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dc03\LICITAÇÕES\LICITAÇÕES\2026\02 - EDITAIS\1 - PREGÃO ELETRÔNICO\PREGÃO ELETRÔNICO 031 - AQUISIÇÃO DE SEGURO VEICULAR\"/>
    </mc:Choice>
  </mc:AlternateContent>
  <xr:revisionPtr revIDLastSave="0" documentId="13_ncr:1_{AF480A21-905D-4D76-BEC0-BBFCF6F5EDF4}" xr6:coauthVersionLast="43" xr6:coauthVersionMax="43" xr10:uidLastSave="{00000000-0000-0000-0000-000000000000}"/>
  <bookViews>
    <workbookView xWindow="-120" yWindow="-120" windowWidth="29040" windowHeight="15840" activeTab="1" xr2:uid="{2CFC6C8F-D8E5-4F71-98F6-2AF11A9F9BB0}"/>
  </bookViews>
  <sheets>
    <sheet name="PRÊMIO" sheetId="1" r:id="rId1"/>
    <sheet name="FRANQUIA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0" i="2" l="1"/>
  <c r="F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5" i="1"/>
  <c r="G30" i="1"/>
  <c r="F30" i="1"/>
  <c r="H30" i="2" l="1"/>
  <c r="H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" authorId="0" shapeId="0" xr:uid="{26F79DDC-496B-469D-85BD-4DA5BC7D5B67}">
      <text>
        <r>
          <rPr>
            <sz val="10"/>
            <color rgb="FF000000"/>
            <rFont val="MS Sans Serif"/>
            <charset val="1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" authorId="0" shapeId="0" xr:uid="{D358BF02-13CB-427A-A0D1-2E66CE2C665E}">
      <text>
        <r>
          <rPr>
            <sz val="10"/>
            <color rgb="FF000000"/>
            <rFont val="MS Sans Serif"/>
            <charset val="1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<sst xmlns="http://schemas.openxmlformats.org/spreadsheetml/2006/main" count="234" uniqueCount="92">
  <si>
    <t>ITEM</t>
  </si>
  <si>
    <t>OBJETO</t>
  </si>
  <si>
    <t>UNID.</t>
  </si>
  <si>
    <t>QUANT.</t>
  </si>
  <si>
    <t>COT. 01</t>
  </si>
  <si>
    <t>COT. 02</t>
  </si>
  <si>
    <t>01</t>
  </si>
  <si>
    <t>02</t>
  </si>
  <si>
    <t>03</t>
  </si>
  <si>
    <t>04</t>
  </si>
  <si>
    <t>05</t>
  </si>
  <si>
    <t>06</t>
  </si>
  <si>
    <t>07</t>
  </si>
  <si>
    <t>MÉDIA TOTAL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</si>
  <si>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</si>
  <si>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</si>
  <si>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</si>
  <si>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</si>
  <si>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</si>
  <si>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</si>
  <si>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</si>
  <si>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</si>
  <si>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</si>
  <si>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</si>
  <si>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</si>
  <si>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</si>
  <si>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</si>
  <si>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</si>
  <si>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</si>
  <si>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</si>
  <si>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</si>
  <si>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</si>
  <si>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UN</t>
  </si>
  <si>
    <t>PORTO SEGURO CIA DE SEGUROS GERAIS -CNPJ:61.198.164/0001-60</t>
  </si>
  <si>
    <t>BRASIL ADMINISTRADORA E CORRETORA DE SEGUROS LTDA-CNPJ:57.875.704/0001-25</t>
  </si>
  <si>
    <t>PLACA</t>
  </si>
  <si>
    <t>RCJ8G53</t>
  </si>
  <si>
    <t>RCJ8E53</t>
  </si>
  <si>
    <t>SDA4B34</t>
  </si>
  <si>
    <t>SCH8J49</t>
  </si>
  <si>
    <t>SCP5G24</t>
  </si>
  <si>
    <t>SCP5G74</t>
  </si>
  <si>
    <t>PRL5H54</t>
  </si>
  <si>
    <t>PRZ7I08</t>
  </si>
  <si>
    <t>PRZ3826</t>
  </si>
  <si>
    <t>PRN5428</t>
  </si>
  <si>
    <t>RUE3B19</t>
  </si>
  <si>
    <t>SDJ3E48</t>
  </si>
  <si>
    <t>SBY7J29</t>
  </si>
  <si>
    <t>SCD2E09</t>
  </si>
  <si>
    <t>TFN3B33</t>
  </si>
  <si>
    <t>PRV8374</t>
  </si>
  <si>
    <t>RBO7F31</t>
  </si>
  <si>
    <t>RBZ1D64</t>
  </si>
  <si>
    <t>TGC6D24</t>
  </si>
  <si>
    <t>PRZ1933</t>
  </si>
  <si>
    <t>RCC7H81</t>
  </si>
  <si>
    <t>RCE3G04</t>
  </si>
  <si>
    <t>TFC1I69</t>
  </si>
  <si>
    <t>ONF3G29</t>
  </si>
  <si>
    <t>TVA3F39</t>
  </si>
  <si>
    <t xml:space="preserve">      DENIS SILVA SANTOS</t>
  </si>
  <si>
    <t>CHEFE DO REGISTRO FÍSICO DO ATIVO IMOBILÍARIO DA ADMINISTRAÇÃO PUBLICA</t>
  </si>
  <si>
    <t>039.335.771-60</t>
  </si>
  <si>
    <t>VALOR DO PRÊMIO</t>
  </si>
  <si>
    <t>VALOR DA FRANQUIA</t>
  </si>
  <si>
    <t>TOTAL</t>
  </si>
  <si>
    <t>Jataí/GO, aos dias 05 do mês de março de 2026.</t>
  </si>
  <si>
    <t>FOX CONNECT MB</t>
  </si>
  <si>
    <t>SIENA</t>
  </si>
  <si>
    <t>CRONOS PRECISION</t>
  </si>
  <si>
    <t>FIAT ARGO</t>
  </si>
  <si>
    <t>COROLLA XEI FLEX</t>
  </si>
  <si>
    <t>GOL MC4</t>
  </si>
  <si>
    <t>VIRTUS MF</t>
  </si>
  <si>
    <t>Etios Sedan X Plus AT 1.5 16V Dual VVT-i Flex 4P</t>
  </si>
  <si>
    <t>TORO FREEDOM AT9</t>
  </si>
  <si>
    <t>JUMPY CARGO</t>
  </si>
  <si>
    <t>TRITON SPORT OUTDOOR GLS</t>
  </si>
  <si>
    <t>STRADA FREEDOM CABINE DUPLA</t>
  </si>
  <si>
    <t>TRAILBLAZER HC D4A</t>
  </si>
  <si>
    <t>Amarok Highline 4Motion 2.0 TDI Bi- Turbo Dies. 4P</t>
  </si>
  <si>
    <t>RANGER XLS 4X4 STORM AUT 3.2</t>
  </si>
  <si>
    <t>RANGER XLS CABINE DUPLA 4A22C</t>
  </si>
  <si>
    <t>STRADA ENDURANCE CABINE SIMPLES</t>
  </si>
  <si>
    <t>NOVA SAVEIRO ROBUST MBVS</t>
  </si>
  <si>
    <t>NEOBUS THUNDER EO    30 LUGARES</t>
  </si>
  <si>
    <t>NEOBUS TH O     30 LUGARES</t>
  </si>
  <si>
    <t>MPOLO/VOLARE ACCESS ESCOLAR    21 LUGARES</t>
  </si>
  <si>
    <t>Cargo 816 S 4.5 Turbo Cummins ISB P7 Dies.</t>
  </si>
  <si>
    <t>CAÇAMBA VM 290 R</t>
  </si>
  <si>
    <t>MAPA DE PREÇOS LOTE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</si>
</sst>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 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MS Sans Serif"/>
      <charset val="1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rgb="FFF2F2F2"/>
      </patternFill>
    </fill>
    <fill>
      <patternFill patternType="solid">
        <fgColor rgb="FFEEECE1"/>
        <bgColor rgb="FFF2F2F2"/>
      </patternFill>
    </fill>
    <fill>
      <patternFill patternType="solid">
        <fgColor rgb="FFDDD9C3"/>
        <bgColor rgb="FFF2DCDB"/>
      </patternFill>
    </fill>
    <fill>
      <patternFill patternType="solid">
        <fgColor rgb="FFF2DCDB"/>
        <bgColor rgb="FFFDEADA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right" vertical="top" wrapText="1"/>
    </xf>
    <xf numFmtId="0" fontId="5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44" fontId="6" fillId="8" borderId="1" xfId="1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44" fontId="6" fillId="8" borderId="3" xfId="1" applyFont="1" applyFill="1" applyBorder="1" applyAlignment="1">
      <alignment horizontal="center" vertical="center"/>
    </xf>
    <xf numFmtId="164" fontId="6" fillId="7" borderId="3" xfId="0" applyNumberFormat="1" applyFont="1" applyFill="1" applyBorder="1" applyAlignment="1">
      <alignment horizontal="center" vertical="center" wrapText="1"/>
    </xf>
    <xf numFmtId="44" fontId="7" fillId="9" borderId="1" xfId="0" applyNumberFormat="1" applyFont="1" applyFill="1" applyBorder="1"/>
    <xf numFmtId="0" fontId="5" fillId="0" borderId="0" xfId="0" applyFont="1" applyAlignment="1">
      <alignment horizontal="center"/>
    </xf>
    <xf numFmtId="44" fontId="5" fillId="0" borderId="0" xfId="0" applyNumberFormat="1" applyFont="1"/>
    <xf numFmtId="0" fontId="7" fillId="9" borderId="1" xfId="0" applyFont="1" applyFill="1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textRotation="255" wrapText="1"/>
    </xf>
    <xf numFmtId="0" fontId="4" fillId="3" borderId="4" xfId="0" applyFont="1" applyFill="1" applyBorder="1" applyAlignment="1">
      <alignment horizontal="center" vertical="center" textRotation="255" wrapText="1"/>
    </xf>
    <xf numFmtId="4" fontId="4" fillId="4" borderId="3" xfId="0" applyNumberFormat="1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B4B71-159A-403C-8126-DEFF88FC0B47}">
  <dimension ref="A1:L38"/>
  <sheetViews>
    <sheetView zoomScaleNormal="100" workbookViewId="0">
      <selection activeCell="L29" sqref="L29"/>
    </sheetView>
  </sheetViews>
  <sheetFormatPr defaultRowHeight="12" x14ac:dyDescent="0.2"/>
  <cols>
    <col min="1" max="1" width="10.7109375" style="5" bestFit="1" customWidth="1"/>
    <col min="2" max="2" width="38.28515625" style="5" bestFit="1" customWidth="1"/>
    <col min="3" max="3" width="10.28515625" style="5" customWidth="1"/>
    <col min="4" max="4" width="5.7109375" style="5" bestFit="1" customWidth="1"/>
    <col min="5" max="5" width="7.7109375" style="5" customWidth="1"/>
    <col min="6" max="6" width="21.85546875" style="5" bestFit="1" customWidth="1"/>
    <col min="7" max="7" width="26.28515625" style="5" customWidth="1"/>
    <col min="8" max="8" width="13.85546875" style="5" bestFit="1" customWidth="1"/>
    <col min="9" max="10" width="9.140625" style="5"/>
    <col min="11" max="12" width="12.140625" style="5" bestFit="1" customWidth="1"/>
    <col min="13" max="16384" width="9.140625" style="5"/>
  </cols>
  <sheetData>
    <row r="1" spans="1:8" x14ac:dyDescent="0.2">
      <c r="A1" s="23" t="s">
        <v>91</v>
      </c>
      <c r="B1" s="23"/>
      <c r="C1" s="23"/>
      <c r="D1" s="23"/>
      <c r="E1" s="23"/>
      <c r="F1" s="23"/>
      <c r="G1" s="23"/>
      <c r="H1" s="23"/>
    </row>
    <row r="2" spans="1:8" x14ac:dyDescent="0.2">
      <c r="A2" s="24" t="s">
        <v>64</v>
      </c>
      <c r="B2" s="24"/>
      <c r="C2" s="24"/>
      <c r="D2" s="24"/>
      <c r="E2" s="24"/>
      <c r="F2" s="24"/>
      <c r="G2" s="24"/>
      <c r="H2" s="24"/>
    </row>
    <row r="3" spans="1:8" x14ac:dyDescent="0.2">
      <c r="A3" s="27" t="s">
        <v>0</v>
      </c>
      <c r="B3" s="25" t="s">
        <v>1</v>
      </c>
      <c r="C3" s="25" t="s">
        <v>35</v>
      </c>
      <c r="D3" s="25" t="s">
        <v>2</v>
      </c>
      <c r="E3" s="29" t="s">
        <v>3</v>
      </c>
      <c r="F3" s="6" t="s">
        <v>4</v>
      </c>
      <c r="G3" s="6" t="s">
        <v>5</v>
      </c>
      <c r="H3" s="25" t="s">
        <v>13</v>
      </c>
    </row>
    <row r="4" spans="1:8" ht="36" x14ac:dyDescent="0.2">
      <c r="A4" s="28"/>
      <c r="B4" s="26"/>
      <c r="C4" s="26"/>
      <c r="D4" s="26"/>
      <c r="E4" s="30"/>
      <c r="F4" s="7" t="s">
        <v>33</v>
      </c>
      <c r="G4" s="7" t="s">
        <v>34</v>
      </c>
      <c r="H4" s="26"/>
    </row>
    <row r="5" spans="1:8" x14ac:dyDescent="0.2">
      <c r="A5" s="8" t="s">
        <v>6</v>
      </c>
      <c r="B5" s="1" t="s">
        <v>68</v>
      </c>
      <c r="C5" s="1" t="s">
        <v>36</v>
      </c>
      <c r="D5" s="9" t="s">
        <v>32</v>
      </c>
      <c r="E5" s="9">
        <v>1</v>
      </c>
      <c r="F5" s="10">
        <v>4155.16</v>
      </c>
      <c r="G5" s="10">
        <v>3600</v>
      </c>
      <c r="H5" s="11">
        <f>(F5+G5)/2</f>
        <v>3877.58</v>
      </c>
    </row>
    <row r="6" spans="1:8" x14ac:dyDescent="0.2">
      <c r="A6" s="8" t="s">
        <v>7</v>
      </c>
      <c r="B6" s="1" t="s">
        <v>68</v>
      </c>
      <c r="C6" s="1" t="s">
        <v>37</v>
      </c>
      <c r="D6" s="9" t="s">
        <v>32</v>
      </c>
      <c r="E6" s="9">
        <v>1</v>
      </c>
      <c r="F6" s="10">
        <v>4155.16</v>
      </c>
      <c r="G6" s="10">
        <v>3600</v>
      </c>
      <c r="H6" s="11">
        <f t="shared" ref="H6:H29" si="0">(F6+G6)/2</f>
        <v>3877.58</v>
      </c>
    </row>
    <row r="7" spans="1:8" x14ac:dyDescent="0.2">
      <c r="A7" s="8" t="s">
        <v>8</v>
      </c>
      <c r="B7" s="1" t="s">
        <v>69</v>
      </c>
      <c r="C7" s="1" t="s">
        <v>38</v>
      </c>
      <c r="D7" s="9" t="s">
        <v>32</v>
      </c>
      <c r="E7" s="9">
        <v>1</v>
      </c>
      <c r="F7" s="10">
        <v>4023.33</v>
      </c>
      <c r="G7" s="10">
        <v>3600</v>
      </c>
      <c r="H7" s="11">
        <f t="shared" si="0"/>
        <v>3811.665</v>
      </c>
    </row>
    <row r="8" spans="1:8" x14ac:dyDescent="0.2">
      <c r="A8" s="8" t="s">
        <v>9</v>
      </c>
      <c r="B8" s="1" t="s">
        <v>70</v>
      </c>
      <c r="C8" s="1" t="s">
        <v>39</v>
      </c>
      <c r="D8" s="9" t="s">
        <v>32</v>
      </c>
      <c r="E8" s="9">
        <v>1</v>
      </c>
      <c r="F8" s="10">
        <v>5297.06</v>
      </c>
      <c r="G8" s="10">
        <v>3750</v>
      </c>
      <c r="H8" s="11">
        <f t="shared" si="0"/>
        <v>4523.5300000000007</v>
      </c>
    </row>
    <row r="9" spans="1:8" x14ac:dyDescent="0.2">
      <c r="A9" s="8" t="s">
        <v>10</v>
      </c>
      <c r="B9" s="1" t="s">
        <v>71</v>
      </c>
      <c r="C9" s="1" t="s">
        <v>40</v>
      </c>
      <c r="D9" s="9" t="s">
        <v>32</v>
      </c>
      <c r="E9" s="9">
        <v>1</v>
      </c>
      <c r="F9" s="10">
        <v>4363.75</v>
      </c>
      <c r="G9" s="10">
        <v>3650</v>
      </c>
      <c r="H9" s="11">
        <f t="shared" si="0"/>
        <v>4006.875</v>
      </c>
    </row>
    <row r="10" spans="1:8" x14ac:dyDescent="0.2">
      <c r="A10" s="8" t="s">
        <v>11</v>
      </c>
      <c r="B10" s="1" t="s">
        <v>71</v>
      </c>
      <c r="C10" s="1" t="s">
        <v>41</v>
      </c>
      <c r="D10" s="9" t="s">
        <v>32</v>
      </c>
      <c r="E10" s="9">
        <v>1</v>
      </c>
      <c r="F10" s="10">
        <v>4363.75</v>
      </c>
      <c r="G10" s="10">
        <v>3650</v>
      </c>
      <c r="H10" s="11">
        <f t="shared" si="0"/>
        <v>4006.875</v>
      </c>
    </row>
    <row r="11" spans="1:8" x14ac:dyDescent="0.2">
      <c r="A11" s="8" t="s">
        <v>12</v>
      </c>
      <c r="B11" s="1" t="s">
        <v>72</v>
      </c>
      <c r="C11" s="1" t="s">
        <v>42</v>
      </c>
      <c r="D11" s="9" t="s">
        <v>32</v>
      </c>
      <c r="E11" s="9">
        <v>1</v>
      </c>
      <c r="F11" s="10">
        <v>5771.66</v>
      </c>
      <c r="G11" s="10">
        <v>3300</v>
      </c>
      <c r="H11" s="11">
        <f t="shared" si="0"/>
        <v>4535.83</v>
      </c>
    </row>
    <row r="12" spans="1:8" x14ac:dyDescent="0.2">
      <c r="A12" s="8" t="s">
        <v>14</v>
      </c>
      <c r="B12" s="1" t="s">
        <v>73</v>
      </c>
      <c r="C12" s="1" t="s">
        <v>43</v>
      </c>
      <c r="D12" s="9" t="s">
        <v>32</v>
      </c>
      <c r="E12" s="9">
        <v>1</v>
      </c>
      <c r="F12" s="10">
        <v>3773.3</v>
      </c>
      <c r="G12" s="10">
        <v>3600</v>
      </c>
      <c r="H12" s="11">
        <f t="shared" si="0"/>
        <v>3686.65</v>
      </c>
    </row>
    <row r="13" spans="1:8" x14ac:dyDescent="0.2">
      <c r="A13" s="8" t="s">
        <v>15</v>
      </c>
      <c r="B13" s="1" t="s">
        <v>74</v>
      </c>
      <c r="C13" s="1" t="s">
        <v>44</v>
      </c>
      <c r="D13" s="9" t="s">
        <v>32</v>
      </c>
      <c r="E13" s="9">
        <v>1</v>
      </c>
      <c r="F13" s="10">
        <v>4226.2700000000004</v>
      </c>
      <c r="G13" s="10">
        <v>3600</v>
      </c>
      <c r="H13" s="11">
        <f t="shared" si="0"/>
        <v>3913.1350000000002</v>
      </c>
    </row>
    <row r="14" spans="1:8" x14ac:dyDescent="0.2">
      <c r="A14" s="8" t="s">
        <v>16</v>
      </c>
      <c r="B14" s="1" t="s">
        <v>75</v>
      </c>
      <c r="C14" s="1" t="s">
        <v>45</v>
      </c>
      <c r="D14" s="9" t="s">
        <v>32</v>
      </c>
      <c r="E14" s="9">
        <v>1</v>
      </c>
      <c r="F14" s="10">
        <v>4550.42</v>
      </c>
      <c r="G14" s="10">
        <v>3300</v>
      </c>
      <c r="H14" s="11">
        <f t="shared" si="0"/>
        <v>3925.21</v>
      </c>
    </row>
    <row r="15" spans="1:8" x14ac:dyDescent="0.2">
      <c r="A15" s="8" t="s">
        <v>17</v>
      </c>
      <c r="B15" s="1" t="s">
        <v>76</v>
      </c>
      <c r="C15" s="1" t="s">
        <v>46</v>
      </c>
      <c r="D15" s="9" t="s">
        <v>32</v>
      </c>
      <c r="E15" s="9">
        <v>1</v>
      </c>
      <c r="F15" s="10">
        <v>5977.57</v>
      </c>
      <c r="G15" s="10">
        <v>4100</v>
      </c>
      <c r="H15" s="11">
        <f t="shared" si="0"/>
        <v>5038.7849999999999</v>
      </c>
    </row>
    <row r="16" spans="1:8" x14ac:dyDescent="0.2">
      <c r="A16" s="8" t="s">
        <v>18</v>
      </c>
      <c r="B16" s="1" t="s">
        <v>77</v>
      </c>
      <c r="C16" s="1" t="s">
        <v>47</v>
      </c>
      <c r="D16" s="9" t="s">
        <v>32</v>
      </c>
      <c r="E16" s="9">
        <v>1</v>
      </c>
      <c r="F16" s="10">
        <v>6421.88</v>
      </c>
      <c r="G16" s="10">
        <v>9100</v>
      </c>
      <c r="H16" s="11">
        <f t="shared" si="0"/>
        <v>7760.9400000000005</v>
      </c>
    </row>
    <row r="17" spans="1:8" x14ac:dyDescent="0.2">
      <c r="A17" s="8" t="s">
        <v>19</v>
      </c>
      <c r="B17" s="1" t="s">
        <v>78</v>
      </c>
      <c r="C17" s="1" t="s">
        <v>48</v>
      </c>
      <c r="D17" s="9" t="s">
        <v>32</v>
      </c>
      <c r="E17" s="9">
        <v>1</v>
      </c>
      <c r="F17" s="10">
        <v>7503.89</v>
      </c>
      <c r="G17" s="10">
        <v>5750</v>
      </c>
      <c r="H17" s="11">
        <f t="shared" si="0"/>
        <v>6626.9449999999997</v>
      </c>
    </row>
    <row r="18" spans="1:8" x14ac:dyDescent="0.2">
      <c r="A18" s="8" t="s">
        <v>20</v>
      </c>
      <c r="B18" s="1" t="s">
        <v>79</v>
      </c>
      <c r="C18" s="1" t="s">
        <v>49</v>
      </c>
      <c r="D18" s="9" t="s">
        <v>32</v>
      </c>
      <c r="E18" s="9">
        <v>1</v>
      </c>
      <c r="F18" s="10">
        <v>6429.82</v>
      </c>
      <c r="G18" s="10">
        <v>4200</v>
      </c>
      <c r="H18" s="11">
        <f t="shared" si="0"/>
        <v>5314.91</v>
      </c>
    </row>
    <row r="19" spans="1:8" x14ac:dyDescent="0.2">
      <c r="A19" s="8" t="s">
        <v>21</v>
      </c>
      <c r="B19" s="1" t="s">
        <v>80</v>
      </c>
      <c r="C19" s="1" t="s">
        <v>50</v>
      </c>
      <c r="D19" s="9" t="s">
        <v>32</v>
      </c>
      <c r="E19" s="9">
        <v>1</v>
      </c>
      <c r="F19" s="10">
        <v>8708.5400000000009</v>
      </c>
      <c r="G19" s="10">
        <v>5800</v>
      </c>
      <c r="H19" s="11">
        <f t="shared" si="0"/>
        <v>7254.27</v>
      </c>
    </row>
    <row r="20" spans="1:8" ht="24" x14ac:dyDescent="0.2">
      <c r="A20" s="8" t="s">
        <v>22</v>
      </c>
      <c r="B20" s="1" t="s">
        <v>81</v>
      </c>
      <c r="C20" s="1" t="s">
        <v>51</v>
      </c>
      <c r="D20" s="9" t="s">
        <v>32</v>
      </c>
      <c r="E20" s="9">
        <v>1</v>
      </c>
      <c r="F20" s="10">
        <v>6932.51</v>
      </c>
      <c r="G20" s="10">
        <v>5300</v>
      </c>
      <c r="H20" s="11">
        <f t="shared" si="0"/>
        <v>6116.2550000000001</v>
      </c>
    </row>
    <row r="21" spans="1:8" x14ac:dyDescent="0.2">
      <c r="A21" s="8" t="s">
        <v>23</v>
      </c>
      <c r="B21" s="1" t="s">
        <v>82</v>
      </c>
      <c r="C21" s="1" t="s">
        <v>52</v>
      </c>
      <c r="D21" s="9" t="s">
        <v>32</v>
      </c>
      <c r="E21" s="9">
        <v>1</v>
      </c>
      <c r="F21" s="10">
        <v>7173.46</v>
      </c>
      <c r="G21" s="10">
        <v>5600</v>
      </c>
      <c r="H21" s="11">
        <f t="shared" si="0"/>
        <v>6386.73</v>
      </c>
    </row>
    <row r="22" spans="1:8" x14ac:dyDescent="0.2">
      <c r="A22" s="8" t="s">
        <v>24</v>
      </c>
      <c r="B22" s="1" t="s">
        <v>83</v>
      </c>
      <c r="C22" s="1" t="s">
        <v>53</v>
      </c>
      <c r="D22" s="9" t="s">
        <v>32</v>
      </c>
      <c r="E22" s="9">
        <v>1</v>
      </c>
      <c r="F22" s="10">
        <v>6062.85</v>
      </c>
      <c r="G22" s="10">
        <v>5600</v>
      </c>
      <c r="H22" s="11">
        <f t="shared" si="0"/>
        <v>5831.4250000000002</v>
      </c>
    </row>
    <row r="23" spans="1:8" x14ac:dyDescent="0.2">
      <c r="A23" s="8" t="s">
        <v>25</v>
      </c>
      <c r="B23" s="1" t="s">
        <v>84</v>
      </c>
      <c r="C23" s="1" t="s">
        <v>54</v>
      </c>
      <c r="D23" s="9" t="s">
        <v>32</v>
      </c>
      <c r="E23" s="9">
        <v>1</v>
      </c>
      <c r="F23" s="10">
        <v>5684.42</v>
      </c>
      <c r="G23" s="10">
        <v>4200</v>
      </c>
      <c r="H23" s="11">
        <f t="shared" si="0"/>
        <v>4942.21</v>
      </c>
    </row>
    <row r="24" spans="1:8" x14ac:dyDescent="0.2">
      <c r="A24" s="8" t="s">
        <v>26</v>
      </c>
      <c r="B24" s="1" t="s">
        <v>85</v>
      </c>
      <c r="C24" s="1" t="s">
        <v>55</v>
      </c>
      <c r="D24" s="9" t="s">
        <v>32</v>
      </c>
      <c r="E24" s="9">
        <v>1</v>
      </c>
      <c r="F24" s="10">
        <v>4650.76</v>
      </c>
      <c r="G24" s="10">
        <v>4000</v>
      </c>
      <c r="H24" s="11">
        <f t="shared" si="0"/>
        <v>4325.38</v>
      </c>
    </row>
    <row r="25" spans="1:8" x14ac:dyDescent="0.2">
      <c r="A25" s="8" t="s">
        <v>27</v>
      </c>
      <c r="B25" s="1" t="s">
        <v>86</v>
      </c>
      <c r="C25" s="1" t="s">
        <v>56</v>
      </c>
      <c r="D25" s="9" t="s">
        <v>32</v>
      </c>
      <c r="E25" s="9">
        <v>1</v>
      </c>
      <c r="F25" s="10">
        <v>6091.33</v>
      </c>
      <c r="G25" s="10">
        <v>10200</v>
      </c>
      <c r="H25" s="11">
        <f t="shared" si="0"/>
        <v>8145.665</v>
      </c>
    </row>
    <row r="26" spans="1:8" x14ac:dyDescent="0.2">
      <c r="A26" s="8" t="s">
        <v>28</v>
      </c>
      <c r="B26" s="1" t="s">
        <v>87</v>
      </c>
      <c r="C26" s="1" t="s">
        <v>57</v>
      </c>
      <c r="D26" s="9" t="s">
        <v>32</v>
      </c>
      <c r="E26" s="9">
        <v>1</v>
      </c>
      <c r="F26" s="10">
        <v>6091.33</v>
      </c>
      <c r="G26" s="10">
        <v>10200</v>
      </c>
      <c r="H26" s="11">
        <f t="shared" si="0"/>
        <v>8145.665</v>
      </c>
    </row>
    <row r="27" spans="1:8" x14ac:dyDescent="0.2">
      <c r="A27" s="8" t="s">
        <v>29</v>
      </c>
      <c r="B27" s="1" t="s">
        <v>88</v>
      </c>
      <c r="C27" s="1" t="s">
        <v>58</v>
      </c>
      <c r="D27" s="9" t="s">
        <v>32</v>
      </c>
      <c r="E27" s="9">
        <v>1</v>
      </c>
      <c r="F27" s="10">
        <v>7540.51</v>
      </c>
      <c r="G27" s="10">
        <v>14000</v>
      </c>
      <c r="H27" s="11">
        <f t="shared" si="0"/>
        <v>10770.255000000001</v>
      </c>
    </row>
    <row r="28" spans="1:8" x14ac:dyDescent="0.2">
      <c r="A28" s="8" t="s">
        <v>30</v>
      </c>
      <c r="B28" s="1" t="s">
        <v>89</v>
      </c>
      <c r="C28" s="1" t="s">
        <v>59</v>
      </c>
      <c r="D28" s="9" t="s">
        <v>32</v>
      </c>
      <c r="E28" s="9">
        <v>1</v>
      </c>
      <c r="F28" s="10">
        <v>7711.18</v>
      </c>
      <c r="G28" s="10">
        <v>8000</v>
      </c>
      <c r="H28" s="11">
        <f t="shared" si="0"/>
        <v>7855.59</v>
      </c>
    </row>
    <row r="29" spans="1:8" x14ac:dyDescent="0.2">
      <c r="A29" s="12" t="s">
        <v>31</v>
      </c>
      <c r="B29" s="3" t="s">
        <v>90</v>
      </c>
      <c r="C29" s="3" t="s">
        <v>60</v>
      </c>
      <c r="D29" s="13" t="s">
        <v>32</v>
      </c>
      <c r="E29" s="13">
        <v>1</v>
      </c>
      <c r="F29" s="14">
        <v>14588.53</v>
      </c>
      <c r="G29" s="14">
        <v>12000</v>
      </c>
      <c r="H29" s="15">
        <f t="shared" si="0"/>
        <v>13294.264999999999</v>
      </c>
    </row>
    <row r="30" spans="1:8" x14ac:dyDescent="0.2">
      <c r="A30" s="19" t="s">
        <v>66</v>
      </c>
      <c r="B30" s="19"/>
      <c r="C30" s="19"/>
      <c r="D30" s="19"/>
      <c r="E30" s="19"/>
      <c r="F30" s="16">
        <f>SUM(F5:F29)</f>
        <v>152248.44</v>
      </c>
      <c r="G30" s="16">
        <f>SUM(G5:G29)</f>
        <v>143700</v>
      </c>
      <c r="H30" s="16">
        <f>SUM(H5:H29)</f>
        <v>147974.22000000003</v>
      </c>
    </row>
    <row r="31" spans="1:8" x14ac:dyDescent="0.2">
      <c r="A31" s="20" t="s">
        <v>67</v>
      </c>
      <c r="B31" s="20"/>
      <c r="C31" s="20"/>
      <c r="D31" s="20"/>
      <c r="E31" s="20"/>
      <c r="F31" s="20"/>
      <c r="G31" s="20"/>
      <c r="H31" s="20"/>
    </row>
    <row r="34" spans="1:12" x14ac:dyDescent="0.2">
      <c r="A34" s="21" t="s">
        <v>61</v>
      </c>
      <c r="B34" s="21"/>
      <c r="C34" s="21"/>
      <c r="D34" s="21"/>
      <c r="E34" s="21"/>
      <c r="F34" s="21"/>
      <c r="G34" s="21"/>
      <c r="H34" s="21"/>
      <c r="K34" s="18"/>
      <c r="L34" s="18"/>
    </row>
    <row r="35" spans="1:12" x14ac:dyDescent="0.2">
      <c r="A35" s="22" t="s">
        <v>62</v>
      </c>
      <c r="B35" s="22"/>
      <c r="C35" s="22"/>
      <c r="D35" s="22"/>
      <c r="E35" s="22"/>
      <c r="F35" s="22"/>
      <c r="G35" s="22"/>
      <c r="H35" s="22"/>
    </row>
    <row r="36" spans="1:12" x14ac:dyDescent="0.2">
      <c r="A36" s="22" t="s">
        <v>63</v>
      </c>
      <c r="B36" s="22"/>
      <c r="C36" s="22"/>
      <c r="D36" s="22"/>
      <c r="E36" s="22"/>
      <c r="F36" s="22"/>
      <c r="G36" s="22"/>
      <c r="H36" s="22"/>
    </row>
    <row r="37" spans="1:12" x14ac:dyDescent="0.2">
      <c r="G37" s="17"/>
    </row>
    <row r="38" spans="1:12" x14ac:dyDescent="0.2">
      <c r="G38" s="17"/>
    </row>
  </sheetData>
  <mergeCells count="13">
    <mergeCell ref="A1:H1"/>
    <mergeCell ref="A2:H2"/>
    <mergeCell ref="D3:D4"/>
    <mergeCell ref="B3:B4"/>
    <mergeCell ref="A3:A4"/>
    <mergeCell ref="H3:H4"/>
    <mergeCell ref="E3:E4"/>
    <mergeCell ref="C3:C4"/>
    <mergeCell ref="A30:E30"/>
    <mergeCell ref="A31:H31"/>
    <mergeCell ref="A34:H34"/>
    <mergeCell ref="A35:H35"/>
    <mergeCell ref="A36:H36"/>
  </mergeCells>
  <phoneticPr fontId="3" type="noConversion"/>
  <pageMargins left="0.511811024" right="0.511811024" top="0.78740157499999996" bottom="0.78740157499999996" header="0.31496062000000002" footer="0.31496062000000002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C4409-51C1-4D58-9396-86110CB930D1}">
  <sheetPr>
    <pageSetUpPr fitToPage="1"/>
  </sheetPr>
  <dimension ref="A1:H40"/>
  <sheetViews>
    <sheetView tabSelected="1" workbookViewId="0">
      <selection activeCell="B15" sqref="B15"/>
    </sheetView>
  </sheetViews>
  <sheetFormatPr defaultRowHeight="12" x14ac:dyDescent="0.2"/>
  <cols>
    <col min="1" max="1" width="10.7109375" style="5" bestFit="1" customWidth="1"/>
    <col min="2" max="2" width="38.5703125" style="5" bestFit="1" customWidth="1"/>
    <col min="3" max="3" width="7.85546875" style="5" bestFit="1" customWidth="1"/>
    <col min="4" max="4" width="6" style="5" bestFit="1" customWidth="1"/>
    <col min="5" max="5" width="8" style="5" bestFit="1" customWidth="1"/>
    <col min="6" max="6" width="22.28515625" style="5" bestFit="1" customWidth="1"/>
    <col min="7" max="7" width="25.85546875" style="5" bestFit="1" customWidth="1"/>
    <col min="8" max="8" width="14.28515625" style="5" bestFit="1" customWidth="1"/>
    <col min="9" max="16384" width="9.140625" style="5"/>
  </cols>
  <sheetData>
    <row r="1" spans="1:8" x14ac:dyDescent="0.2">
      <c r="A1" s="23" t="s">
        <v>91</v>
      </c>
      <c r="B1" s="23"/>
      <c r="C1" s="23"/>
      <c r="D1" s="23"/>
      <c r="E1" s="23"/>
      <c r="F1" s="23"/>
      <c r="G1" s="23"/>
      <c r="H1" s="23"/>
    </row>
    <row r="2" spans="1:8" x14ac:dyDescent="0.2">
      <c r="A2" s="24" t="s">
        <v>65</v>
      </c>
      <c r="B2" s="24"/>
      <c r="C2" s="24"/>
      <c r="D2" s="24"/>
      <c r="E2" s="24"/>
      <c r="F2" s="24"/>
      <c r="G2" s="24"/>
      <c r="H2" s="24"/>
    </row>
    <row r="3" spans="1:8" x14ac:dyDescent="0.2">
      <c r="A3" s="27" t="s">
        <v>0</v>
      </c>
      <c r="B3" s="25" t="s">
        <v>1</v>
      </c>
      <c r="C3" s="25" t="s">
        <v>35</v>
      </c>
      <c r="D3" s="25" t="s">
        <v>2</v>
      </c>
      <c r="E3" s="29" t="s">
        <v>3</v>
      </c>
      <c r="F3" s="6" t="s">
        <v>4</v>
      </c>
      <c r="G3" s="6" t="s">
        <v>5</v>
      </c>
      <c r="H3" s="25" t="s">
        <v>13</v>
      </c>
    </row>
    <row r="4" spans="1:8" ht="36" x14ac:dyDescent="0.2">
      <c r="A4" s="28"/>
      <c r="B4" s="26"/>
      <c r="C4" s="26"/>
      <c r="D4" s="26"/>
      <c r="E4" s="30"/>
      <c r="F4" s="7" t="s">
        <v>33</v>
      </c>
      <c r="G4" s="7" t="s">
        <v>34</v>
      </c>
      <c r="H4" s="26"/>
    </row>
    <row r="5" spans="1:8" x14ac:dyDescent="0.2">
      <c r="A5" s="8" t="s">
        <v>6</v>
      </c>
      <c r="B5" s="1" t="s">
        <v>68</v>
      </c>
      <c r="C5" s="2" t="s">
        <v>36</v>
      </c>
      <c r="D5" s="9" t="s">
        <v>32</v>
      </c>
      <c r="E5" s="9">
        <v>1</v>
      </c>
      <c r="F5" s="10">
        <v>2395.1999999999998</v>
      </c>
      <c r="G5" s="10">
        <v>2500</v>
      </c>
      <c r="H5" s="11">
        <f>(F5+G5)/2</f>
        <v>2447.6</v>
      </c>
    </row>
    <row r="6" spans="1:8" x14ac:dyDescent="0.2">
      <c r="A6" s="8" t="s">
        <v>7</v>
      </c>
      <c r="B6" s="1" t="s">
        <v>68</v>
      </c>
      <c r="C6" s="2" t="s">
        <v>37</v>
      </c>
      <c r="D6" s="9" t="s">
        <v>32</v>
      </c>
      <c r="E6" s="9">
        <v>1</v>
      </c>
      <c r="F6" s="10">
        <v>4395.2</v>
      </c>
      <c r="G6" s="10">
        <v>2500</v>
      </c>
      <c r="H6" s="11">
        <f t="shared" ref="H6:H29" si="0">(F6+G6)/2</f>
        <v>3447.6</v>
      </c>
    </row>
    <row r="7" spans="1:8" x14ac:dyDescent="0.2">
      <c r="A7" s="8" t="s">
        <v>8</v>
      </c>
      <c r="B7" s="1" t="s">
        <v>69</v>
      </c>
      <c r="C7" s="2" t="s">
        <v>38</v>
      </c>
      <c r="D7" s="9" t="s">
        <v>32</v>
      </c>
      <c r="E7" s="9">
        <v>1</v>
      </c>
      <c r="F7" s="10">
        <v>2317.1999999999998</v>
      </c>
      <c r="G7" s="10">
        <v>2500</v>
      </c>
      <c r="H7" s="11">
        <f t="shared" si="0"/>
        <v>2408.6</v>
      </c>
    </row>
    <row r="8" spans="1:8" x14ac:dyDescent="0.2">
      <c r="A8" s="8" t="s">
        <v>9</v>
      </c>
      <c r="B8" s="1" t="s">
        <v>70</v>
      </c>
      <c r="C8" s="2" t="s">
        <v>39</v>
      </c>
      <c r="D8" s="9" t="s">
        <v>32</v>
      </c>
      <c r="E8" s="9">
        <v>1</v>
      </c>
      <c r="F8" s="10">
        <v>2907.6</v>
      </c>
      <c r="G8" s="10">
        <v>2500</v>
      </c>
      <c r="H8" s="11">
        <f t="shared" si="0"/>
        <v>2703.8</v>
      </c>
    </row>
    <row r="9" spans="1:8" x14ac:dyDescent="0.2">
      <c r="A9" s="8" t="s">
        <v>10</v>
      </c>
      <c r="B9" s="1" t="s">
        <v>71</v>
      </c>
      <c r="C9" s="2" t="s">
        <v>40</v>
      </c>
      <c r="D9" s="9" t="s">
        <v>32</v>
      </c>
      <c r="E9" s="9">
        <v>1</v>
      </c>
      <c r="F9" s="10">
        <v>2565.6</v>
      </c>
      <c r="G9" s="10">
        <v>2500</v>
      </c>
      <c r="H9" s="11">
        <f t="shared" si="0"/>
        <v>2532.8000000000002</v>
      </c>
    </row>
    <row r="10" spans="1:8" x14ac:dyDescent="0.2">
      <c r="A10" s="8" t="s">
        <v>11</v>
      </c>
      <c r="B10" s="1" t="s">
        <v>71</v>
      </c>
      <c r="C10" s="2" t="s">
        <v>41</v>
      </c>
      <c r="D10" s="9" t="s">
        <v>32</v>
      </c>
      <c r="E10" s="9">
        <v>1</v>
      </c>
      <c r="F10" s="10">
        <v>4363.75</v>
      </c>
      <c r="G10" s="10">
        <v>2500</v>
      </c>
      <c r="H10" s="11">
        <f t="shared" si="0"/>
        <v>3431.875</v>
      </c>
    </row>
    <row r="11" spans="1:8" x14ac:dyDescent="0.2">
      <c r="A11" s="8" t="s">
        <v>12</v>
      </c>
      <c r="B11" s="1" t="s">
        <v>72</v>
      </c>
      <c r="C11" s="2" t="s">
        <v>42</v>
      </c>
      <c r="D11" s="9" t="s">
        <v>32</v>
      </c>
      <c r="E11" s="9">
        <v>1</v>
      </c>
      <c r="F11" s="10">
        <v>4502.3999999999996</v>
      </c>
      <c r="G11" s="10">
        <v>2500</v>
      </c>
      <c r="H11" s="11">
        <f t="shared" si="0"/>
        <v>3501.2</v>
      </c>
    </row>
    <row r="12" spans="1:8" x14ac:dyDescent="0.2">
      <c r="A12" s="8" t="s">
        <v>14</v>
      </c>
      <c r="B12" s="1" t="s">
        <v>73</v>
      </c>
      <c r="C12" s="2" t="s">
        <v>43</v>
      </c>
      <c r="D12" s="9" t="s">
        <v>32</v>
      </c>
      <c r="E12" s="9">
        <v>1</v>
      </c>
      <c r="F12" s="10">
        <v>2600.4</v>
      </c>
      <c r="G12" s="10">
        <v>2500</v>
      </c>
      <c r="H12" s="11">
        <f t="shared" si="0"/>
        <v>2550.1999999999998</v>
      </c>
    </row>
    <row r="13" spans="1:8" x14ac:dyDescent="0.2">
      <c r="A13" s="8" t="s">
        <v>15</v>
      </c>
      <c r="B13" s="1" t="s">
        <v>74</v>
      </c>
      <c r="C13" s="2" t="s">
        <v>44</v>
      </c>
      <c r="D13" s="9" t="s">
        <v>32</v>
      </c>
      <c r="E13" s="9">
        <v>1</v>
      </c>
      <c r="F13" s="10">
        <v>2745.6</v>
      </c>
      <c r="G13" s="10">
        <v>2500</v>
      </c>
      <c r="H13" s="11">
        <f t="shared" si="0"/>
        <v>2622.8</v>
      </c>
    </row>
    <row r="14" spans="1:8" x14ac:dyDescent="0.2">
      <c r="A14" s="8" t="s">
        <v>16</v>
      </c>
      <c r="B14" s="1" t="s">
        <v>75</v>
      </c>
      <c r="C14" s="2" t="s">
        <v>45</v>
      </c>
      <c r="D14" s="9" t="s">
        <v>32</v>
      </c>
      <c r="E14" s="9">
        <v>1</v>
      </c>
      <c r="F14" s="10">
        <v>2540.4</v>
      </c>
      <c r="G14" s="10">
        <v>2500</v>
      </c>
      <c r="H14" s="11">
        <f t="shared" si="0"/>
        <v>2520.1999999999998</v>
      </c>
    </row>
    <row r="15" spans="1:8" x14ac:dyDescent="0.2">
      <c r="A15" s="8" t="s">
        <v>17</v>
      </c>
      <c r="B15" s="1" t="s">
        <v>76</v>
      </c>
      <c r="C15" s="2" t="s">
        <v>46</v>
      </c>
      <c r="D15" s="9" t="s">
        <v>32</v>
      </c>
      <c r="E15" s="9">
        <v>1</v>
      </c>
      <c r="F15" s="10">
        <v>5151.6000000000004</v>
      </c>
      <c r="G15" s="10">
        <v>5000</v>
      </c>
      <c r="H15" s="11">
        <f t="shared" si="0"/>
        <v>5075.8</v>
      </c>
    </row>
    <row r="16" spans="1:8" x14ac:dyDescent="0.2">
      <c r="A16" s="8" t="s">
        <v>18</v>
      </c>
      <c r="B16" s="1" t="s">
        <v>77</v>
      </c>
      <c r="C16" s="2" t="s">
        <v>47</v>
      </c>
      <c r="D16" s="9" t="s">
        <v>32</v>
      </c>
      <c r="E16" s="9">
        <v>1</v>
      </c>
      <c r="F16" s="10">
        <v>6994.8</v>
      </c>
      <c r="G16" s="10">
        <v>5000</v>
      </c>
      <c r="H16" s="11">
        <f t="shared" si="0"/>
        <v>5997.4</v>
      </c>
    </row>
    <row r="17" spans="1:8" x14ac:dyDescent="0.2">
      <c r="A17" s="8" t="s">
        <v>19</v>
      </c>
      <c r="B17" s="1" t="s">
        <v>78</v>
      </c>
      <c r="C17" s="2" t="s">
        <v>48</v>
      </c>
      <c r="D17" s="9" t="s">
        <v>32</v>
      </c>
      <c r="E17" s="9">
        <v>1</v>
      </c>
      <c r="F17" s="10">
        <v>11308.8</v>
      </c>
      <c r="G17" s="10">
        <v>5000</v>
      </c>
      <c r="H17" s="11">
        <f t="shared" si="0"/>
        <v>8154.4</v>
      </c>
    </row>
    <row r="18" spans="1:8" x14ac:dyDescent="0.2">
      <c r="A18" s="8" t="s">
        <v>20</v>
      </c>
      <c r="B18" s="1" t="s">
        <v>79</v>
      </c>
      <c r="C18" s="2" t="s">
        <v>49</v>
      </c>
      <c r="D18" s="9" t="s">
        <v>32</v>
      </c>
      <c r="E18" s="9">
        <v>1</v>
      </c>
      <c r="F18" s="10">
        <v>3163.2</v>
      </c>
      <c r="G18" s="10">
        <v>2500</v>
      </c>
      <c r="H18" s="11">
        <f t="shared" si="0"/>
        <v>2831.6</v>
      </c>
    </row>
    <row r="19" spans="1:8" x14ac:dyDescent="0.2">
      <c r="A19" s="8" t="s">
        <v>21</v>
      </c>
      <c r="B19" s="1" t="s">
        <v>80</v>
      </c>
      <c r="C19" s="2" t="s">
        <v>50</v>
      </c>
      <c r="D19" s="9" t="s">
        <v>32</v>
      </c>
      <c r="E19" s="9">
        <v>1</v>
      </c>
      <c r="F19" s="10">
        <v>16117.2</v>
      </c>
      <c r="G19" s="10">
        <v>5000</v>
      </c>
      <c r="H19" s="11">
        <f t="shared" si="0"/>
        <v>10558.6</v>
      </c>
    </row>
    <row r="20" spans="1:8" x14ac:dyDescent="0.2">
      <c r="A20" s="8" t="s">
        <v>22</v>
      </c>
      <c r="B20" s="1" t="s">
        <v>81</v>
      </c>
      <c r="C20" s="2" t="s">
        <v>51</v>
      </c>
      <c r="D20" s="9" t="s">
        <v>32</v>
      </c>
      <c r="E20" s="9">
        <v>1</v>
      </c>
      <c r="F20" s="10">
        <v>8358</v>
      </c>
      <c r="G20" s="10">
        <v>5000</v>
      </c>
      <c r="H20" s="11">
        <f t="shared" si="0"/>
        <v>6679</v>
      </c>
    </row>
    <row r="21" spans="1:8" x14ac:dyDescent="0.2">
      <c r="A21" s="8" t="s">
        <v>23</v>
      </c>
      <c r="B21" s="1" t="s">
        <v>82</v>
      </c>
      <c r="C21" s="2" t="s">
        <v>52</v>
      </c>
      <c r="D21" s="9" t="s">
        <v>32</v>
      </c>
      <c r="E21" s="9">
        <v>1</v>
      </c>
      <c r="F21" s="10">
        <v>4711.2</v>
      </c>
      <c r="G21" s="10">
        <v>5000</v>
      </c>
      <c r="H21" s="11">
        <f t="shared" si="0"/>
        <v>4855.6000000000004</v>
      </c>
    </row>
    <row r="22" spans="1:8" x14ac:dyDescent="0.2">
      <c r="A22" s="8" t="s">
        <v>24</v>
      </c>
      <c r="B22" s="1" t="s">
        <v>83</v>
      </c>
      <c r="C22" s="2" t="s">
        <v>53</v>
      </c>
      <c r="D22" s="9" t="s">
        <v>32</v>
      </c>
      <c r="E22" s="9">
        <v>1</v>
      </c>
      <c r="F22" s="10">
        <v>4638</v>
      </c>
      <c r="G22" s="10">
        <v>5000</v>
      </c>
      <c r="H22" s="11">
        <f t="shared" si="0"/>
        <v>4819</v>
      </c>
    </row>
    <row r="23" spans="1:8" x14ac:dyDescent="0.2">
      <c r="A23" s="8" t="s">
        <v>25</v>
      </c>
      <c r="B23" s="1" t="s">
        <v>84</v>
      </c>
      <c r="C23" s="2" t="s">
        <v>54</v>
      </c>
      <c r="D23" s="9" t="s">
        <v>32</v>
      </c>
      <c r="E23" s="9">
        <v>1</v>
      </c>
      <c r="F23" s="10">
        <v>2874</v>
      </c>
      <c r="G23" s="10">
        <v>2500</v>
      </c>
      <c r="H23" s="11">
        <f t="shared" si="0"/>
        <v>2687</v>
      </c>
    </row>
    <row r="24" spans="1:8" x14ac:dyDescent="0.2">
      <c r="A24" s="8" t="s">
        <v>26</v>
      </c>
      <c r="B24" s="1" t="s">
        <v>85</v>
      </c>
      <c r="C24" s="2" t="s">
        <v>55</v>
      </c>
      <c r="D24" s="9" t="s">
        <v>32</v>
      </c>
      <c r="E24" s="9">
        <v>1</v>
      </c>
      <c r="F24" s="10">
        <v>3423.6</v>
      </c>
      <c r="G24" s="10">
        <v>2500</v>
      </c>
      <c r="H24" s="11">
        <f t="shared" si="0"/>
        <v>2961.8</v>
      </c>
    </row>
    <row r="25" spans="1:8" x14ac:dyDescent="0.2">
      <c r="A25" s="8" t="s">
        <v>27</v>
      </c>
      <c r="B25" s="1" t="s">
        <v>86</v>
      </c>
      <c r="C25" s="2" t="s">
        <v>56</v>
      </c>
      <c r="D25" s="9" t="s">
        <v>32</v>
      </c>
      <c r="E25" s="9">
        <v>1</v>
      </c>
      <c r="F25" s="10">
        <v>24996</v>
      </c>
      <c r="G25" s="10">
        <v>10000</v>
      </c>
      <c r="H25" s="11">
        <f t="shared" si="0"/>
        <v>17498</v>
      </c>
    </row>
    <row r="26" spans="1:8" x14ac:dyDescent="0.2">
      <c r="A26" s="8" t="s">
        <v>28</v>
      </c>
      <c r="B26" s="1" t="s">
        <v>87</v>
      </c>
      <c r="C26" s="2" t="s">
        <v>57</v>
      </c>
      <c r="D26" s="9" t="s">
        <v>32</v>
      </c>
      <c r="E26" s="9">
        <v>1</v>
      </c>
      <c r="F26" s="10">
        <v>24996</v>
      </c>
      <c r="G26" s="10">
        <v>10000</v>
      </c>
      <c r="H26" s="11">
        <f t="shared" si="0"/>
        <v>17498</v>
      </c>
    </row>
    <row r="27" spans="1:8" x14ac:dyDescent="0.2">
      <c r="A27" s="8" t="s">
        <v>29</v>
      </c>
      <c r="B27" s="1" t="s">
        <v>88</v>
      </c>
      <c r="C27" s="2" t="s">
        <v>58</v>
      </c>
      <c r="D27" s="9" t="s">
        <v>32</v>
      </c>
      <c r="E27" s="9">
        <v>1</v>
      </c>
      <c r="F27" s="10">
        <v>24991.200000000001</v>
      </c>
      <c r="G27" s="10">
        <v>10000</v>
      </c>
      <c r="H27" s="11">
        <f t="shared" si="0"/>
        <v>17495.599999999999</v>
      </c>
    </row>
    <row r="28" spans="1:8" x14ac:dyDescent="0.2">
      <c r="A28" s="8" t="s">
        <v>30</v>
      </c>
      <c r="B28" s="1" t="s">
        <v>89</v>
      </c>
      <c r="C28" s="2" t="s">
        <v>59</v>
      </c>
      <c r="D28" s="9" t="s">
        <v>32</v>
      </c>
      <c r="E28" s="9">
        <v>1</v>
      </c>
      <c r="F28" s="10">
        <v>24404.400000000001</v>
      </c>
      <c r="G28" s="10">
        <v>10000</v>
      </c>
      <c r="H28" s="11">
        <f t="shared" si="0"/>
        <v>17202.2</v>
      </c>
    </row>
    <row r="29" spans="1:8" x14ac:dyDescent="0.2">
      <c r="A29" s="12" t="s">
        <v>31</v>
      </c>
      <c r="B29" s="3" t="s">
        <v>90</v>
      </c>
      <c r="C29" s="4" t="s">
        <v>60</v>
      </c>
      <c r="D29" s="13" t="s">
        <v>32</v>
      </c>
      <c r="E29" s="13">
        <v>1</v>
      </c>
      <c r="F29" s="14">
        <v>47432.4</v>
      </c>
      <c r="G29" s="14">
        <v>10000</v>
      </c>
      <c r="H29" s="15">
        <f t="shared" si="0"/>
        <v>28716.2</v>
      </c>
    </row>
    <row r="30" spans="1:8" x14ac:dyDescent="0.2">
      <c r="A30" s="19" t="s">
        <v>66</v>
      </c>
      <c r="B30" s="19"/>
      <c r="C30" s="19"/>
      <c r="D30" s="19"/>
      <c r="E30" s="19"/>
      <c r="F30" s="16">
        <f>SUM(F5:F29)</f>
        <v>244893.75</v>
      </c>
      <c r="G30" s="16">
        <f>SUM(G5:G29)</f>
        <v>117500</v>
      </c>
      <c r="H30" s="16">
        <f>SUM(H5:H29)</f>
        <v>181196.87500000003</v>
      </c>
    </row>
    <row r="33" spans="1:8" x14ac:dyDescent="0.2">
      <c r="A33" s="20" t="s">
        <v>67</v>
      </c>
      <c r="B33" s="20"/>
      <c r="C33" s="20"/>
      <c r="D33" s="20"/>
      <c r="E33" s="20"/>
      <c r="F33" s="20"/>
      <c r="G33" s="20"/>
      <c r="H33" s="20"/>
    </row>
    <row r="36" spans="1:8" x14ac:dyDescent="0.2">
      <c r="A36" s="21" t="s">
        <v>61</v>
      </c>
      <c r="B36" s="21"/>
      <c r="C36" s="21"/>
      <c r="D36" s="21"/>
      <c r="E36" s="21"/>
      <c r="F36" s="21"/>
      <c r="G36" s="21"/>
      <c r="H36" s="21"/>
    </row>
    <row r="37" spans="1:8" x14ac:dyDescent="0.2">
      <c r="A37" s="22" t="s">
        <v>62</v>
      </c>
      <c r="B37" s="22"/>
      <c r="C37" s="22"/>
      <c r="D37" s="22"/>
      <c r="E37" s="22"/>
      <c r="F37" s="22"/>
      <c r="G37" s="22"/>
      <c r="H37" s="22"/>
    </row>
    <row r="38" spans="1:8" x14ac:dyDescent="0.2">
      <c r="A38" s="22" t="s">
        <v>63</v>
      </c>
      <c r="B38" s="22"/>
      <c r="C38" s="22"/>
      <c r="D38" s="22"/>
      <c r="E38" s="22"/>
      <c r="F38" s="22"/>
      <c r="G38" s="22"/>
      <c r="H38" s="22"/>
    </row>
    <row r="39" spans="1:8" x14ac:dyDescent="0.2">
      <c r="G39" s="17"/>
    </row>
    <row r="40" spans="1:8" x14ac:dyDescent="0.2">
      <c r="G40" s="17"/>
    </row>
  </sheetData>
  <mergeCells count="13">
    <mergeCell ref="A1:H1"/>
    <mergeCell ref="A2:H2"/>
    <mergeCell ref="A3:A4"/>
    <mergeCell ref="B3:B4"/>
    <mergeCell ref="C3:C4"/>
    <mergeCell ref="D3:D4"/>
    <mergeCell ref="E3:E4"/>
    <mergeCell ref="H3:H4"/>
    <mergeCell ref="A38:H38"/>
    <mergeCell ref="A30:E30"/>
    <mergeCell ref="A33:H33"/>
    <mergeCell ref="A36:H36"/>
    <mergeCell ref="A37:H37"/>
  </mergeCells>
  <pageMargins left="0.9055118110236221" right="0.9055118110236221" top="0.98425196850393704" bottom="0.39370078740157483" header="0.31496062992125984" footer="0.31496062992125984"/>
  <pageSetup paperSize="9" scale="94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PRÊMIO</vt:lpstr>
      <vt:lpstr>FRANQUIA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FRANCO E SILVA</dc:creator>
  <cp:lastModifiedBy>LEONARDO RODRIGUES SILVA</cp:lastModifiedBy>
  <cp:lastPrinted>2026-03-10T16:26:55Z</cp:lastPrinted>
  <dcterms:created xsi:type="dcterms:W3CDTF">2023-08-02T13:28:31Z</dcterms:created>
  <dcterms:modified xsi:type="dcterms:W3CDTF">2026-03-17T11:50:37Z</dcterms:modified>
</cp:coreProperties>
</file>