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E:\Files\Cisarp 2026\Limpeza hospitalar\"/>
    </mc:Choice>
  </mc:AlternateContent>
  <xr:revisionPtr revIDLastSave="0" documentId="8_{8D2EC857-385E-43EB-8147-CB7EE680D949}" xr6:coauthVersionLast="47" xr6:coauthVersionMax="47" xr10:uidLastSave="{00000000-0000-0000-0000-000000000000}"/>
  <bookViews>
    <workbookView xWindow="-108" yWindow="-108" windowWidth="23256" windowHeight="12456" xr2:uid="{234B936A-C94A-41A8-9F1A-9195F69EDBA4}"/>
  </bookViews>
  <sheets>
    <sheet name="Planilha1" sheetId="1" r:id="rId1"/>
    <sheet name="MAPA COTAÇÃO" sheetId="2" r:id="rId2"/>
    <sheet name="ESTIMADO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3" l="1"/>
  <c r="H2" i="3" s="1"/>
  <c r="Q2" i="2"/>
</calcChain>
</file>

<file path=xl/sharedStrings.xml><?xml version="1.0" encoding="utf-8"?>
<sst xmlns="http://schemas.openxmlformats.org/spreadsheetml/2006/main" count="62" uniqueCount="43">
  <si>
    <r>
      <rPr>
        <b/>
        <sz val="11"/>
        <color theme="1"/>
        <rFont val="Aptos Narrow"/>
        <family val="2"/>
        <scheme val="minor"/>
      </rPr>
      <t xml:space="preserve">ÁREA SEMICRÍTICA     </t>
    </r>
    <r>
      <rPr>
        <sz val="11"/>
        <color theme="1"/>
        <rFont val="Aptos Narrow"/>
        <family val="2"/>
        <scheme val="minor"/>
      </rPr>
      <t xml:space="preserve">                   ENFERMARIA - AMBULATÓRIO - CONSULTÓRIO - SALA DE EXAMES - POSTO DE ENFERMAGEM</t>
    </r>
  </si>
  <si>
    <r>
      <rPr>
        <b/>
        <sz val="11"/>
        <color theme="1"/>
        <rFont val="Aptos Narrow"/>
        <family val="2"/>
        <scheme val="minor"/>
      </rPr>
      <t xml:space="preserve">ÁREA NÃO CRÍTICA                     </t>
    </r>
    <r>
      <rPr>
        <sz val="11"/>
        <color theme="1"/>
        <rFont val="Aptos Narrow"/>
        <family val="2"/>
        <scheme val="minor"/>
      </rPr>
      <t xml:space="preserve">ADMINISTRAÇÃO - RECEPÇÃO - ALMOXARIFADO - SECRETÁRIA - DIREÇÃO - CORREDORES - COPA - COZINHA - DISPENSA -  SALA DE ESPERA - </t>
    </r>
    <r>
      <rPr>
        <b/>
        <sz val="11"/>
        <color theme="1"/>
        <rFont val="Aptos Narrow"/>
        <family val="2"/>
        <scheme val="minor"/>
      </rPr>
      <t xml:space="preserve">            </t>
    </r>
    <r>
      <rPr>
        <sz val="11"/>
        <color theme="1"/>
        <rFont val="Aptos Narrow"/>
        <family val="2"/>
        <scheme val="minor"/>
      </rPr>
      <t xml:space="preserve">                   </t>
    </r>
  </si>
  <si>
    <r>
      <rPr>
        <b/>
        <sz val="11"/>
        <color theme="1"/>
        <rFont val="Aptos Narrow"/>
        <family val="2"/>
        <scheme val="minor"/>
      </rPr>
      <t xml:space="preserve">ÁREA CRÍTICA      </t>
    </r>
    <r>
      <rPr>
        <sz val="11"/>
        <color theme="1"/>
        <rFont val="Aptos Narrow"/>
        <family val="2"/>
        <scheme val="minor"/>
      </rPr>
      <t xml:space="preserve">                   UTI - CENTRO CIRUGICO - BANCO DE SANGUE - HEMODIALISE - CME - ISOLAMENTO - MORGUE - NECROTÉRIO - BANHEIROS</t>
    </r>
  </si>
  <si>
    <r>
      <rPr>
        <b/>
        <sz val="11"/>
        <color theme="1"/>
        <rFont val="Aptos Narrow"/>
        <family val="2"/>
        <scheme val="minor"/>
      </rPr>
      <t xml:space="preserve">ÁREA EXTERNA     </t>
    </r>
    <r>
      <rPr>
        <sz val="11"/>
        <color theme="1"/>
        <rFont val="Aptos Narrow"/>
        <family val="2"/>
        <scheme val="minor"/>
      </rPr>
      <t xml:space="preserve">                   ESTACIONAMENTO - PATIO - PASSARELAS - CALÇADAS - VARANDAS - FACHADAS - TELHADOS - VIDRAÇAS  </t>
    </r>
  </si>
  <si>
    <r>
      <rPr>
        <b/>
        <sz val="11"/>
        <color theme="1"/>
        <rFont val="Aptos Narrow"/>
        <family val="2"/>
        <scheme val="minor"/>
      </rPr>
      <t>3 X DIA</t>
    </r>
    <r>
      <rPr>
        <sz val="11"/>
        <color theme="1"/>
        <rFont val="Aptos Narrow"/>
        <family val="2"/>
        <scheme val="minor"/>
      </rPr>
      <t xml:space="preserve">                     EM HORARIOS PRÉ ESTABELECIDOS E/OU SEMPRE QUE FOREM NECESSÁRIOS </t>
    </r>
  </si>
  <si>
    <t>CLASSIFICAÇÃO                     DE                                              ÁREAS</t>
  </si>
  <si>
    <t xml:space="preserve">FREQUÊNCIA MÍNIMA </t>
  </si>
  <si>
    <t xml:space="preserve">METRAGEM  EM M² </t>
  </si>
  <si>
    <t xml:space="preserve">METRAGEM  EM M²        X                          FREQUÊNCIA </t>
  </si>
  <si>
    <r>
      <rPr>
        <b/>
        <sz val="11"/>
        <color theme="1"/>
        <rFont val="Aptos Narrow"/>
        <family val="2"/>
        <scheme val="minor"/>
      </rPr>
      <t>2 X DIA</t>
    </r>
    <r>
      <rPr>
        <sz val="11"/>
        <color theme="1"/>
        <rFont val="Aptos Narrow"/>
        <family val="2"/>
        <scheme val="minor"/>
      </rPr>
      <t xml:space="preserve">                     EM HORARIOS PRÉ ESTABELECIDOS E/OU SEMPRE QUE FOREM NECESSÁRIOS </t>
    </r>
  </si>
  <si>
    <r>
      <rPr>
        <b/>
        <sz val="11"/>
        <color theme="1"/>
        <rFont val="Aptos Narrow"/>
        <family val="2"/>
        <scheme val="minor"/>
      </rPr>
      <t>1 X DIA</t>
    </r>
    <r>
      <rPr>
        <sz val="11"/>
        <color theme="1"/>
        <rFont val="Aptos Narrow"/>
        <family val="2"/>
        <scheme val="minor"/>
      </rPr>
      <t xml:space="preserve">                     EM HORARIOS PRÉ ESTABELECIDOS E/OU SEMPRE QUE FOREM NECESSÁRIOS </t>
    </r>
  </si>
  <si>
    <t>ITEM</t>
  </si>
  <si>
    <t>DESCRIÇÃO</t>
  </si>
  <si>
    <t>SERVIÇOS CONTÍNUOS DE LIMPEZA E DESINFECÇÃO/DESCONTAMINAÇÃO DE SUPERFÍCIES, COM A DISPONIBILIZAÇÃO DE MÃO DE OBRA QUALIFICADA, PRODUTOS SANEANTES, MATERIAIS, MÁQUINAS E EQUIPAMENTOS, PARA AS ÁREAS INTERNAS E EXTERNAS, ALÉM DE SUPERFÍCIES INTERNAS DE AMBULÂNCIAS PRÓPRIAS DO HOSPITAL UNIVERSITÁRIO DA UNIVERSIDADE FEDERAL DE CATALÃO (HUUFCAT), VISANDO A OBTENÇÃO DE ADEQUADA CONDIÇÃO DE SALUBRIDADE E HIGIENE EM SUAS DEPENDÊNCIAS.</t>
  </si>
  <si>
    <t xml:space="preserve">CÓDIGO CASTER </t>
  </si>
  <si>
    <t>COMPOSIÇÃO</t>
  </si>
  <si>
    <t>PREÇO 1  M²</t>
  </si>
  <si>
    <t>PREÇO 1 - CONTRATO SEI 35/2026</t>
  </si>
  <si>
    <t>https://pncp.gov.br/app/contratos/15126437000143/2026/306</t>
  </si>
  <si>
    <t>PREÇO 2  M²</t>
  </si>
  <si>
    <t>PREÇO 3 M²</t>
  </si>
  <si>
    <t>https://pncp.gov.br/app/contratos/42498600000171/2025/5736</t>
  </si>
  <si>
    <t>PREÇO 4 M²</t>
  </si>
  <si>
    <t>PREÇO 2 - CONTRATO SEI 443 ITEM 1 LT 1 SEPM/RJ</t>
  </si>
  <si>
    <t>PREÇO 3 - CONTRATO SEI 443  ITEM 2 LT 2 SEPM/RJ</t>
  </si>
  <si>
    <t>PREÇO 4 - CONTRATO SEI 444  ITEM 1 LT 2 SEPM/RJ</t>
  </si>
  <si>
    <t>PREÇO 5 - CONTRATO SEI 444  ITEM 2 LT 2 SEPM/RJ</t>
  </si>
  <si>
    <t>https://pncp.gov.br/app/contratos/42498600000171/2025/5737</t>
  </si>
  <si>
    <t>PREÇO 5 M²</t>
  </si>
  <si>
    <t>PREÇO 6 M²</t>
  </si>
  <si>
    <t>PREÇO 6 - PREFEITURA DE ARAGUARI - CONTRATO 238/2025</t>
  </si>
  <si>
    <t>https://pncp.gov.br/app/contratos/16829640000149/2025/128</t>
  </si>
  <si>
    <t>MÉDIA DOS PREÇOS M²</t>
  </si>
  <si>
    <t>TOTAL M²</t>
  </si>
  <si>
    <t>ESTIMADO MENSAL</t>
  </si>
  <si>
    <t>ESTIMANDO ANUAL</t>
  </si>
  <si>
    <t>VALOR ESTIMADO M²</t>
  </si>
  <si>
    <t xml:space="preserve">PERÍODO EM MESES </t>
  </si>
  <si>
    <t>MARGEM DE CONTIGÊNCIA</t>
  </si>
  <si>
    <t>TOTAL DIÁRIO DE  M²</t>
  </si>
  <si>
    <r>
      <rPr>
        <b/>
        <sz val="11"/>
        <color theme="1"/>
        <rFont val="Aptos Narrow"/>
        <family val="2"/>
        <scheme val="minor"/>
      </rPr>
      <t xml:space="preserve">ÁREA EXTERNA  </t>
    </r>
    <r>
      <rPr>
        <sz val="11"/>
        <color theme="1"/>
        <rFont val="Aptos Narrow"/>
        <family val="2"/>
        <scheme val="minor"/>
      </rPr>
      <t>ESTACIONAMENTOS - PÁTIOS - VARANDAS - PASSARELAS - TELHADOS - VIDRAÇAS - JARDINS - CALÇADAS - RALOS E CALHAS</t>
    </r>
    <r>
      <rPr>
        <b/>
        <sz val="11"/>
        <color theme="1"/>
        <rFont val="Aptos Narrow"/>
        <family val="2"/>
        <scheme val="minor"/>
      </rPr>
      <t xml:space="preserve">                  </t>
    </r>
    <r>
      <rPr>
        <sz val="11"/>
        <color theme="1"/>
        <rFont val="Aptos Narrow"/>
        <family val="2"/>
        <scheme val="minor"/>
      </rPr>
      <t xml:space="preserve">                   </t>
    </r>
  </si>
  <si>
    <t>TOTAL DIÁRIO M²</t>
  </si>
  <si>
    <t>TOTAL MENSAL M²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</si>
</sst>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Times New Roman"/>
      <family val="1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4" fontId="0" fillId="0" borderId="0" xfId="1" applyFont="1" applyAlignment="1">
      <alignment horizontal="center"/>
    </xf>
    <xf numFmtId="44" fontId="0" fillId="0" borderId="0" xfId="0" applyNumberForma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4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4" fontId="2" fillId="0" borderId="2" xfId="1" applyFont="1" applyBorder="1" applyAlignment="1">
      <alignment horizontal="center" vertical="center"/>
    </xf>
    <xf numFmtId="44" fontId="2" fillId="0" borderId="3" xfId="1" applyFont="1" applyBorder="1" applyAlignment="1">
      <alignment horizontal="center" vertical="center"/>
    </xf>
    <xf numFmtId="44" fontId="2" fillId="0" borderId="4" xfId="1" applyFont="1" applyBorder="1" applyAlignment="1">
      <alignment horizontal="center" vertical="center"/>
    </xf>
    <xf numFmtId="0" fontId="2" fillId="0" borderId="2" xfId="1" applyNumberFormat="1" applyFont="1" applyBorder="1" applyAlignment="1">
      <alignment horizontal="center" vertical="center"/>
    </xf>
    <xf numFmtId="0" fontId="2" fillId="0" borderId="3" xfId="1" applyNumberFormat="1" applyFont="1" applyBorder="1" applyAlignment="1">
      <alignment horizontal="center" vertical="center"/>
    </xf>
    <xf numFmtId="0" fontId="2" fillId="0" borderId="4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2" fontId="2" fillId="0" borderId="2" xfId="0" applyNumberFormat="1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 vertical="center"/>
    </xf>
    <xf numFmtId="44" fontId="2" fillId="0" borderId="1" xfId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9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E3636-72D5-4653-9E46-7B2B4A5EF049}">
  <dimension ref="B4:J9"/>
  <sheetViews>
    <sheetView tabSelected="1" workbookViewId="0">
      <selection activeCell="J5" sqref="J5:J8"/>
    </sheetView>
  </sheetViews>
  <sheetFormatPr defaultRowHeight="14.4" x14ac:dyDescent="0.3"/>
  <cols>
    <col min="3" max="3" width="22.6640625" bestFit="1" customWidth="1"/>
    <col min="4" max="4" width="15" customWidth="1"/>
    <col min="5" max="5" width="16.33203125" bestFit="1" customWidth="1"/>
    <col min="6" max="6" width="17.5546875" customWidth="1"/>
    <col min="7" max="7" width="14.6640625" bestFit="1" customWidth="1"/>
    <col min="8" max="8" width="14.6640625" customWidth="1"/>
    <col min="9" max="9" width="12.109375" customWidth="1"/>
    <col min="10" max="10" width="10.109375" bestFit="1" customWidth="1"/>
  </cols>
  <sheetData>
    <row r="4" spans="2:10" ht="43.2" x14ac:dyDescent="0.3">
      <c r="B4" s="3" t="s">
        <v>11</v>
      </c>
      <c r="C4" s="2" t="s">
        <v>5</v>
      </c>
      <c r="D4" s="2" t="s">
        <v>6</v>
      </c>
      <c r="E4" s="3" t="s">
        <v>7</v>
      </c>
      <c r="F4" s="4" t="s">
        <v>8</v>
      </c>
      <c r="G4" s="3" t="s">
        <v>41</v>
      </c>
      <c r="H4" s="9" t="s">
        <v>38</v>
      </c>
      <c r="I4" s="9" t="s">
        <v>39</v>
      </c>
      <c r="J4" s="9" t="s">
        <v>42</v>
      </c>
    </row>
    <row r="5" spans="2:10" ht="100.8" x14ac:dyDescent="0.3">
      <c r="B5" s="3">
        <v>1</v>
      </c>
      <c r="C5" s="1" t="s">
        <v>2</v>
      </c>
      <c r="D5" s="1" t="s">
        <v>4</v>
      </c>
      <c r="E5" s="11">
        <v>20296</v>
      </c>
      <c r="F5" s="11">
        <v>60888</v>
      </c>
      <c r="G5" s="26">
        <v>142307.04999999999</v>
      </c>
      <c r="H5" s="29">
        <v>0.2</v>
      </c>
      <c r="I5" s="30">
        <v>170768.46</v>
      </c>
      <c r="J5" s="26">
        <v>512304.4</v>
      </c>
    </row>
    <row r="6" spans="2:10" ht="100.8" x14ac:dyDescent="0.3">
      <c r="B6" s="3">
        <v>2</v>
      </c>
      <c r="C6" s="1" t="s">
        <v>0</v>
      </c>
      <c r="D6" s="1" t="s">
        <v>9</v>
      </c>
      <c r="E6" s="11">
        <v>6765.35</v>
      </c>
      <c r="F6" s="7">
        <v>13530.7</v>
      </c>
      <c r="G6" s="27"/>
      <c r="H6" s="27"/>
      <c r="I6" s="27"/>
      <c r="J6" s="27"/>
    </row>
    <row r="7" spans="2:10" ht="115.2" x14ac:dyDescent="0.3">
      <c r="B7" s="3">
        <v>3</v>
      </c>
      <c r="C7" s="1" t="s">
        <v>1</v>
      </c>
      <c r="D7" s="1" t="s">
        <v>10</v>
      </c>
      <c r="E7" s="11">
        <v>27296.34</v>
      </c>
      <c r="F7" s="7">
        <v>27296.34</v>
      </c>
      <c r="G7" s="27"/>
      <c r="H7" s="27"/>
      <c r="I7" s="27"/>
      <c r="J7" s="27"/>
    </row>
    <row r="8" spans="2:10" ht="100.8" x14ac:dyDescent="0.3">
      <c r="B8" s="3">
        <v>4</v>
      </c>
      <c r="C8" s="1" t="s">
        <v>3</v>
      </c>
      <c r="D8" s="1" t="s">
        <v>10</v>
      </c>
      <c r="E8" s="12">
        <v>13530.67</v>
      </c>
      <c r="F8" s="7">
        <v>40592.01</v>
      </c>
      <c r="G8" s="28"/>
      <c r="H8" s="28"/>
      <c r="I8" s="28"/>
      <c r="J8" s="28"/>
    </row>
    <row r="9" spans="2:10" x14ac:dyDescent="0.3">
      <c r="F9" s="3"/>
    </row>
  </sheetData>
  <mergeCells count="4">
    <mergeCell ref="G5:G8"/>
    <mergeCell ref="H5:H8"/>
    <mergeCell ref="I5:I8"/>
    <mergeCell ref="J5:J8"/>
  </mergeCells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15583-AE07-45B6-9F0C-C07A639915E1}">
  <dimension ref="A1:Q20"/>
  <sheetViews>
    <sheetView topLeftCell="A5" workbookViewId="0">
      <selection activeCell="H15" sqref="H15"/>
    </sheetView>
  </sheetViews>
  <sheetFormatPr defaultRowHeight="14.4" x14ac:dyDescent="0.3"/>
  <cols>
    <col min="1" max="2" width="15" customWidth="1"/>
    <col min="3" max="3" width="37.109375" customWidth="1"/>
    <col min="4" max="4" width="17.109375" customWidth="1"/>
    <col min="5" max="5" width="18.21875" customWidth="1"/>
    <col min="6" max="6" width="14.88671875" customWidth="1"/>
    <col min="7" max="7" width="16.33203125" bestFit="1" customWidth="1"/>
    <col min="8" max="10" width="17.44140625" customWidth="1"/>
    <col min="11" max="11" width="14.5546875" customWidth="1"/>
    <col min="12" max="12" width="13.33203125" customWidth="1"/>
    <col min="13" max="13" width="12.33203125" customWidth="1"/>
    <col min="14" max="14" width="11.6640625" customWidth="1"/>
    <col min="15" max="15" width="11.44140625" customWidth="1"/>
    <col min="16" max="16" width="11" customWidth="1"/>
    <col min="17" max="17" width="11.77734375" customWidth="1"/>
  </cols>
  <sheetData>
    <row r="1" spans="1:17" ht="43.2" x14ac:dyDescent="0.3">
      <c r="A1" s="7" t="s">
        <v>11</v>
      </c>
      <c r="B1" s="7" t="s">
        <v>14</v>
      </c>
      <c r="C1" s="7" t="s">
        <v>12</v>
      </c>
      <c r="D1" s="7" t="s">
        <v>15</v>
      </c>
      <c r="E1" s="8" t="s">
        <v>5</v>
      </c>
      <c r="F1" s="9" t="s">
        <v>6</v>
      </c>
      <c r="G1" s="7" t="s">
        <v>7</v>
      </c>
      <c r="H1" s="9" t="s">
        <v>8</v>
      </c>
      <c r="I1" s="9" t="s">
        <v>38</v>
      </c>
      <c r="J1" s="9" t="s">
        <v>39</v>
      </c>
      <c r="K1" s="9" t="s">
        <v>16</v>
      </c>
      <c r="L1" s="9" t="s">
        <v>19</v>
      </c>
      <c r="M1" s="9" t="s">
        <v>20</v>
      </c>
      <c r="N1" s="9" t="s">
        <v>22</v>
      </c>
      <c r="O1" s="9" t="s">
        <v>28</v>
      </c>
      <c r="P1" s="9" t="s">
        <v>29</v>
      </c>
      <c r="Q1" s="9" t="s">
        <v>32</v>
      </c>
    </row>
    <row r="2" spans="1:17" ht="129.6" x14ac:dyDescent="0.3">
      <c r="A2" s="14">
        <v>1</v>
      </c>
      <c r="B2" s="14">
        <v>25194</v>
      </c>
      <c r="C2" s="21" t="s">
        <v>13</v>
      </c>
      <c r="D2" s="7">
        <v>1</v>
      </c>
      <c r="E2" s="10" t="s">
        <v>2</v>
      </c>
      <c r="F2" s="10" t="s">
        <v>4</v>
      </c>
      <c r="G2" s="11">
        <v>20296</v>
      </c>
      <c r="H2" s="11">
        <v>60888</v>
      </c>
      <c r="I2" s="29">
        <v>0.2</v>
      </c>
      <c r="J2" s="30">
        <v>170768.46</v>
      </c>
      <c r="K2" s="14">
        <v>3.98</v>
      </c>
      <c r="L2" s="14">
        <v>33.17</v>
      </c>
      <c r="M2" s="14">
        <v>2.15</v>
      </c>
      <c r="N2" s="14">
        <v>33.549999999999997</v>
      </c>
      <c r="O2" s="14">
        <v>3.58</v>
      </c>
      <c r="P2" s="14">
        <v>6.75</v>
      </c>
      <c r="Q2" s="31">
        <f>AVERAGE(K2,L2,M2,N2,O2,)</f>
        <v>12.738333333333332</v>
      </c>
    </row>
    <row r="3" spans="1:17" ht="100.8" x14ac:dyDescent="0.3">
      <c r="A3" s="14"/>
      <c r="B3" s="14"/>
      <c r="C3" s="21"/>
      <c r="D3" s="7">
        <v>2</v>
      </c>
      <c r="E3" s="10" t="s">
        <v>0</v>
      </c>
      <c r="F3" s="10" t="s">
        <v>9</v>
      </c>
      <c r="G3" s="11">
        <v>6765.35</v>
      </c>
      <c r="H3" s="7">
        <v>13530.7</v>
      </c>
      <c r="I3" s="27"/>
      <c r="J3" s="27"/>
      <c r="K3" s="14"/>
      <c r="L3" s="14"/>
      <c r="M3" s="14"/>
      <c r="N3" s="14"/>
      <c r="O3" s="14"/>
      <c r="P3" s="14"/>
      <c r="Q3" s="31"/>
    </row>
    <row r="4" spans="1:17" ht="144" x14ac:dyDescent="0.3">
      <c r="A4" s="14"/>
      <c r="B4" s="14"/>
      <c r="C4" s="21"/>
      <c r="D4" s="7">
        <v>3</v>
      </c>
      <c r="E4" s="10" t="s">
        <v>1</v>
      </c>
      <c r="F4" s="10" t="s">
        <v>10</v>
      </c>
      <c r="G4" s="11">
        <v>27296.34</v>
      </c>
      <c r="H4" s="7">
        <v>27296.34</v>
      </c>
      <c r="I4" s="27"/>
      <c r="J4" s="27"/>
      <c r="K4" s="14"/>
      <c r="L4" s="14"/>
      <c r="M4" s="14"/>
      <c r="N4" s="14"/>
      <c r="O4" s="14"/>
      <c r="P4" s="14"/>
      <c r="Q4" s="31"/>
    </row>
    <row r="5" spans="1:17" ht="115.2" x14ac:dyDescent="0.3">
      <c r="A5" s="14"/>
      <c r="B5" s="14"/>
      <c r="C5" s="21"/>
      <c r="D5" s="7">
        <v>4</v>
      </c>
      <c r="E5" s="10" t="s">
        <v>40</v>
      </c>
      <c r="F5" s="10" t="s">
        <v>9</v>
      </c>
      <c r="G5" s="12">
        <v>13530.67</v>
      </c>
      <c r="H5" s="7">
        <v>40592.01</v>
      </c>
      <c r="I5" s="28"/>
      <c r="J5" s="28"/>
      <c r="K5" s="14"/>
      <c r="L5" s="14"/>
      <c r="M5" s="14"/>
      <c r="N5" s="14"/>
      <c r="O5" s="14"/>
      <c r="P5" s="14"/>
      <c r="Q5" s="31"/>
    </row>
    <row r="6" spans="1:17" x14ac:dyDescent="0.3">
      <c r="K6" s="5"/>
    </row>
    <row r="8" spans="1:17" x14ac:dyDescent="0.3">
      <c r="A8" t="s">
        <v>17</v>
      </c>
      <c r="K8" s="6"/>
    </row>
    <row r="9" spans="1:17" x14ac:dyDescent="0.3">
      <c r="A9" t="s">
        <v>18</v>
      </c>
    </row>
    <row r="11" spans="1:17" x14ac:dyDescent="0.3">
      <c r="A11" t="s">
        <v>23</v>
      </c>
    </row>
    <row r="12" spans="1:17" x14ac:dyDescent="0.3">
      <c r="A12" t="s">
        <v>24</v>
      </c>
    </row>
    <row r="13" spans="1:17" x14ac:dyDescent="0.3">
      <c r="A13" t="s">
        <v>21</v>
      </c>
    </row>
    <row r="15" spans="1:17" x14ac:dyDescent="0.3">
      <c r="A15" t="s">
        <v>25</v>
      </c>
    </row>
    <row r="16" spans="1:17" x14ac:dyDescent="0.3">
      <c r="A16" t="s">
        <v>26</v>
      </c>
    </row>
    <row r="17" spans="1:1" x14ac:dyDescent="0.3">
      <c r="A17" t="s">
        <v>27</v>
      </c>
    </row>
    <row r="19" spans="1:1" x14ac:dyDescent="0.3">
      <c r="A19" t="s">
        <v>30</v>
      </c>
    </row>
    <row r="20" spans="1:1" x14ac:dyDescent="0.3">
      <c r="A20" t="s">
        <v>31</v>
      </c>
    </row>
  </sheetData>
  <mergeCells count="12">
    <mergeCell ref="N2:N5"/>
    <mergeCell ref="O2:O5"/>
    <mergeCell ref="P2:P5"/>
    <mergeCell ref="Q2:Q5"/>
    <mergeCell ref="J2:J5"/>
    <mergeCell ref="M2:M5"/>
    <mergeCell ref="C2:C5"/>
    <mergeCell ref="A2:A5"/>
    <mergeCell ref="B2:B5"/>
    <mergeCell ref="K2:K5"/>
    <mergeCell ref="L2:L5"/>
    <mergeCell ref="I2:I5"/>
  </mergeCells>
  <phoneticPr fontId="4" type="noConversion"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048A1-542E-4233-BD8B-DD87E8F61CEC}">
  <dimension ref="A1:H4"/>
  <sheetViews>
    <sheetView workbookViewId="0">
      <selection activeCell="H7" sqref="H7"/>
    </sheetView>
  </sheetViews>
  <sheetFormatPr defaultRowHeight="14.4" x14ac:dyDescent="0.3"/>
  <cols>
    <col min="2" max="2" width="15.21875" bestFit="1" customWidth="1"/>
    <col min="3" max="3" width="69.5546875" customWidth="1"/>
    <col min="4" max="4" width="14" bestFit="1" customWidth="1"/>
    <col min="5" max="5" width="10.77734375" customWidth="1"/>
    <col min="6" max="6" width="15.5546875" bestFit="1" customWidth="1"/>
    <col min="7" max="7" width="15.5546875" customWidth="1"/>
    <col min="8" max="8" width="16.5546875" bestFit="1" customWidth="1"/>
  </cols>
  <sheetData>
    <row r="1" spans="1:8" ht="43.2" x14ac:dyDescent="0.3">
      <c r="A1" s="7" t="s">
        <v>11</v>
      </c>
      <c r="B1" s="7" t="s">
        <v>14</v>
      </c>
      <c r="C1" s="7" t="s">
        <v>12</v>
      </c>
      <c r="D1" s="9" t="s">
        <v>33</v>
      </c>
      <c r="E1" s="9" t="s">
        <v>36</v>
      </c>
      <c r="F1" s="9" t="s">
        <v>34</v>
      </c>
      <c r="G1" s="9" t="s">
        <v>37</v>
      </c>
      <c r="H1" s="9" t="s">
        <v>35</v>
      </c>
    </row>
    <row r="2" spans="1:8" ht="49.8" customHeight="1" x14ac:dyDescent="0.3">
      <c r="A2" s="14">
        <v>1</v>
      </c>
      <c r="B2" s="14">
        <v>25194</v>
      </c>
      <c r="C2" s="21" t="s">
        <v>13</v>
      </c>
      <c r="D2" s="22">
        <v>512304.4</v>
      </c>
      <c r="E2" s="15">
        <v>12.74</v>
      </c>
      <c r="F2" s="25">
        <f>D2*E2</f>
        <v>6526758.0560000008</v>
      </c>
      <c r="G2" s="18">
        <v>12</v>
      </c>
      <c r="H2" s="13">
        <f>F2*G2</f>
        <v>78321096.672000006</v>
      </c>
    </row>
    <row r="3" spans="1:8" ht="33" customHeight="1" x14ac:dyDescent="0.3">
      <c r="A3" s="14"/>
      <c r="B3" s="14"/>
      <c r="C3" s="21"/>
      <c r="D3" s="23"/>
      <c r="E3" s="16"/>
      <c r="F3" s="25"/>
      <c r="G3" s="19"/>
      <c r="H3" s="14"/>
    </row>
    <row r="4" spans="1:8" ht="68.400000000000006" customHeight="1" x14ac:dyDescent="0.3">
      <c r="A4" s="14"/>
      <c r="B4" s="14"/>
      <c r="C4" s="21"/>
      <c r="D4" s="24"/>
      <c r="E4" s="17"/>
      <c r="F4" s="25"/>
      <c r="G4" s="20"/>
      <c r="H4" s="14"/>
    </row>
  </sheetData>
  <mergeCells count="8">
    <mergeCell ref="H2:H4"/>
    <mergeCell ref="E2:E4"/>
    <mergeCell ref="G2:G4"/>
    <mergeCell ref="A2:A4"/>
    <mergeCell ref="B2:B4"/>
    <mergeCell ref="C2:C4"/>
    <mergeCell ref="D2:D4"/>
    <mergeCell ref="F2:F4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Planilha1</vt:lpstr>
      <vt:lpstr>MAPA COTAÇÃO</vt:lpstr>
      <vt:lpstr>ESTIMADO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JJ Brasil Equipamentos e Serviços</dc:creator>
  <cp:lastModifiedBy>Uendel Alves Barbosa</cp:lastModifiedBy>
  <dcterms:created xsi:type="dcterms:W3CDTF">2026-04-06T14:04:17Z</dcterms:created>
  <dcterms:modified xsi:type="dcterms:W3CDTF">2026-04-14T19:39:43Z</dcterms:modified>
</cp:coreProperties>
</file>