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atália\OneDrive\Área de Trabalho\SRP 2026\"/>
    </mc:Choice>
  </mc:AlternateContent>
  <xr:revisionPtr revIDLastSave="0" documentId="13_ncr:1_{9BCD232F-5141-4F6C-9338-4A95F702B82F}" xr6:coauthVersionLast="47" xr6:coauthVersionMax="47" xr10:uidLastSave="{00000000-0000-0000-0000-000000000000}"/>
  <bookViews>
    <workbookView xWindow="28680" yWindow="-120" windowWidth="29040" windowHeight="15840" tabRatio="720" xr2:uid="{1CA0F1A5-2361-481E-A26E-84F9EBFA8037}"/>
  </bookViews>
  <sheets>
    <sheet name="LOTE 1 - PANIFICADO" sheetId="1" r:id="rId1"/>
    <sheet name="LOTE 2 -AÇOUGUE" sheetId="6" r:id="rId2"/>
    <sheet name="LOTE 3 -PESCADOS" sheetId="7" r:id="rId3"/>
    <sheet name="LOTE 4 -SECOS E MOLHADOS" sheetId="5" r:id="rId4"/>
    <sheet name="LOTE 5 - HORTIFRUTI" sheetId="4" r:id="rId5"/>
    <sheet name="LOTE 6 -POLPA DE FRUTAS" sheetId="8"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6" l="1"/>
  <c r="X75" i="5"/>
  <c r="Y75" i="5" s="1"/>
  <c r="X12" i="5"/>
  <c r="Y12" i="5" s="1"/>
  <c r="S26" i="4"/>
  <c r="T26" i="4" s="1"/>
  <c r="R57" i="4"/>
  <c r="S57" i="4" s="1"/>
  <c r="R54" i="4"/>
  <c r="S54" i="4" s="1"/>
  <c r="R53" i="4"/>
  <c r="S53" i="4" s="1"/>
  <c r="R50" i="4"/>
  <c r="S50" i="4" s="1"/>
  <c r="R36" i="4"/>
  <c r="S36" i="4" s="1"/>
  <c r="R35" i="4"/>
  <c r="S35" i="4" s="1"/>
  <c r="R33" i="4"/>
  <c r="S33" i="4" s="1"/>
  <c r="R60" i="4"/>
  <c r="S60" i="4" s="1"/>
  <c r="L12" i="8"/>
  <c r="E12" i="8"/>
  <c r="L4" i="8"/>
  <c r="X68" i="5"/>
  <c r="Y68" i="5" s="1"/>
  <c r="X57" i="5"/>
  <c r="Y57" i="5" s="1"/>
  <c r="R59" i="4"/>
  <c r="S59" i="4" s="1"/>
  <c r="R44" i="4"/>
  <c r="S44" i="4" s="1"/>
  <c r="R41" i="4"/>
  <c r="S41" i="4" s="1"/>
  <c r="R28" i="4"/>
  <c r="S28" i="4" s="1"/>
  <c r="R26" i="6"/>
  <c r="S26" i="6" s="1"/>
  <c r="R4" i="4" l="1"/>
  <c r="S4" i="4" s="1"/>
  <c r="R7" i="4"/>
  <c r="S7" i="4" s="1"/>
  <c r="R8" i="4"/>
  <c r="S8" i="4" s="1"/>
  <c r="R9" i="4"/>
  <c r="S9" i="4" s="1"/>
  <c r="R10" i="4"/>
  <c r="S10" i="4" s="1"/>
  <c r="R11" i="4"/>
  <c r="S11" i="4" s="1"/>
  <c r="R12" i="4"/>
  <c r="S12" i="4" s="1"/>
  <c r="R13" i="4"/>
  <c r="S13" i="4" s="1"/>
  <c r="R14" i="4"/>
  <c r="S14" i="4" s="1"/>
  <c r="R15" i="4"/>
  <c r="S15" i="4" s="1"/>
  <c r="R16" i="4"/>
  <c r="S16" i="4" s="1"/>
  <c r="R17" i="4"/>
  <c r="S17" i="4" s="1"/>
  <c r="R18" i="4"/>
  <c r="S18" i="4" s="1"/>
  <c r="R19" i="4"/>
  <c r="S19" i="4" s="1"/>
  <c r="R20" i="4"/>
  <c r="S20" i="4" s="1"/>
  <c r="R21" i="4"/>
  <c r="S21" i="4" s="1"/>
  <c r="R22" i="4"/>
  <c r="S22" i="4" s="1"/>
  <c r="R23" i="4"/>
  <c r="S23" i="4" s="1"/>
  <c r="R24" i="4"/>
  <c r="S24" i="4" s="1"/>
  <c r="S25" i="4"/>
  <c r="T25" i="4" s="1"/>
  <c r="R27" i="4"/>
  <c r="S27" i="4" s="1"/>
  <c r="R29" i="4"/>
  <c r="S29" i="4" s="1"/>
  <c r="R30" i="4"/>
  <c r="S30" i="4" s="1"/>
  <c r="R31" i="4"/>
  <c r="S31" i="4" s="1"/>
  <c r="R32" i="4"/>
  <c r="S32" i="4" s="1"/>
  <c r="R34" i="4"/>
  <c r="S34" i="4" s="1"/>
  <c r="R37" i="4"/>
  <c r="S37" i="4" s="1"/>
  <c r="R38" i="4"/>
  <c r="S38" i="4" s="1"/>
  <c r="R39" i="4"/>
  <c r="S39" i="4" s="1"/>
  <c r="R40" i="4"/>
  <c r="S40" i="4" s="1"/>
  <c r="R42" i="4"/>
  <c r="S42" i="4" s="1"/>
  <c r="R43" i="4"/>
  <c r="R45" i="4"/>
  <c r="S45" i="4" s="1"/>
  <c r="R46" i="4"/>
  <c r="S46" i="4" s="1"/>
  <c r="R47" i="4"/>
  <c r="S47" i="4" s="1"/>
  <c r="R48" i="4"/>
  <c r="S48" i="4" s="1"/>
  <c r="R49" i="4"/>
  <c r="S49" i="4" s="1"/>
  <c r="R51" i="4"/>
  <c r="S51" i="4" s="1"/>
  <c r="R52" i="4"/>
  <c r="S52" i="4" s="1"/>
  <c r="R55" i="4"/>
  <c r="S55" i="4" s="1"/>
  <c r="R56" i="4"/>
  <c r="S56" i="4" s="1"/>
  <c r="R58" i="4"/>
  <c r="S58" i="4" s="1"/>
  <c r="R61" i="4"/>
  <c r="S61" i="4" s="1"/>
  <c r="R62" i="4"/>
  <c r="S62" i="4" s="1"/>
  <c r="R63" i="4"/>
  <c r="S63" i="4" s="1"/>
  <c r="X4" i="5"/>
  <c r="Y4" i="5" s="1"/>
  <c r="X6" i="5"/>
  <c r="Y6" i="5" s="1"/>
  <c r="X7" i="5"/>
  <c r="Y7" i="5" s="1"/>
  <c r="X8" i="5"/>
  <c r="Y8" i="5" s="1"/>
  <c r="X9" i="5"/>
  <c r="Y9" i="5" s="1"/>
  <c r="X10" i="5"/>
  <c r="Y10" i="5" s="1"/>
  <c r="X11" i="5"/>
  <c r="Y11" i="5" s="1"/>
  <c r="X13" i="5"/>
  <c r="Y13" i="5" s="1"/>
  <c r="X14" i="5"/>
  <c r="Y14" i="5" s="1"/>
  <c r="X15" i="5"/>
  <c r="Y15" i="5" s="1"/>
  <c r="X16" i="5"/>
  <c r="Y16" i="5" s="1"/>
  <c r="X17" i="5"/>
  <c r="Y17" i="5" s="1"/>
  <c r="X18" i="5"/>
  <c r="Y18" i="5" s="1"/>
  <c r="X19" i="5"/>
  <c r="Y19" i="5" s="1"/>
  <c r="X20" i="5"/>
  <c r="Y20" i="5" s="1"/>
  <c r="X24" i="5"/>
  <c r="Y24" i="5" s="1"/>
  <c r="X25" i="5"/>
  <c r="Y25" i="5" s="1"/>
  <c r="X26" i="5"/>
  <c r="Y26" i="5" s="1"/>
  <c r="X27" i="5"/>
  <c r="Y27" i="5" s="1"/>
  <c r="X28" i="5"/>
  <c r="Y28" i="5" s="1"/>
  <c r="X30" i="5"/>
  <c r="Y30" i="5" s="1"/>
  <c r="X32" i="5"/>
  <c r="Y32" i="5" s="1"/>
  <c r="X33" i="5"/>
  <c r="Y33" i="5" s="1"/>
  <c r="X34" i="5"/>
  <c r="Y34" i="5" s="1"/>
  <c r="X35" i="5"/>
  <c r="Y35" i="5" s="1"/>
  <c r="X36" i="5"/>
  <c r="Y36" i="5" s="1"/>
  <c r="X37" i="5"/>
  <c r="Y37" i="5" s="1"/>
  <c r="X38" i="5"/>
  <c r="Y38" i="5" s="1"/>
  <c r="X40" i="5"/>
  <c r="Y40" i="5" s="1"/>
  <c r="X45" i="5"/>
  <c r="Y45" i="5" s="1"/>
  <c r="X46" i="5"/>
  <c r="Y46" i="5" s="1"/>
  <c r="X49" i="5"/>
  <c r="Y49" i="5" s="1"/>
  <c r="X50" i="5"/>
  <c r="Y50" i="5" s="1"/>
  <c r="X51" i="5"/>
  <c r="Y51" i="5" s="1"/>
  <c r="X52" i="5"/>
  <c r="Y52" i="5" s="1"/>
  <c r="X53" i="5"/>
  <c r="Y53" i="5" s="1"/>
  <c r="X54" i="5"/>
  <c r="Y54" i="5" s="1"/>
  <c r="X55" i="5"/>
  <c r="Y55" i="5" s="1"/>
  <c r="X56" i="5"/>
  <c r="Y56" i="5" s="1"/>
  <c r="X59" i="5"/>
  <c r="Y59" i="5" s="1"/>
  <c r="X60" i="5"/>
  <c r="Y60" i="5" s="1"/>
  <c r="X61" i="5"/>
  <c r="Y61" i="5" s="1"/>
  <c r="X62" i="5"/>
  <c r="Y62" i="5" s="1"/>
  <c r="X63" i="5"/>
  <c r="Y63" i="5" s="1"/>
  <c r="X64" i="5"/>
  <c r="Y64" i="5" s="1"/>
  <c r="X65" i="5"/>
  <c r="Y65" i="5" s="1"/>
  <c r="X66" i="5"/>
  <c r="Y66" i="5" s="1"/>
  <c r="X67" i="5"/>
  <c r="Y67" i="5" s="1"/>
  <c r="X69" i="5"/>
  <c r="Y69" i="5" s="1"/>
  <c r="X70" i="5"/>
  <c r="Y70" i="5" s="1"/>
  <c r="X72" i="5"/>
  <c r="Y72" i="5" s="1"/>
  <c r="X73" i="5"/>
  <c r="Y73" i="5" s="1"/>
  <c r="X74" i="5"/>
  <c r="Y74" i="5" s="1"/>
  <c r="X76" i="5"/>
  <c r="Y76" i="5" s="1"/>
  <c r="X77" i="5"/>
  <c r="Y77" i="5" s="1"/>
  <c r="X3" i="5"/>
  <c r="Y3" i="5" s="1"/>
  <c r="S5" i="6"/>
  <c r="R6" i="6"/>
  <c r="S6" i="6" s="1"/>
  <c r="R7" i="6"/>
  <c r="S7" i="6" s="1"/>
  <c r="R8" i="6"/>
  <c r="S8" i="6" s="1"/>
  <c r="R9" i="6"/>
  <c r="S9" i="6" s="1"/>
  <c r="R10" i="6"/>
  <c r="S10" i="6" s="1"/>
  <c r="R11" i="6"/>
  <c r="S11" i="6" s="1"/>
  <c r="R12" i="6"/>
  <c r="S12" i="6" s="1"/>
  <c r="R13" i="6"/>
  <c r="S13" i="6" s="1"/>
  <c r="S14" i="6"/>
  <c r="R15" i="6"/>
  <c r="R16" i="6"/>
  <c r="R17" i="6"/>
  <c r="S17" i="6" s="1"/>
  <c r="R18" i="6"/>
  <c r="S18" i="6" s="1"/>
  <c r="R19" i="6"/>
  <c r="S19" i="6" s="1"/>
  <c r="S20" i="6"/>
  <c r="R21" i="6"/>
  <c r="S21" i="6" s="1"/>
  <c r="R22" i="6"/>
  <c r="S22" i="6" s="1"/>
  <c r="R23" i="6"/>
  <c r="S23" i="6" s="1"/>
  <c r="R24" i="6"/>
  <c r="S24" i="6" s="1"/>
  <c r="R25" i="6"/>
  <c r="S25" i="6" s="1"/>
  <c r="R29" i="6"/>
  <c r="S29" i="6" s="1"/>
  <c r="R30" i="6"/>
  <c r="S30" i="6" s="1"/>
  <c r="S3" i="6"/>
  <c r="E4" i="4"/>
  <c r="E7" i="4"/>
  <c r="E8" i="4"/>
  <c r="E9" i="4"/>
  <c r="E10" i="4"/>
  <c r="E11" i="4"/>
  <c r="E12" i="4"/>
  <c r="E13" i="4"/>
  <c r="E14" i="4"/>
  <c r="E15" i="4"/>
  <c r="E16" i="4"/>
  <c r="E17" i="4"/>
  <c r="E18" i="4"/>
  <c r="E19" i="4"/>
  <c r="E20" i="4"/>
  <c r="E21" i="4"/>
  <c r="E22" i="4"/>
  <c r="E23" i="4"/>
  <c r="E24" i="4"/>
  <c r="E27" i="4"/>
  <c r="E29" i="4"/>
  <c r="E30" i="4"/>
  <c r="E31" i="4"/>
  <c r="E32" i="4"/>
  <c r="E34" i="4"/>
  <c r="E37" i="4"/>
  <c r="E38" i="4"/>
  <c r="E39" i="4"/>
  <c r="E40" i="4"/>
  <c r="E42" i="4"/>
  <c r="E43" i="4"/>
  <c r="E45" i="4"/>
  <c r="E46" i="4"/>
  <c r="E47" i="4"/>
  <c r="E48" i="4"/>
  <c r="E49" i="4"/>
  <c r="E51" i="4"/>
  <c r="E52" i="4"/>
  <c r="E55" i="4"/>
  <c r="E56" i="4"/>
  <c r="E58" i="4"/>
  <c r="E61" i="4"/>
  <c r="E62" i="4"/>
  <c r="E63" i="4"/>
  <c r="E4" i="5"/>
  <c r="E6" i="5"/>
  <c r="E7" i="5"/>
  <c r="E8" i="5"/>
  <c r="E9" i="5"/>
  <c r="E10" i="5"/>
  <c r="E11" i="5"/>
  <c r="E13" i="5"/>
  <c r="E14" i="5"/>
  <c r="E15" i="5"/>
  <c r="E16" i="5"/>
  <c r="E17" i="5"/>
  <c r="E18" i="5"/>
  <c r="E19" i="5"/>
  <c r="E20" i="5"/>
  <c r="E24" i="5"/>
  <c r="E25" i="5"/>
  <c r="E26" i="5"/>
  <c r="E27" i="5"/>
  <c r="E28" i="5"/>
  <c r="E30" i="5"/>
  <c r="E32" i="5"/>
  <c r="E33" i="5"/>
  <c r="E34" i="5"/>
  <c r="E35" i="5"/>
  <c r="E36" i="5"/>
  <c r="E37" i="5"/>
  <c r="E38" i="5"/>
  <c r="E40" i="5"/>
  <c r="E45" i="5"/>
  <c r="E46" i="5"/>
  <c r="E49" i="5"/>
  <c r="E50" i="5"/>
  <c r="E51" i="5"/>
  <c r="E52" i="5"/>
  <c r="E53" i="5"/>
  <c r="E54" i="5"/>
  <c r="E55" i="5"/>
  <c r="E56" i="5"/>
  <c r="E59" i="5"/>
  <c r="E60" i="5"/>
  <c r="E61" i="5"/>
  <c r="E62" i="5"/>
  <c r="E63" i="5"/>
  <c r="E64" i="5"/>
  <c r="E65" i="5"/>
  <c r="E66" i="5"/>
  <c r="E67" i="5"/>
  <c r="E69" i="5"/>
  <c r="E70" i="5"/>
  <c r="E72" i="5"/>
  <c r="E73" i="5"/>
  <c r="E74" i="5"/>
  <c r="E76" i="5"/>
  <c r="E77" i="5"/>
  <c r="E3" i="5"/>
  <c r="E4" i="7"/>
  <c r="F6" i="6"/>
  <c r="F7" i="6"/>
  <c r="F8" i="6"/>
  <c r="F9" i="6"/>
  <c r="F10" i="6"/>
  <c r="F11" i="6"/>
  <c r="F12" i="6"/>
  <c r="F13" i="6"/>
  <c r="F14" i="6"/>
  <c r="F15" i="6"/>
  <c r="F16" i="6"/>
  <c r="F17" i="6"/>
  <c r="F18" i="6"/>
  <c r="F19" i="6"/>
  <c r="F20" i="6"/>
  <c r="F21" i="6"/>
  <c r="F22" i="6"/>
  <c r="F23" i="6"/>
  <c r="F24" i="6"/>
  <c r="F25" i="6"/>
  <c r="F29" i="6"/>
  <c r="F30" i="6"/>
  <c r="F3" i="6"/>
  <c r="E4" i="1"/>
  <c r="E5" i="1"/>
  <c r="E6" i="1"/>
  <c r="E10" i="1"/>
  <c r="E12" i="1"/>
  <c r="E13" i="1"/>
  <c r="E16" i="1"/>
  <c r="E17" i="1"/>
  <c r="E18" i="1"/>
  <c r="E19" i="1"/>
  <c r="E20" i="1"/>
  <c r="T10" i="6" l="1"/>
  <c r="U10" i="6" s="1"/>
  <c r="T21" i="6"/>
  <c r="U21" i="6" s="1"/>
  <c r="T22" i="6"/>
  <c r="U22" i="6" s="1"/>
  <c r="T20" i="6"/>
  <c r="U20" i="6" s="1"/>
  <c r="T9" i="6"/>
  <c r="U9" i="6" s="1"/>
  <c r="Z7" i="5"/>
  <c r="AA7" i="5" s="1"/>
  <c r="Z10" i="5"/>
  <c r="AA10" i="5" s="1"/>
  <c r="Z8" i="5"/>
  <c r="AA8" i="5" s="1"/>
  <c r="Z73" i="5"/>
  <c r="AA73" i="5" s="1"/>
  <c r="Z65" i="5"/>
  <c r="AA65" i="5" s="1"/>
  <c r="Z56" i="5"/>
  <c r="AA56" i="5" s="1"/>
  <c r="Z36" i="5"/>
  <c r="AA36" i="5" s="1"/>
  <c r="Z26" i="5"/>
  <c r="AA26" i="5" s="1"/>
  <c r="Z15" i="5"/>
  <c r="AA15" i="5" s="1"/>
  <c r="Z64" i="5"/>
  <c r="AA64" i="5" s="1"/>
  <c r="Z35" i="5"/>
  <c r="AA35" i="5" s="1"/>
  <c r="Z25" i="5"/>
  <c r="AA25" i="5" s="1"/>
  <c r="Z77" i="5"/>
  <c r="AA77" i="5" s="1"/>
  <c r="Z72" i="5"/>
  <c r="AA72" i="5" s="1"/>
  <c r="Z63" i="5"/>
  <c r="AA63" i="5" s="1"/>
  <c r="Z55" i="5"/>
  <c r="AA55" i="5" s="1"/>
  <c r="Z45" i="5"/>
  <c r="AA45" i="5" s="1"/>
  <c r="Z34" i="5"/>
  <c r="AA34" i="5" s="1"/>
  <c r="Z24" i="5"/>
  <c r="AA24" i="5" s="1"/>
  <c r="Z69" i="5"/>
  <c r="AA69" i="5" s="1"/>
  <c r="Z20" i="5"/>
  <c r="AA20" i="5" s="1"/>
  <c r="Z53" i="5"/>
  <c r="AA53" i="5" s="1"/>
  <c r="Z32" i="5"/>
  <c r="AA32" i="5" s="1"/>
  <c r="Z19" i="5"/>
  <c r="AA19" i="5" s="1"/>
  <c r="Z67" i="5"/>
  <c r="AA67" i="5" s="1"/>
  <c r="Z66" i="5"/>
  <c r="AA66" i="5" s="1"/>
  <c r="Z52" i="5"/>
  <c r="AA52" i="5" s="1"/>
  <c r="Z40" i="5"/>
  <c r="AA40" i="5" s="1"/>
  <c r="Z30" i="5"/>
  <c r="AA30" i="5" s="1"/>
  <c r="Z74" i="5"/>
  <c r="AA74" i="5" s="1"/>
  <c r="Z46" i="5"/>
  <c r="AA46" i="5" s="1"/>
  <c r="Z18" i="5"/>
  <c r="AA18" i="5" s="1"/>
  <c r="Z13" i="5"/>
  <c r="AA13" i="5" s="1"/>
  <c r="Z60" i="5"/>
  <c r="AA60" i="5" s="1"/>
  <c r="Z76" i="5"/>
  <c r="AA76" i="5" s="1"/>
  <c r="Z70" i="5"/>
  <c r="AA70" i="5" s="1"/>
  <c r="Z62" i="5"/>
  <c r="AA62" i="5" s="1"/>
  <c r="Z54" i="5"/>
  <c r="AA54" i="5" s="1"/>
  <c r="Z33" i="5"/>
  <c r="AA33" i="5" s="1"/>
  <c r="Z14" i="5"/>
  <c r="AA14" i="5" s="1"/>
  <c r="Z9" i="5"/>
  <c r="AA9" i="5" s="1"/>
  <c r="Z59" i="5"/>
  <c r="AA59" i="5" s="1"/>
  <c r="Z51" i="5"/>
  <c r="AA51" i="5" s="1"/>
  <c r="Z28" i="5"/>
  <c r="AA28" i="5" s="1"/>
  <c r="Z17" i="5"/>
  <c r="AA17" i="5" s="1"/>
  <c r="Z38" i="5"/>
  <c r="AA38" i="5" s="1"/>
  <c r="Z27" i="5"/>
  <c r="AA27" i="5" s="1"/>
  <c r="Z16" i="5"/>
  <c r="AA16" i="5" s="1"/>
  <c r="Z6" i="5"/>
  <c r="AA6" i="5" s="1"/>
  <c r="Z50" i="5"/>
  <c r="AA50" i="5" s="1"/>
  <c r="Z37" i="5"/>
  <c r="AA37" i="5" s="1"/>
  <c r="Z11" i="5"/>
  <c r="AA11" i="5" s="1"/>
  <c r="Z4" i="5"/>
  <c r="AA4" i="5" s="1"/>
  <c r="Z61" i="5"/>
  <c r="AA61" i="5" s="1"/>
  <c r="Z49" i="5"/>
  <c r="AA49" i="5" s="1"/>
  <c r="Y80" i="5"/>
  <c r="T58" i="4"/>
  <c r="U58" i="4" s="1"/>
  <c r="T32" i="4"/>
  <c r="U32" i="4" s="1"/>
  <c r="T18" i="4"/>
  <c r="U18" i="4" s="1"/>
  <c r="U25" i="4"/>
  <c r="V25" i="4" s="1"/>
  <c r="T13" i="4"/>
  <c r="U13" i="4" s="1"/>
  <c r="T15" i="4"/>
  <c r="U15" i="4" s="1"/>
  <c r="T45" i="4"/>
  <c r="U45" i="4" s="1"/>
  <c r="T40" i="4"/>
  <c r="U40" i="4" s="1"/>
  <c r="T55" i="4"/>
  <c r="U55" i="4" s="1"/>
  <c r="T24" i="4"/>
  <c r="U24" i="4" s="1"/>
  <c r="T12" i="4"/>
  <c r="U12" i="4" s="1"/>
  <c r="T62" i="4"/>
  <c r="U62" i="4" s="1"/>
  <c r="T48" i="4"/>
  <c r="U48" i="4" s="1"/>
  <c r="T63" i="4"/>
  <c r="U63" i="4" s="1"/>
  <c r="T49" i="4"/>
  <c r="U49" i="4" s="1"/>
  <c r="T34" i="4"/>
  <c r="U34" i="4" s="1"/>
  <c r="T19" i="4"/>
  <c r="U19" i="4" s="1"/>
  <c r="T7" i="4"/>
  <c r="U7" i="4" s="1"/>
  <c r="T51" i="4"/>
  <c r="U51" i="4" s="1"/>
  <c r="T31" i="4"/>
  <c r="U31" i="4" s="1"/>
  <c r="T22" i="4"/>
  <c r="U22" i="4" s="1"/>
  <c r="T10" i="4"/>
  <c r="U10" i="4" s="1"/>
  <c r="T38" i="4"/>
  <c r="U38" i="4" s="1"/>
  <c r="T20" i="4"/>
  <c r="U20" i="4" s="1"/>
  <c r="T8" i="4"/>
  <c r="U8" i="4" s="1"/>
  <c r="T46" i="4"/>
  <c r="U46" i="4" s="1"/>
  <c r="T23" i="4"/>
  <c r="U23" i="4" s="1"/>
  <c r="T11" i="4"/>
  <c r="U11" i="4" s="1"/>
  <c r="T37" i="4"/>
  <c r="U37" i="4" s="1"/>
  <c r="T9" i="4"/>
  <c r="U9" i="4" s="1"/>
  <c r="T56" i="4"/>
  <c r="U56" i="4" s="1"/>
  <c r="T30" i="4"/>
  <c r="U30" i="4" s="1"/>
  <c r="T17" i="4"/>
  <c r="U17" i="4" s="1"/>
  <c r="T43" i="4"/>
  <c r="T52" i="4"/>
  <c r="U52" i="4" s="1"/>
  <c r="T39" i="4"/>
  <c r="U39" i="4" s="1"/>
  <c r="T14" i="4"/>
  <c r="U14" i="4" s="1"/>
  <c r="T4" i="4"/>
  <c r="U4" i="4" s="1"/>
  <c r="T29" i="4"/>
  <c r="U29" i="4" s="1"/>
  <c r="S43" i="4"/>
  <c r="T61" i="4"/>
  <c r="U61" i="4" s="1"/>
  <c r="T47" i="4"/>
  <c r="U47" i="4" s="1"/>
  <c r="T21" i="4"/>
  <c r="U21" i="4" s="1"/>
  <c r="T8" i="6"/>
  <c r="U8" i="6" s="1"/>
  <c r="T13" i="6"/>
  <c r="U13" i="6" s="1"/>
  <c r="T24" i="6"/>
  <c r="U24" i="6" s="1"/>
  <c r="T12" i="6"/>
  <c r="U12" i="6" s="1"/>
  <c r="T25" i="6"/>
  <c r="U25" i="6" s="1"/>
  <c r="T14" i="6"/>
  <c r="U14" i="6" s="1"/>
  <c r="T16" i="6"/>
  <c r="T15" i="6"/>
  <c r="T19" i="6"/>
  <c r="U19" i="6" s="1"/>
  <c r="T7" i="6"/>
  <c r="U7" i="6" s="1"/>
  <c r="T18" i="6"/>
  <c r="U18" i="6" s="1"/>
  <c r="T6" i="6"/>
  <c r="U6" i="6" s="1"/>
  <c r="T30" i="6"/>
  <c r="U30" i="6" s="1"/>
  <c r="T17" i="6"/>
  <c r="U17" i="6" s="1"/>
  <c r="T5" i="6"/>
  <c r="U5" i="6" s="1"/>
  <c r="T29" i="6"/>
  <c r="U29" i="6" s="1"/>
  <c r="S64" i="4"/>
  <c r="T42" i="4"/>
  <c r="U42" i="4" s="1"/>
  <c r="T27" i="4"/>
  <c r="U27" i="4" s="1"/>
  <c r="T16" i="4"/>
  <c r="U16" i="4" s="1"/>
  <c r="S15" i="6"/>
  <c r="S16" i="6"/>
  <c r="Z3" i="5"/>
  <c r="AA3" i="5" s="1"/>
  <c r="T23" i="6"/>
  <c r="U23" i="6" s="1"/>
  <c r="T11" i="6"/>
  <c r="U11" i="6" s="1"/>
  <c r="T3" i="6"/>
  <c r="U3" i="6" s="1"/>
  <c r="Z80" i="5" l="1"/>
  <c r="AA80" i="5"/>
  <c r="U43" i="4"/>
  <c r="T64" i="4"/>
  <c r="U16" i="6"/>
  <c r="U15" i="6"/>
  <c r="U64" i="4"/>
  <c r="T31" i="6"/>
  <c r="S31" i="6"/>
  <c r="Q23" i="1"/>
  <c r="U31" i="6" l="1"/>
  <c r="R23" i="1"/>
</calcChain>
</file>

<file path=xl/sharedStrings.xml><?xml version="1.0" encoding="utf-8"?>
<sst xmlns="http://schemas.openxmlformats.org/spreadsheetml/2006/main" count="514" uniqueCount="285">
  <si>
    <t>ORD.</t>
  </si>
  <si>
    <t>ITEM</t>
  </si>
  <si>
    <t>UNIDADE</t>
  </si>
  <si>
    <t>KG</t>
  </si>
  <si>
    <t>BISCOITO DE QUEIJO: Composto por polvilho, gordura vegetal, ovos, sal refinado, leite em pó, queijo ralado; crocante. O prazo de validade do produto deverá ser de 24 horas contando a partir da data de fabricação.</t>
  </si>
  <si>
    <t>BOLO PRONTO VÁRIOS SABORES: Produto obtido da mistura de farináceos (podendo ser farinha de trigo, polvilho, araruta, amido de milho) com ovos, óleo vegetal ou margarina ou manteiga, açúcar, leite pasteurizado, adicionado de fermento químico, sem conservantes. O prazo de validade do produto deverá ser de 24 horas contando a partir da data de fabricação.</t>
  </si>
  <si>
    <t>BROA DE MILHO: Elaborado com composição básica de farinha de milho, açúcar e outros ingredientes e substâncias permitidas, apresentada embalagem primária individual, contendo as respectivas informações nutricionais, data de fabricação/validade e lote. O prazo de validade do produto deverá ser de 03 dias contando a partir da data de fabricação.</t>
  </si>
  <si>
    <t>ENROLADINHO DE QUEIJO: Salgado assado enroladinho de queijo deverão ter um padrão de peso mínimo de 50 g e apresentar textura macia. Os salgados assados não devem apresentar massa seca ou torrada. A matéria prima para a confecção dos salgados deverá ser de boa qualidade. O prazo de validade do produto deverá ser de 24horas contando a partir da data de fabricação.</t>
  </si>
  <si>
    <t>ESFIRRA CARNE OU FRANGO: Salgado assado esfirra de frango, deverão ter um padrão de peso mínimo de 50 g e apresentar textura macia. Os salgados assados não devem apresentar massa seca ou torrada. A matéria prima para a confecção dos salgados deverá ser de boa qualidade. O prazo de validade do produto deverá ser de 24 horas contando a partir da data de fabricação.</t>
  </si>
  <si>
    <t>PÃO  MILHO : Produto obtido da mistura de farinha de trigo e/ou mistura de outras farinhas, fermento biológico, pode conter ovos, óleo e/ou margarina, sal, açúcar, leite e tamanho uniforme. Sabor doce, podendo conter calda doce e coco ralado. Unidade de 50 g a 100 g. O prazo de validade do produto deverá ser de 24 horas contando a partir da data de fabricação.</t>
  </si>
  <si>
    <t>PÃO CARECA: Farinha de trigo, sal, açúcar, óleo, casca de cor dourada, miolo macio, levemente adocicado e tamanho uniforme. Unidade de 50 g a 100 g. O prazo de validade do produto deverá ser de 24 horas contando a partir da data de fabricação.</t>
  </si>
  <si>
    <t>PCT</t>
  </si>
  <si>
    <t>PÃO DE QUEIJO: Especificação: Salgado assado pão de queijo deverão ter um padrão de peso mínimo de 20g, apresentar textura macia. Os salgados assados não devem apresentar massa seca ou torrada. A matéria prima para a confecção dos salgados deverá ser de boa qualidade. Quando assado o produto deverá apresentar validade mínima de 24 horas após a entrega, quando congelado 6 meses após data de fabricação.</t>
  </si>
  <si>
    <t>PAO DOCE:Farinha de trigo e/ou mistura de outras farinhas, fermento biológico, pode conter ovos, óleo e/ou margarina, sal, açúcar, leite e tamanho uniforme. Sabor doce, podendo conter calda doce e coco ralado. Unidade de 50 g a 100 g. O prazo de validade do produto deverá ser de 24 horas contando a partir da data de fabricação.</t>
  </si>
  <si>
    <t>PÃO FRANCÊS: Farinha de trigo, sal, óleo, cor do miolo levemente creme, casca de cor dourada, brilhante e crocante de tamanho uniforme. Unidade de 50 g a 100 g. O produto deverá apresentar validade mínima de 24 horas após a entrega.</t>
  </si>
  <si>
    <t>PÃO MANDI: Farinha de trigo e/ou mistura de outras farinhas, fermento biológico, pode conter ovos, óleo e/ou margarina, sal, açúcar, leite e tamanho uniforme. Unidade 50 g a 100 g. O prazo de validade do produto deverá ser de 24 horas contando a partir da data de fabricação.</t>
  </si>
  <si>
    <t>ROSCA: De ótima qualidade, íntegro produzida de forma artesanal e que utilizam de insumos naturais, sem aromatizantes, corantes e outros aditivos. utilizados nos industrializados, em estabelecimentos certificados e autorizados pela Vigilância Sanitária. Peso por unidade 50 g. Não deve apresentar tamanho irregular e não integridade da massa (esfarelando ao toque dos dedos) e amassamento do produto. O produto não deverá estar amassado, queimado ou com manchas escuras na parte inferior (evidência de formas sujas). O produto deverá apresentar validade mínima de 24 horas após a entrega.</t>
  </si>
  <si>
    <t>TORRADA: Pão francês fatiado e torrado. Com validade de 15 dias após a entrega.</t>
  </si>
  <si>
    <t>COTAÇÕES</t>
  </si>
  <si>
    <t>BACON: Corte de carne de suíno aderida a pele da barriga do suíno de raça de corte entremeada de carne e gordura devidamente preparada em salmoura com conservadores: nitrato e nitrito de sódio, antioxidante: eritorbato de sódio. Processo de defumação suave. Apresentação em fatias finas e uniformes. Produzido e embalado em conformidade com as normas estabelecidas pela legislação. Válido no mínimo por 6 meses após a data da entrega.</t>
  </si>
  <si>
    <t>CALABRESA: Linguiça tipo calabresa (curada ou defumada): preparada com carnes bovina, suína, trituradas ou picadas. Produzida e embalada em conformidade com as normas estabelecidas pela legislação correspondente. Embalagem: com diretrizes exigidas pelas leis, destacando o nome do produtor, selo do SIF, data de fabricação e validade, sendo que a validade não poderá ser inferior a 5 meses no ato da entrega, empacotadas a vácuo. Transporte: veículo com carroceria fechada, isotérmico e certificado de vistoria, concedido pela autoridade sanitária.</t>
  </si>
  <si>
    <t>CARNE BOVINA DE 1ª PATINHO (MOÍDA, CUBOS OU ISCAS): Cor própria, sem manchas esverdeadas, cheiro e sabor característico. Neste corte deverá conter no máximo 12% de gordura com apresentação devendo ser em cubos de aproximadamente 03 cm X 02 cm, congelada em temperatura de -10°C a -25°C (IN nº 83 de 21/11/03 – MAPA). Embalagem de polietileno atóxico, resistente, transparente, intacto. A embalagem deverá conter externamente os dados de identificação, procedência, informações nutricionais, número de lote, data de fabricação, data de validade, quantidade do produto e número do SIF (Serviço de Inspeção Federal), SISE (Serviço de Inspeção Estadual) ou SIM (Serviço de Inspeção Municipal). Com validade de 15 dias após a data de entrega.</t>
  </si>
  <si>
    <t>CARNE BOVINA DE 2ª ACÉM (MOÍDA, CUBOS OU ISCAS): Cor própria, sem manchas esverdeadas, cheiro e sabor característico, máximo de 10% de sebo e/ou gordura e 3% de aponevroses, ausência de parasitas e larvas, isenta de cartilagens e ossos. Embalagem de polietileno atóxico, resistente, transparente, intacto. A embalagem deverá conter externamente os dados de identificação, procedência, informações nutricionais, número de lote, data de fabricação, data de validade, quantidade do produto e número do SIF (Serviço de Inspeção Federal), SISE (Serviço de Inspeção Estadual) ou SIM (Serviço de Inspeção Municipal). Com validade de 15 dias após a data de entrega.</t>
  </si>
  <si>
    <t>CARNE BOVINA DE 2ª PALETA (ISCAS OU CUBOS): Cor própria, sem manchas esverdeadas, cheiro e sabor característico, máximo de 10% de sebo e/ou gordura e 3% de aponevroses, ausência de parasitas e larvas, isenta de cartilagens e ossos. Embalagem de polietileno atóxico, resistente, transparente, intacto. A embalagem deverá conter externamente os dados de identificação, procedência, informações nutricionais, número de lote, data de fabricação, data de validade, quantidade do produto e número do SIF (Serviço de Inspeção Federal), SISE (Serviço de Inspeção Estadual) ou SIM (Serviço de Inspeção Municipal). Com validade de 15 dias após a data de entrega.</t>
  </si>
  <si>
    <t>CARNE BOVINA DE 2ª MÚSCULO (MOÍDA, CUBOS OU ISCAS): Cor própria, sem manchas esverdeadas, cheiro e sabor característico, máximo de 10% de sebo e/ou gordura e 3% de aponevroses, ausência de parasitas e larvas, isenta de cartilagens e ossos. Embalagem de polietileno atóxico, resistente, transparente, intacto. A embalagem deverá conter externamente os dados de identificação, procedência, informações nutricionais, número de lote, data de fabricação, data de validade, quantidade do produto e número do SIF (Serviço de Inspeção Federal), SISE (Serviço de Inspeção Estadual) ou SIM (Serviço de Inspeção Municipal). Com validade de 15 dias após a data de entrega.</t>
  </si>
  <si>
    <t>CARNE BOVINA DE 2ª ACÉM, SECA (ISCAS OU MANTA):Carne tipo SECA no máximo 10% de gordura. Se o produtor for manipulado para a entrega (por exemplo pelo açougue), a data de validade deverá constar na embalagem e ser de no máximo 15 dias após a data de entrega; se o produto for entregue na embalagem original da indústria, deverá constar as diretrizes exigidas pelas leis, destacando o nome do produto, selo do SIF/SISE/SIM, data de fabricação e validade, sendo que a validade não poderá ser inferior a 3 meses no ato da entrega.</t>
  </si>
  <si>
    <t>CARNE BOVINA DE 2ª PALETA, SECA (ISCAS OU MANTA): Carne tipo SECA no máximo 10% de gordura. A embalagem deverá conter externamente os dados de identificação, procedência, número de lote, data de validade e quantidade do produto. Embalagem de polietileno atóxico, resistente, transparente, intacto. A embalagem deverá conter externamente os dados de identificação, procedência, informações nutricionais, número de lote, data de fabricação, data de validade, quantidade do produto e número do SIF (Serviço de Inspeção Federal), SISE (Serviço de Inspeção Estadual) ou SIM (Serviço de Inspeção Municipal). Com validade de 15 dias após a data de entrega.</t>
  </si>
  <si>
    <t>CARNE BOVINA DE 2ª MÚSCULO, SECA (ISCAS OU MANTA):Carne tipo SECA no máximo 10% de gordura. Se o produtor for manipulado para a entrega (por exemplo pelo açougue), a data de validade deverá constar na embalagem e ser de no máximo 15 dias após a data de entrega; se o produto for entregue na embalagem original da indústria, deverá constar as diretrizes exigidas pelas leis, destacando o nome do produto, selo do SIF/SISE/SIM, data de fabricação e validade, sendo que a validade não poderá ser inferior a 3 meses no ato da entrega.</t>
  </si>
  <si>
    <t>CARNE SUÍNA (LOMBO): Lombo desossado, sem pele, congelado ou resfriado, limpo em cubos ou peça inteira. Embalado individualmente em saco plástico de polietileno transparente e atóxico, acondicionado em caixas lacradas, limpas, secas, não violadas, resistentes, que garantam a integridade do produto até o momento do consumo. A embalagem deverá conter externamente os dados de identificação, procedência, informações nutricionais, número de lote, data de validade, quantidade do produto e Registro no SIF, SISE ou SIM. Embalagem. Com validade de 15 dias após a data de entrega.</t>
  </si>
  <si>
    <t>CARNE SUÍNA (PALETA): Paleta desossada, sem pele, congelado ou resfriado, limpo em cubos ou peça inteira. Embalado individualmente em saco plástico de polietileno transparente e atóxico, acondicionado em caixas lacradas, limpas, secas, não violadas, resistentes, que garantam a integridade do produto até o momento do consumo. A embalagem deverá conter externamente os dados de identificação, procedência, informações nutricionais, número de lote, data de validade, quantidade do produto e Registro no SIF, SISE ou SIM. Embalagem. Com validade de 15 dias após a data de entrega.</t>
  </si>
  <si>
    <t>CARNE SUÍNA (PERNIL): Sem gordura, limpa e picada. Embalada à vácuo, com carimbo do SIF ou IMA e informação nutricional e de acordo com o cronograma. Acima de 15 km a carne deverá ser congelada. Traseiro de porco, carne suína sem osso, cortada em cubos de 30 a 50 g, com sabor, odor e cor característicos do produto, congelado ou resfriado*, apresentado em embalagens transparentes resistentes fechadas a vácuo ou outro fechamento bem lacrado, com denominação do nome do produto, fabricante, endereço, registro no Ministério da Agricultura (SIF, IMA OU SIM), data de fabricação e validade.</t>
  </si>
  <si>
    <t>CHARQUE BOVINO (ISCAS OU MANTA):Carne tipo CHARQUE no máximo 10% de gordura. Se o produtor for manipulado para a entrega (por exemplo pelo açougue), a data de validade deverá constar na embalagem e ser de no máximo 15 dias após a data de entrega; se o produto for entregue na embalagem original da indústria, deverá constar as diretrizes exigidas pelas leis, destacando o nome do produto, selo do SIF/SISE/SIM, data de fabricação e validade, sendo que a validade não poderá ser inferior a 3 meses no ato da entrega.</t>
  </si>
  <si>
    <t>COXA E SOBRE-COXA DE FRANGO: Congeladas, aspecto e cor característico, não amolecido e nem pegajoso, sem manchas esverdeadas, cheiro e sabor característico, com ausência de sujidades, parasitas e larvas. Embalado em saco plástico transparente e atóxico, limpo, não violado, resistente, que garanta a integridade do produto até o momento do consumo. A embalagem deverá conter externamente os dados de identificação, procedência, informações nutricionais, número de lote, data de fabricação, data de validade, quantidade do produto e número do Registro no SIF, SISE ou SIM. Com validade de 15 dias após a data de entrega.</t>
  </si>
  <si>
    <t>FILÉ DE PEITO DE FRANGO:Filé de peito de frango, sem pele, sem osso, congelado ou resfriado, aspecto característico, não amolecido e nem pegajoso, cor característica, sem manchas esverdeadas, cheiro e sabor característico, com ausência de sujidades. ESe o produtor for manipulado para a entrega (por exemplo pelo açougue), a data de validade deverá constar na embalagem e ser de no máximo 15 dias após a data de entrega; se o produto for entregue na embalagem original da indústria, deverá constar as diretrizes exigidas pelas leis, destacando o nome do produto, selo do SIF/SISE/SIM, data de fabricação e validade, sendo que a validade não poderá ser inferior a 3 meses no ato da entrega.</t>
  </si>
  <si>
    <t>FILÉZINHO DE FRANGO (SASSAMI):Filezinho de frango, sem pele, sem osso, congelado ou resfriado, aspecto característico, não amolecido e nem pegajoso, cor característica, sem manchas esverdeadas, cheiro e sabor característico, com ausência de sujidades. Se o produtor for manipulado para a entrega (por exemplo pelo açougue), a data de validade deverá constar na embalagem e ser de no máximo 15 dias após a data de entrega; se o produto for entregue na embalagem original da indústria, deverá constar as diretrizes exigidas pelas leis, destacando o nome do produto, selo do SIF/SISE/SIM, data de fabricação e validade, sendo que a validade não poderá ser inferior a 3 meses no ato da entrega.</t>
  </si>
  <si>
    <t>FRANGO INTEIRO: Congelado ou resfriado, sem pé e sem cabeça, com no máximo 10% de gordura. Acondicionado em embalagem de filme PVC transparente ou saco plástico transparente, contendo identificação do produto, marca do fabricante, prazo de validade, marcas e carimbos oficiais, de acordo com as Portarias do Ministério da Agricultura e/ou Ministério da Saúde. Com validade de 20 dias após a data de entrega.</t>
  </si>
  <si>
    <t>LINGUIÇA DE FRANGO: Acondicionada em embalagem de filme PVC transparente ou saco plástico transparente, contendo identificação do produto, marca do fabricante, prazo de validade, marcas e carimbos oficiais, de acordo com as Portarias do Ministério da Agricultura e/ou Ministério da Saúde. Com validade de 15 dias após a data de entrega.</t>
  </si>
  <si>
    <t>LINGUIÇA MISTA Preparada com carnes de primeira qualidade em bom estado sanitário, estar isento de substâncias estranhas a sua composição. Se o produtor for manipulado para a entrega (por exemplo pelo açougue), a data de validade deverá constar na embalagem e ser de no máximo 15 dias após a data de entrega; se o produto for entregue na embalagem original da indústria, deverá constar as diretrizes exigidas pelas leis, destacando o nome do produto, selo do SIF/SISE/SIM, data de fabricação e validade, sendo que a validade não poderá ser inferior a 3 meses no ato da entrega.</t>
  </si>
  <si>
    <t>kg</t>
  </si>
  <si>
    <t>LINGUIÇA TOSCANA:Linguiça toscana fresca/curada obtida exclusivamente de carnes suína, adicionada de gordura suína e ingredientes. Corante natural. Se o produtor for manipulado para a entrega (por exemplo pelo açougue), a data de validade deverá constar na embalagem e ser de no máximo 15 dias após a data de entrega; se o produto for entregue na embalagem original da indústria, deverá constar as diretrizes exigidas pelas leis, destacando o nome do produto, selo do SIF/SISE/SIM, data de fabricação e validade, sendo que a validade não poderá ser inferior a 3 meses no ato da entrega.</t>
  </si>
  <si>
    <t>PÉ DE PORCO:Este produto deve passar por um processo de salga, desidratação e cura. Isto contribui para preservar suas características, permitindo a comercialização em ambiente seco e arejado. Deve ser produzido e embalado em conformidade com as normas estabelecidas pela legislação vigente. Com validade de 2 meses após a data de entrega.</t>
  </si>
  <si>
    <t>TOUCINHO: Toucinho de barriga de carne suína, para torresmo, produzida e embalada em conformidade com as normas estabelecidas pela legislação vigente, no rótulo devem estar impressas de forma clara, indelével e indispensável as seguintes informações: Identificação de produto, inclusive, a marca, nome e endereço do fabricante, data de fabricação, prazo de validade e peso líquido, condições de armazenamento, inclusive empilhamento máximo; número de registro no órgão competente e carimbo de SIF. EMBALAGEM CONTENDO ETIQUETA DE PESO* Válido por 2 meses após a entrega.</t>
  </si>
  <si>
    <t>KIT PARA FEIJOADA: Embalada à vácuo. Contendo no mínimo, um mix de bacon, pele, máscara suína, linguiça mista defumada ou linguiça tipo calabresa, folha de louro. Se o produtor for manipulado para a entrega (por exemplo pelo açougue), a data de validade deverá constar na embalagem e ser de no máximo 15 dias após a data de entrega; se o produto for entregue na embalagem original da indústria, deverá constar as diretrizes exigidas pelas leis, destacando o nome do produto, selo do SIF/SISE/SIM, data de fabricação e validade, sendo que a validade não poderá ser inferior a 3 meses no ato da entrega.</t>
  </si>
  <si>
    <t>AÇAFRÃO: Cúrcuma torrada em pó, isenta de impurezas e umidade. Acondicionada em saco de polietileno, íntegro, atóxico, resistente, vedado hermeticamente e limpo 500 gramas. Prazo de validade de 90 dias a contar da data de entrega.</t>
  </si>
  <si>
    <t>AÇÚCAR CRISTAL: De origem vegetal, constituído fundamentalmente por suco de cana-de-açúcar, contendo no mínimo 99,3% de sacarose, com aspecto sólido e cristais bem definidos, cor branca, odor e sabor próprios do produto, livre de fermentação, sem umidade, sem empedramentos, isento de matéria terrosa, de parasitas e de detritos animais ou vegetais com embalagem primária em plástico resistente que garanta a integridade do produto até o consumo, re-embalada em fardos reforçados. Embalagem de 5 kg. Prazo de validade de 06 meses a contar da data de entrega.  A data de validade deverá constar da embalagem primária e da embalagem secundária, exceto quando a embalagem secundária for transparente.</t>
  </si>
  <si>
    <t>AÇÚCAR REFINADO:Fabricado de cana de açúcar livre de fermentação, isento de matéria terrosa, de parasitos e de detritos animais ou vegetais. Embalagem de 1 kg. O produto deverá apresentar validade mínima de 06 meses a partir da data de entrega na unidade requisitante.</t>
  </si>
  <si>
    <t>ADOÇANTE DIETÉTICO: Adoçante dietético, líquido, sacarina sódica e ciclamato de sódio. Embalagem: acondicionado em frasco de plástico com 100 ml. Validade: mínima de 4 meses a contar da data de entrega do produto.</t>
  </si>
  <si>
    <t>AMIDO DE MILHO: Produto amiláceo extraído do milho. Embalagem de polietileno atóxico ou embalagem primária de polietileno atóxico e secundária de caixa de papelão e resistente. A embalagem deverá conter externamente os dados de identificação, procedência, informações nutricionais, número de lote, data de validade e quantidade do produto. O produto deverá apresentar validade mínima de 6 meses a partir da data de entrega na unidade requisitante.  Embalagem de 1kg.</t>
  </si>
  <si>
    <t>ARROZ TIPO 1: Arroz agulhinha, tipo 1, branco, polido, classe longo fino, isento de impurezas. Embalagem de polietileno atóxico, resistente e transparente. A embalagem deverá conter externamente os dados de identificação, procedência, informações nutricionais, número de lote, data de validade e quantidade do produto. O produto deverá apresentar validade mínima de 6 meses a partir da data de entrega na unidade requisitante. Embalagem de 5 kg.</t>
  </si>
  <si>
    <t>AVEIA EM FLOCOS: Produto obtido através de processos tecnológicos adequados da semente sadia de aveia. Deve apresentar-se sob forma de aveia em flocos. Embalagem de polietileno atóxico, resistente, transparente ou embalagem primária de polietileno atóxico e embalagem secundária de caixa de papelão resistente. A embalagem deverá conter externamente os dados de identificação, procedência, informações nutricionais, número de lote, data de validade e quantidade do produto. O produto deverá apresentar validade mínima de 6 meses a partir da data de entrega na unidade requisitante. Embalagem de 500 g.</t>
  </si>
  <si>
    <t>AZEITE DE OLIVA: Azeite extra virgem, acidez máximo de 0,7%. A embalagem deverá conter externamente os dados de identificação, procedência, informações nutricionais, número de lote, data de validade e quantidade do produto. Embalagem tipo PET, vidro ou lata de 500 ml. O produto deverá apresentar validade mínima de 6 meses a partir da data de entrega na unidade requisitante.</t>
  </si>
  <si>
    <t>BATATA PALHA: Batata palha; com cor, odor e sabor característicos, crocante, isenta de gordura trans. Acondicionada em embalagem plástica de . Validade: mínima de 6 meses a contar da data de entrega do produto. Embalagem 500g</t>
  </si>
  <si>
    <r>
      <t>CACAU 100% EM PÓ: Cacau em pó natural, 100% cacau, não alcalino, sem adição de açúcar, aditivos, e corantes. Livre de gorduras tras e lactose. Embalagem de</t>
    </r>
    <r>
      <rPr>
        <sz val="8"/>
        <rFont val="Aptos Narrow"/>
        <family val="2"/>
        <scheme val="minor"/>
      </rPr>
      <t xml:space="preserve"> 500g</t>
    </r>
    <r>
      <rPr>
        <sz val="8"/>
        <color theme="1"/>
        <rFont val="Aptos Narrow"/>
        <family val="2"/>
        <scheme val="minor"/>
      </rPr>
      <t>.</t>
    </r>
  </si>
  <si>
    <t>COCO RALADO: Coco ralado, desidratado, integral e SEM adição de açúcar. A embalagem deverá conter externamente os dados de identificação, procedência, informações nutricionais, número de lote, data de validade e quantidade do produto. Embalagem de polietileno atóxico, resistente, transparente ou aluminada de 50 g. O produto deverá apresentar validade mínima de 02 meses a partir da data de entrega na unidade requisitante.</t>
  </si>
  <si>
    <t>COCO RALADO: Coco ralado, desidratado, integral e SEM adição de açúcar. A embalagem deverá conter externamente os dados de identificação, procedência, informações nutricionais, número de lote, data de validade e quantidade do produto. Embalagem de polietileno atóxico, resistente, transparente ou aluminada de 1kg. O produto deverá apresentar validade mínima de 02 meses a partir da data de entrega na unidade requisitante.</t>
  </si>
  <si>
    <t>CONCENTRADO DE FRUTA (SUCO) VÁRIOS SABORES: Preparado líquido de frutas. A embalagem deverá conter externamente os dados de identificação, procedência, informações nutricionais, número de lote, data de validade e quantidade do produto. Embalagem de polietileno tereftalado (PET) ou vidro de 500 ml. O produto deverá apresentar validade mínima de 06 meses a partir da data de entrega na unidade requisitante.</t>
  </si>
  <si>
    <t>CREME DE LEITE: Creme de leite, pasteurizado, sabor suave, consistência firme, embalado em embalagem longa vida de aproximadamente 200g de peso líquido, atóxica, limpa, não violado, resistente. A embalagem deverá conter externamente os dados de identificação, procedência, informação nutricional, número de lote, data de validade, quantidade do produto, número do registro no Ministério da Agricultura/SIF/DIPOA. Validade mínima a contar da data de entrega: 6 meses.</t>
  </si>
  <si>
    <t>CREME DE LEITE: Creme de leite, pasteurizado, sabor suave, consistência firme, embalado em embalagem longa vida de aproximadamente 1 kg de peso líquido, atóxica, limpa, não violado, resistente. A embalagem deverá conter externamente os dados de identificação, procedência, informação nutricional, número de lote, data de validade, quantidade do produto, número do registro no Ministério da Agricultura/SIF/DIPOA. Validade mínima a contar da data de entrega: 6 meses.</t>
  </si>
  <si>
    <t>EXTRATO DE TOMATE: Tomate, açúcar e sal. Teor máximo de sódio 135 mg em porção de 30 g. A embalagem deverá conter externamente os dados de identificação, procedência, informações nutricionais, número de lote, data de fabricação, data de validade, quantidade do produto. Lata, sachê ou tetrapak de 340 kg. Prazo de validade: mínimo de 2 meses a partir da data de entrega.</t>
  </si>
  <si>
    <t>EXTRATO DE TOMATE: Tomate, açúcar e sal. Teor máximo de sódio 135 mg em porção de 30 g. A embalagem deverá conter externamente os dados de identificação, procedência, informações nutricionais, número de lote, data de fabricação, data de validade, quantidade do produto. Lata, sachê ou tetrapak de 1 kg. Prazo de validade: mínimo de 2 meses a partir da data de entrega.</t>
  </si>
  <si>
    <t>FARINHA DE AVEIA: De boa qualidade, validade mínima de 06 meses a partir da data da entrega na unidade requisitante. Acondicionado em embalagem atóxica, identificação do produto, marca do fabricante, data de fabricação e validade. Sem glúten, sem lactose. Não poderá apresentar outro item na composição e sim aveia exclusivamente. Pacote ou caixa de 200 g. O produto deverá apresentar validade mínima de 06 meses a partir da data de entrega na unidade requisitante.</t>
  </si>
  <si>
    <t>FARINHA DE MANDIOCA: Farinha de mandioca sadia do tipo branca, torrada, grupo seco, subgrupo fina, classe branca ou amarela, isenta de matéria terrosa, fungos ou parasitas, umidade e fragmentos estranhos. A embalagem deverá conter externamente os dados de identificação, procedência, informações nutricionais, número de lote, data de fabricação, data de validade, quantidade do produto. Embalagem de polietileno atóxico, resistente podendo ser transparente ou de papel Kraft branco/cores. Embalagem de 500g. O produto deverá apresentar validade mínima de 06 meses a partir da data de entrega na unidade requisitante.</t>
  </si>
  <si>
    <t>PCT / KG</t>
  </si>
  <si>
    <t>FARINHA DE MANDIOCA: Farinha de mandioca sadia do tipo branca, torrada, grupo seco, subgrupo fina, classe branca ou amarela, isenta de matéria terrosa, fungos ou parasitas, umidade e fragmentos estranhos. A embalagem deverá conter externamente os dados de identificação, procedência, informações nutricionais, número de lote, data de fabricação, data de validade, quantidade do produto. Embalagem de polietileno atóxico, resistente podendo ser transparente ou de papel Kraft branco/cores. Embalagem de 1 kg. O produto deverá apresentar validade mínima de 06 meses a partir da data de entrega na unidade requisitante.</t>
  </si>
  <si>
    <t>KG/PCT</t>
  </si>
  <si>
    <t>FARINHA DE ROSCA:Obtida pela moagem de pães torrados, acondicionada em pacotes plásticos, transparentes, limpos, não violados, resistentes, que garantam a integridade do produto até o momento do consumo. A embalagem deverá conter externamente os dados de identificação, procedência, informações nutricionais, número de lote, data de validade, quantidade do produto. Prazo de validade: mínimo de 5 (cinco) meses a partir da data de entrega na unidade requisitante. Embalagem de 500g. O produto deverá apresentar validade mínima de 06 meses a partir da data de entrega na unidade requisitante</t>
  </si>
  <si>
    <t>PCT/KG</t>
  </si>
  <si>
    <t>FARINHA DE TRIGO: Farinha de Trigo Tipo 1, enriquecido com ferro e ácido fólico (Vitamina B9). A embalagem deverá conter externamente os dados de identificação, procedência, informações nutricionais, número de lote, data de fabricação, data de validade, quantidade do produto. Embalagem de papel kraft branco/cores ou de polietileno de 1 kg. O produto deverá apresentar validade mínima de 06 meses a partir da data de entrega na unidade requisitante.</t>
  </si>
  <si>
    <t>FEIJÃO CARIOQUINHA: Feijão Tipo 1, classe carioquinha, novo, grãos inteiros, aspecto brilhoso, isento de impurezas. A embalagem deverá conter externamente os dados de identificação, procedência, informações nutricionais, número de lote, classificação, data de fabricação, data de validade, quantidade do produto. Embalagem de polietileno atóxico, resistente, transparente de 1 kg. O produto deverá apresentar validade mínima de 06 meses a partir da data de entrega na unidade requisitante.</t>
  </si>
  <si>
    <t>FEIJÃO PRETO: Feijão Tipo 1, classe preto, grãos inteiros, isento de impurezas. A embalagem deverá conter externamente os dados de identificação, procedência, informações nutricionais, número de lote, classificação, data de fabricação, data de validade, quantidade do produto. Embalagem de polietileno atóxico, resistente, transparente de 1 kg. O produto deverá apresentar validade mínima de 06 meses a partir da data de entrega na unidade requisitante.</t>
  </si>
  <si>
    <t>FERMENTO BIOLÓGICO: Produto obtido de culturas puras de leveduras (Saccharomyces cerevisias), pó granulado, de cor clara, cheiro suave e característico. A embalagem deverá conter externamente os dados de identificação, procedência, informações nutricionais, número de lote, data de fabricação, data de validade, quantidade do produto. Embalagem aluminizada a vácuo ou em sachês de 10g. Validade mínima de 06 meses a contar da data de entrega.</t>
  </si>
  <si>
    <t>FERMENTO QUÍMICO: Amido, fermentos químicos: bicarbonato de sódio e fosfato monocálcico e regulador de acidez: carbonato de cálcio. A embalagem deverá conter externamente os dados de identificação, procedência, informações nutricionais, número de lote, data de fabricação, data de validade, quantidade do produto. Embalagem plástica ou metálica de 100g. O produto deverá apresentar validade mínima de 06 meses a partir da data de entrega na unidade requisitante.</t>
  </si>
  <si>
    <t>FLOCOS DE MILHO: p/ Cuscuz. Tipo Milharina, amarelo, com aspecto, cor, cheiro e sabor próprios com ausência de umidade, fermentação, ranço, isento de sujidades, parasitas e larvas, 100% natural, enriquecida com ferro e ácido fólico. Peso líquido de 500g, Embalagem: saco de papel ou caixinha, atóxica, tampas não violadas, resistentes que garantam a integridade do produto até o momento do consumo. A embalagem deverá conter externamente os dados de identificação e procedência, informação nutricional, nº do lote, data de validade, quantidade do produto. O produto deverá apresentar validade mínima de 05 (cinco) meses a partir da data de entrega na unidade requisitante. Apresentando período de validade mínima de 1 ano. Embalagem 500g.</t>
  </si>
  <si>
    <t>FUBÁ MIMOSO: Produto obtido através da moagem do grão de milho de boa qualidade, fortificado com ferro e ácido fólico. A embalagem deverá conter externamente os dados de identificação, procedência, informações nutricionais, número de lote, data de fabricação, data de validade, quantidade do produto. Embalagem de polietileno atóxico, resistente, transparente/cor de 500g. O produto deverá apresentar validade mínima de 06 meses a partir da data de entrega na unidade requisitante.</t>
  </si>
  <si>
    <t>GRANOLA: Com cereal e frutas com aproximadamente 3,7 g de proteína, 3 g. de fibras, 17 mg de sódio, na porção de 40 g. Nome e endereço do fabricante e a data da fabricação e validade mínima de 6 meses a contar da data de entrega. Embalagem de 500g.</t>
  </si>
  <si>
    <t>LITRO</t>
  </si>
  <si>
    <t>LEITE DE VACA INTEGRAL UHT: Leite integral, estabilizantes citratos de sódio, trifosfato de sódio, monofosfato de sódio e difosfato de sódio. Não contém glúten. Teor de sódio entre 120 a 165 mg em porção de 200 ml. Embalagem tetrapak de 1 litro. A embalagem deverá conter externamente os dados de identificação, procedência, informações nutricionais, número de lote, data de fabricação, data de validade, quantidade do produto e número do Registro no SIF, SISE ou SIM. O produto deverá apresentar validade mínima de 06 meses a partir da data de entrega na unidade requisitante.</t>
  </si>
  <si>
    <t>LEITE DE VACA UHT ZERO LACTOSE: Leite semidesnatado, enzima lactase e estabilizantes citratos de sódio, trifosfato de sódio, monofosfato de sódio e difosfato de sódio. A embalagem deverá conter externamente os dados de identificação, procedência, informações nutricionais, número de lote, data de fabricação, data de validade, quantidade do produto e número do Registro no SIF, SISE ou SIM. O produto deverá apresentar validade mínima de 06 meses a partir da data de entrega na unidade requisitante.</t>
  </si>
  <si>
    <t>MACARRÃO TIPO ESPAGUETE:Sêmola de trigo enriquecida com ferro e ácido fólico, ovos e corantes naturais urucum e cúrcuma (açafrão). A embalagem deverá conter externamente os dados de identificação, procedência, informações nutricionais, número de lote, data de fabricação, data de validade e quantidade e do produto. Embalagem de polietileno atóxico, resistente e transparente de 500 g. O produto deverá apresentar validade mínima de 06 meses a partir da data de entrega na unidade requisitante</t>
  </si>
  <si>
    <t>MACARRÃO TIPO PARAFUSO:Sêmola de trigo enriquecida com ferro e ácido fólico, ovos e corantes naturais urucum e cúrcuma (açafrão). A embalagem deverá conter externamente os dados de identificação, procedência, informações nutricionais, número de lote, data de fabricação, data de validade e quantidade do produto. Embalagem de polietileno atóxico, resistente e transparente de 500 g. O produto deverá apresentar validade mínima de 06 meses a partir da data de entrega na unidade requisitante</t>
  </si>
  <si>
    <t>MACARRÃO PARA LASANHA: Massa alimentícia de sêmola de trigo, seca, lisa, vitaminada, isenta de sujidades. Embalagem plástica resistente e transparente. Rotulagem contendo informações dos ingredientes, composição nutricional, data de fabricação. PRAZO DE VALIDADE: mínimo de 06 (seis) meses, a partir da data da entrega na unidade requisitante. UNIDADE DE COMPRA: Emb. 500 g O produto deverá apresentar validade mínima de 06 meses a partir da data de entrega na unidade requisitante</t>
  </si>
  <si>
    <t>MACARRÃO TIPO PENNE:Integral, de grano duro (com farinha de grano duro), tamanho número 5. Embalagem contendo 500g, de papelão resistente, íntegra, sem sinais de violação, com um local em polipropileno resistente e transparente que permita a visualização do produto, contendo informações nutricionais, data de fabricação, data de validade, número do lote e peso.</t>
  </si>
  <si>
    <t>MANDIOCA DESCASCADA CONGELADA: Mandioca descascada e limpa, de boa qualidade, sem defeitos, com aspecto, aroma, tamanho, cor e sabor característicos da variedade. Livre de sujidades. Não serão permitidos rachaduras, perfurações e cortes. Embalagem de polietileno atóxico, resistente e transparente. A embalagem deverá conter externamente os dados de identificação, procedência, informações nutricionais, número de lote, data de fabricação, data de validade e quantidade do produto. O produto deverá apresentar validade mínima de 02 meses a partir da data de entrega na unidade requisitante. Embalagem 1 kg.</t>
  </si>
  <si>
    <t>PCT/ KG</t>
  </si>
  <si>
    <t>MANTEIGA:Manteiga pura com sal. Embalagem de 500g, contendo dados de identificação do produto, marca do fabricante, prazo de validade e peso líquido. O produto deverá ter registro no Ministério da Saúde e/ou Agricultura. Deverá ser transportado em carros fechados refrigerados, em embalagens e temperaturas corretas (10°C ou de acordo com o fabricante) e adequadas, respeitando a características do produto. De modo que as embalagens não se apresentem estufadas ou alteradas. O produto deverá apresentar validade mínima de 06 meses a partir da data de entrega na unidade requisitante</t>
  </si>
  <si>
    <t>MARGARINA COM SAL:Óleos vegetais líquidos e interesterificados, com 0% de gordura trans, podendo conter leite e/ou soro de leite em pó, enriquecidos de vitaminas e adicionada ou não de sal. Teor de sódio máximo 60 mg e teor de lipídio mínimo 70% em porção de 10 g. A embalagem deverá conter externamente os dados de identificação, procedência, informações nutricionais, número de lote, data de fabricação, data de validade e quantidade do produto. Embalagem plástica de 500 g. O produto deverá apresentar validade mínima de 06 meses a partir da data de entrega na unidade requisitante</t>
  </si>
  <si>
    <t>MILHO PARA CANJICA BRANCO:Milho para canjica de cor branco, de boa qualidade, beneficiado, polido, isento de sujidades, parasitas e larvas. A embalagem deverá conter externamente os dados de identificação, procedência, informações nutricionais, número de lote, data de fabricação, data de validade e quantidade do produto. Embalagem de polietileno atóxico, resistente, transparente de 500 g. O produto deverá apresentar validade mínima de 06 meses a partir da data de entrega na unidade requisitante</t>
  </si>
  <si>
    <t>MILHO PARA CANJICA AMARELO: Milho para canjica de cor amarelo, de boa qualidade, beneficiado, polido, isento de sujidades, parasitas e larvas. A embalagem deverá conter externamente os dados de identificação, procedência, informações nutricionais, número de lote, data de fabricação, data de validade e quantidade do produto. Embalagem de polietileno atóxico, resistente, transparente de 500 g. O produto deverá apresentar validade mínima de 06 meses a partir da data de entrega na unidade requisitante.</t>
  </si>
  <si>
    <t>MILHO PARA PIPOCA:Milho de pipoca especial, beneficiado, polido limpo, isento de sujidades, parasitas e larvas. Embalagem de 500 g a 1 kg acondicionado em saco filme BOPP. O produto deverá apresentar validade mínima de 06 meses a partir da data de entrega na unidade requisitante</t>
  </si>
  <si>
    <t>MOLHO DE TOMATE:Tomate, cebola, amido modificado, açúcar, sal, óleo vegetal, salsa e alho. Pode conter extrato de levedura, orégano, manjericão, aipo, tomilho e realçado de sabor glutamato monossódico. Teor máximo de sódio 316 mg em porção de 60 g. A embalagem deverá conter externamente os dados de identificação, procedência, informações nutricionais, número de lote, data de fabricação, data de validade e quantidade do produto. Lata, sachê ou tetrapak de 1 kg. O produto deverá apresentar validade mínima de 06 meses a partir da data de entrega na unidade requisitante</t>
  </si>
  <si>
    <t>ÓLEO VEGETAL (SOJA): Produto obtido do grão de soja. Líquido viscoso refinado, fabricado a partir de matérias primas de boa qualidade e limpas. A embalagem deverá conter externamente os dados de identificação, procedência, informações nutricionais, número de lote, data de fabricação, data de validade e quantidade do produto. Embalagem de polietileno tereftalado (PET) de 900 ml. O produto deverá apresentar validade mínima de 06 meses a partir da data de entrega na unidade requisitante.</t>
  </si>
  <si>
    <t>OVOS DE GALINHA: Ovo de galinha, branco ou de cor, classe A casca limpa, íntegra, sem manchas ou deformações e acondicionados em bandeja de papelão própria. A embalagem deverá conter externamente os dados de identificação, procedência, informações nutricionais, número de lote, data de validade, quantidade do produto e Registro no SIF, SISE ou SIM.</t>
  </si>
  <si>
    <t>DZ</t>
  </si>
  <si>
    <t>POLVILHO AZEDO:Grupo fécula da mandioca, tipo 1, sem sujidade, umidade e bolor. A embalagem deverá conter externamente os dados de identificação, procedência, informações nutricionais, número de lote, data de fabricação, data de validade, quantidade do produto. Embalagem de polietileno atóxico, resistente, transparente de 500 g. O produto deverá apresentar validade mínima de 06 meses a partir da data de entrega na unidade requisitante</t>
  </si>
  <si>
    <t>POLVILHO DOCE: Grupo fécula da mandioca, tipo 1, sem sujidade, umidade e bolor. A embalagem deverá conter externamente os dados de identificação, procedência, informações nutricionais, número de lote, data de fabricação, data de validade, quantidade do produto. Embalagem de polietileno atóxico, resistente, transparente, de 500 gramas. O produto deverá apresentar validade mínima de 06 meses a partir da data de entrega na unidade requisitante</t>
  </si>
  <si>
    <t xml:space="preserve"> PCT/KG</t>
  </si>
  <si>
    <t>PROTEÍNA DE SOJA:Produzida a partir de farinha desengordurada de soja, por um processo chamado de extrusão termoplástica resultando em pequenos pedaços que, para o consumo, devem ser hidratados. Embalagem de 500 g. O produto deverá apresentar validade mínima de 06 meses a partir da data de entrega na unidade requisitante</t>
  </si>
  <si>
    <t>QUEIJO CURADO:Queijo tipo curado, ralado, elaborado com leite de vaca, coalho e sal. Textura firme e macia, cor branco-amarelado, com casca fina, sem a presença de soro em sua embalagem. Processo de maturação máxima de 15 dias. Isento de sujidades, bolores e excrementos de insetos. Com identificação do produto, marca do fabricante, data de fabricação e validade. O produto deverá apresentar validade mínima de 07 dias a partir da data de entrega na unidade requisitante</t>
  </si>
  <si>
    <t>KG/PEÇA</t>
  </si>
  <si>
    <t>QUEIJO MUSSARELA: Queijo muçarela obtido através do leite de vaca, aspecto de massa semidura, cor branco creme homogênea, cheiro característico e sabor suave levemente salgado. Produto fatiado. Embalagem de polietileno atóxico, resistente e transparente. A embalagem deverá conter externamente os dados de identificação, procedência, informações nutricionais, número de lote, data de fabricação, data de validade, quantidade do produto e número do Registro no SIF, SISE ou SIM. O produto deverá apresentar validade mínima de 07 dias a partir da data de entrega na unidade requisitante</t>
  </si>
  <si>
    <t>QUEIJO TIPO PARMESÃO:Tipo parmesão, ralado ou inteiro, embalado em plástico inviolável, selado a vácuo. O produto deverá ter registro no Ministério da Agricultura - SIF/SIE. ralado. O produto deverá apresentar validade mínima de 03 meses a partir da data de entrega na unidade requisitante</t>
  </si>
  <si>
    <t>SAL: Produto refinado e iodado. A embalagem deverá conter externamente os dados de identificação, procedência, informações nutricionais, número de lote, data de fabricação, data de validade, quantidade do produto. Embalagem plástica, termos soldada, atóxica e transparente de 1 kg. O produto deverá apresentar validade mínima de 06 meses a partir da data de entrega na unidade requisitante</t>
  </si>
  <si>
    <t>TRIGO PARA QUIBE: Trigo para quibe; obtida do trigo moído, limpo; isento de sujidades, parasitas e larvas; livre de fermentação, mofo e materiais terrosos; embalagem: de 500grams acondicionado em saco plástico transparente, atóxico. Validade: mínima de 3 meses a contar da data de entrega do produto.</t>
  </si>
  <si>
    <t>VINAGRE: Fermentado acético de frutas, cereais ou de álcool. Padronizado e pasteurizado. A embalagem deverá conter externamente os dados de identificação, procedência, informações nutricionais, número de lote, data de fabricação, data de validade, quantidade do produto. Embalagem de polietileno tereftalado (PET) de 750 ml. O produto deverá apresentar validade mínima de 06 meses a partir da data de entrega na unidade requisitante</t>
  </si>
  <si>
    <t>ABACAXI: Fruta no seu estado de maturação ideal para o consumo, de boa qualidade com cascas firmes com aspectos fresco e inteiro. Sem lesões e sem manchas e sem defeitos que prejudiquem sua qualidade. Só será solicitada no período de safra do produto. Isento de sujidades, parasitas e larvas, sem umidade externa anormal, com sabor e odor característico.</t>
  </si>
  <si>
    <t>ABOBORA CABUTIÁ: Produto íntegro, sem manchas, picadas de insetos ou sinais de apodrecimento; estar em ponto de maturação próprio para o consumo e casca firme.</t>
  </si>
  <si>
    <t>ABOBRINHA VERDE: Casca firme, lisa, lustrosa e macia, cor verde brilhante ou amarelada, sem partes amolecidas. As abobrinhas devem parecer pesadas relativamente ao tamanho e de aspecto fresco.</t>
  </si>
  <si>
    <t>ACELGA: Acelga limpa de boa qualidade, sem defeitos, com folhas verdes, sem traços de deterioração, intactas e firmes. Acondicionada em saco plástico atóxico, transparente e resistente.</t>
  </si>
  <si>
    <t>AGRIÃO:Agrião com folhas de coloração verde escura, partidas em segmentos nas formas arredondadas, ovais de boa qualidade. Acondicionado em saco plástico atóxico, transparente e resistente.</t>
  </si>
  <si>
    <t>ALFACE AMERICANA: Alface americana de boa qualidade, limpa, sem defeitos, com folhas verdes, sem traços de deterioração, intactas e firmes. Acondicionada em saco plástico atóxico, transparente e resistente.</t>
  </si>
  <si>
    <t>ALFACE CRESPA: Alface crespa de boa qualidade, limpa, sem defeitos, com folhas verdes, sem traços de deterioração, intactas e firmes. Acondicionada em saco plástico atóxico, transparente e resistente.</t>
  </si>
  <si>
    <t>ALFACE LISA:Alface lisa de boa qualidade, limpa, sem defeitos, com folhas verdes, sem traços de deterioração, intactas e firmes. Acondicionada em saco plástico atóxico, transparente e resistente</t>
  </si>
  <si>
    <t>ALHO: Produto de boa qualidade, com dentes graúdos, sem sinais de apodrecimento ou danos causados por pragas, com bulbos firmes, de coloração uniforme, casca lisa e sem excesso de sujidades.</t>
  </si>
  <si>
    <t>ALMEIRÃO:Almeirão limpo e de boa qualidade, sem defeitos, com folhas verdes, sem traços de descoloração, intactos e firmes. Devem estar livres de folhas externas sujas e de terra aderente, estarem isenta de umidade externa anormal, odor e sabor estranhos. Acondicionado em saco plástico atóxico, transparente e resistente.</t>
  </si>
  <si>
    <t>MAÇO</t>
  </si>
  <si>
    <t>BANANA MAÇÃ: Banana maçã de boa qualidade, no ponto de maturação adequado para o consumo, livre de sujidades e inteiras. Acondicionada em saco plástico atóxico, transparente e resistente.</t>
  </si>
  <si>
    <t>BANANA MARMELO:Banana marmelo de boa qualidade, no ponto de maturação adequado para o consumo, livre de sujidades e inteiras. Acondicionada em saco plástico atóxico, transparente e resistente.</t>
  </si>
  <si>
    <t>BANANA NANICA: Banana nanica de boa qualidade, no ponto de maturação adequado para o consumo, livre de sujidades e inteiras. Acondicionada em saco plástico atóxico, transparente e resistente.</t>
  </si>
  <si>
    <t>BANANA PRATA: Banana prata de boa qualidade, no ponto de maturação adequado para o consumo, livre de sujidades e inteiras. Acondicionada em saco plástico atóxico, transparente e resistente.</t>
  </si>
  <si>
    <t>BANANA TERRA: Banana da terra de boa qualidade, no ponto de maturação adequado para o consumo, livre de sujidades e inteiras. Acondicionada em saco plástico atóxico, transparente e resistente.</t>
  </si>
  <si>
    <t xml:space="preserve">KG </t>
  </si>
  <si>
    <t>BATATA DOCE: Batata doce de boa qualidade, isenta de substâncias terrosas, sujidades ou corpos estranhos, livre de parasitas e larvas. Acondicionada em saco plástico atóxico, transparente e resistente.</t>
  </si>
  <si>
    <t>BATATA INGLESA: Batata inglesa, inteira, de colheita recente, livre de parasitas e larvas, sem umidade anormal, isenta de odor e sabor estranho, isenta de substâncias terrosas, sujidades ou corpos estranhos. Acondicionada em saco plástico atóxico, transparente e resistente.</t>
  </si>
  <si>
    <t>BERINJELA:Berinjela in natura, de primeira qualidade, consistência firme, sem rachaduras, coloração roxo escuro. Isenta de terra e outro material estranho, sujidades, pragas, lesões, odores e sabor estranhos e em estado de decomposição. Não estar completamente madura.</t>
  </si>
  <si>
    <t>BETERRABA: Beterraba de boa qualidade, fresca, compacta e firme, isenta de enfermidades, material terroso e umidade externa anormal, tamanho e coloração uniformes, livre de sujidades. De colheita recente. Acondicionada em saco plástico atóxico, transparente e resistente.</t>
  </si>
  <si>
    <t>BRÓCOLIS: Brócolis de primeira qualidade. Deverá ter cor verde escuro, sem lesões mecânicas e sem parasitas. Acondicionado em saco plástico próprio, atóxico, transparente e resistente.</t>
  </si>
  <si>
    <t>CEBOLA: Cebola branca média, intactas, firmes, sem lesões de origem física e mecânica, isenta de rachaduras e cortes, tamanho e coloração uniforme e sem danos físicos e mecânicos oriundos do manuseio e transporte. Isenta de sujidades. Acondicionada em saco plástico atóxico, transparente e resistente.</t>
  </si>
  <si>
    <t>CENOURA: Cenoura de boa qualidade, sem rama, fresca, compacta e firme, sem lesões de origem físicas e mecânicas oriundos do manuseio e transporte, isenta de rachaduras e cortes, tamanho e coloração uniforme. Livre de sujidades. De colheita recente. Acondicionada em saco plástico atóxico, transparente e resistente.</t>
  </si>
  <si>
    <t>CHUCHU: Chuchu de boa qualidade, tamanho e coloração uniforme, livre de enfermidades, materiais terrosos, sem danos físicos e mecânicos oriundos do manuseio e transporte. De colheita recente. Acondicionado em saco plástico atóxico, transparente e resistente.</t>
  </si>
  <si>
    <t>COUVE-FLOR: Couve-flor fresca, cabeça graúda, entregues com as características organolépticas mantidas.</t>
  </si>
  <si>
    <t>COUVE MANTEIGA: Couve manteiga limpos e de boa qualidade, sem defeitos, com folhas verdes, sem traços de descoloração, intactas, firmes e sem danos físicos e mecânicos oriundos do manuseio e transporte. Acondicionada em saco de polietileno atóxico, resistente e transparente.</t>
  </si>
  <si>
    <t>LARANJA: Laranja de boa qualidade, no ponto de maturação adequado para o consumo, sem danos físicos e mecânicos oriundos do manuseio e transporte. Acondicionada em saco plástico atóxico, transparente e resistente.</t>
  </si>
  <si>
    <t>LIMÃO: Produto íntegro sem manchas, com cor, odor e sabor característicos, sem danos físicos e mecânicos oriundos do manuseio e transporte. Acondicionado em saco plástico atóxico, transparente e resistente. Livre de sujidades</t>
  </si>
  <si>
    <t>MAÇÃ: Maçã de boa qualidade, pesando em média 120g cada, inteiras, no ponto de maturação adequado para o consumo. Isentas de sujidades, parasitas e larvas, sem umidade externa anormal, com sabor e odor característico, sem danos físicos e mecânicos oriundos do manuseio e transporte. Acondicionada em saco plástico atóxico, transparente e resistente.</t>
  </si>
  <si>
    <t>MAMÃO FORMOSA: Mamão no ponto de maturação adequado para o consumo, inteiro, isento de lesões e sujidades, sem danos físicos e mecânicos oriundos do manuseio e transporte. Acondicionado em saco plástico atóxico, transparente e resistente.</t>
  </si>
  <si>
    <t>MANGA: Manga de boa qualidade, livre de sujidades, lesões físicas e mecânicas oriundas do manuseio e transporte, no ponto de maturação adequado para o consumo, com cor, sabor e odor característico. Acondicionada em saco plástico atóxico, transparente e resistente.</t>
  </si>
  <si>
    <t>MARACUJÁ: Maracujá azedo, de boa qualidade, tamanho e coloração uniformes, verdoso, com polpa intacta e firme, livres de resíduos de fertilizantes e sem danos físicos e mecânicos oriundos do manuseio e transporte. Acondicionada em saco plástico atóxico, transparente e resistente. Isento de sujidades.</t>
  </si>
  <si>
    <t>MELANCIA: Melancia fresca, de boa qualidade, apresentando tamanho, cor e conformação uniforme, arredondada ou alongada, madura, com casca lisa em tons de verde ou rajada por manchas amareladas, com polpa intacta e abundante, firme, com coloração rósea, avermelhada ou purpúrea, com sementes esbranquiçadas ou pretas e sem danos físicos e mecânicos oriundos do manuseio e transporte, livre de sujidades. Acondicionada em caixas de polietileno para alimentos.</t>
  </si>
  <si>
    <t>MELÃO: Melão fresco com maturação adequada ao consumo, com aspecto, cor, cheiro e sabor característico, com polpa firme e intacta, isento de enfermidades, parasitas e larvas, material terroso e sujidades, sem danos físicos e mecânicos oriundos do manuseio e transporte, de colheita recente e livre de resíduos de fertilizantes. Acondicionado em saco plástico atóxico, transparente e resistente, devendo estes ser transportados de forma adequada.</t>
  </si>
  <si>
    <t>MEXERICA: Mexerica “in natura”, de primeira qualidade. Fresca, com grau de maturidade de 80%, intacta, livre de rachaduras, cortes e esmagamento. Isenta de materiais terrosos e umidade externa anormal, livre de sujidades, parasitas e larvas, sem danos físicos e mecânicos.</t>
  </si>
  <si>
    <t>MILHO VERDE (IN NATURA): Espiga de milho com grãos bem desenvolvidos e novos, macios e leitosos. Os grãos devem apresentar cor amarelada clara, brilhante, cristalina e isento de danos físicos e mecânicos oriundos do manuseio e transporte. Acondicionado em saco plástico, atóxico, transparente e resistente. Livre de sujidades.</t>
  </si>
  <si>
    <t>BANDEJA C/5 ESPIGA</t>
  </si>
  <si>
    <t>PEPINO: In natura, graúdo, novo, de 1° qualidade, acondicionando em embalagem resistente e transparente plásticos e limpos. Devem estar frescos, íntegras, sem traço de descoloração ou manchas.</t>
  </si>
  <si>
    <t>PIMENTÃO: Pimentão verde de boa qualidade, tamanho e coloração uniformes, sem lesões de origem física, mecânica, perfurações e cortes. De colheita recente. Livre de sujidades. Acondicionado em saco plástico atóxico, transparente e resistente.</t>
  </si>
  <si>
    <t>REPOLHO ROXO: Vegetal in natura, tipo: couve - repolho roxo, aplicação: alimentar. Apresentação: completa, madura, firme e de folhas bem unidas e íntegras, não espigada. Sem rachaduras, manchas, podridão ou deformações. Cor: verde clarões branquiado. Bem desenvolvido, tamanho unitário, peso e grau de maturidade adequados. Isento de insetos, larvas ou parasitas, bem como de danos por estes provocados, conforme resolução 12/78 da CNNPA. Com pouco tempo de estocagem. Entregues em embalagens ou a granel, desde que convenientemente protegidas. São admitidos pequenos rasgos nas folhas exteriores, pequenas contusões e leves cortes na parte superior.</t>
  </si>
  <si>
    <t>RÚCULA: Ótima qualidade, sem defeitos, com folhas verdes sem traços de descoloração turgescente, intactas, firmes e bem desenvolvidas. Deverão apresentar coloração e tamanho uniformes e típicos da variedade. Não serão permitidos defeitos nas verduras que afetem a sua formação e a sua aparência, estar livre de enfermidades e insetos, não estar danificada por qualquer lesão de origem física ou mecânica.</t>
  </si>
  <si>
    <t>TOMATE: Produto íntegro, sem manchas, picadas de insetos ou sinais de apodrecimentos; estar em ponto de maturação próprio para o consumo.</t>
  </si>
  <si>
    <t>UVA: Deve ser doce e suculenta, firme e estar bem presa ao cacho, nova e de 1º qualidade, não deve estar murcha ou despencando. Não estar danificada por qualquer lesão de origem física ou mecânica.</t>
  </si>
  <si>
    <t>VAGEM: Deverá ser precedente de espécimes vegetais genuínos e sãs, ser frescos, ter atingido o grau máximo no tamanho, aroma e cor da espécie e variedade, apresentar grau máximo de maturação tal que lhes permita suportar a manipulação, transporte e conservação em condições adequadas para o consumo, estar livre de enfermidades, insetos e sujidades, não estar danificado por qualquer lesão de origem física ou mecânica.</t>
  </si>
  <si>
    <t>PEIXE TILÁPIA (FILÉ): Peixe de água doce (tilápia), eviscerado, sem cabeça, sem nadadeiras, sem cauda, sem espinha na forma de filé. Acondicionado em saco de polietileno, íntegro, atóxico, resistente contendo o número de Registro no SIF, SISE ou SIM. Com validade de 07 dias após a data de entrega.</t>
  </si>
  <si>
    <t>QUANTIDADE TOTAL</t>
  </si>
  <si>
    <t>QUANTIDADE SEPARADA PARA A COTA</t>
  </si>
  <si>
    <t>VALOR TOTAL</t>
  </si>
  <si>
    <t>TOTAL</t>
  </si>
  <si>
    <t>VALOR TOTAL DA AMPLA CONCORRÊNCIA</t>
  </si>
  <si>
    <t>VALOR TOTAL DO ME/EPP</t>
  </si>
  <si>
    <t>PREÇO MÉDIO</t>
  </si>
  <si>
    <t>BANCO DE PREÇOS (VALOR UNITÁRIO)</t>
  </si>
  <si>
    <t>PÃO DE HOT DOG: Pão de hot dog elaborado com farinha de trigo, sal, açúcar e óleo vegetal. Apresenta casca de coloração dourada, miolo macio, textura leve e sabor levemente adocicado. Deve possuir formato e tamanho uniformes, com peso unitário entre 50 g e 100 g. O prazo de validade do produto é de até 24 horas, contadas a partir da data de fabricação.</t>
  </si>
  <si>
    <t xml:space="preserve"> COXINHA DA ASA: Coxinha da asa de frango congelada, crua, proveniente de frango abatido sob inspeção sanitária oficial (SIF ou equivalente), com peso médio de 35 g a 55 g por unidade, isenta de penas, fraturas, hematomas ou qualquer sinal de deterioração. Produto embalado em sacos plásticos transparentes e resistentes, devidamente lacrado e identificado com denominação de venda, carimbo de inspeção, data de fabricação, prazo de validade (mínimo 12 meses a partir da data de produção) e instruções de conservação. Deve ser entregue em perfeito estado de congelamento, com temperatura igual ou inferior a –12 °C, preservando a integridade física, cor, odor e sabor característicos</t>
  </si>
  <si>
    <t>SALSICHA: Origem carne suína e bovina, temperatura conservação 4ºC, tipo tradicional, características adicionais embalada e resfriada. O produto deve ser entregue na embalagem original da indústria, identificadas com: denominação de venda, lista completa de ingredientes, data de fabricação, prazo de validade, lote, CNPJ do fabricante, carimbo de selos de inspeção sanitária (selo SIF/MAPA, SISBI ou SIE aceito em âmbito estadual). Validade mínimo metade do prazo entre fabricação e vencimento, a contar a partir da entrega. A data de validade deverá constar da embalagem primária e da embalagem secundária, exceto quando a embalagem secundária for transparente. De modo que as embalagens não se apresentem estufadas ou alteradas, consistência mole ou manchas esverdeadas.</t>
  </si>
  <si>
    <t xml:space="preserve"> PRESUNTO:Presunto cozido sem gordura fatiado. Se o produtor for manipulado para a entrega, a data de validade deverá constar na embalagem e ser de no máximo 03 dias após a data de entrega; se o produto for entregue na embalagem original da indústria, identificadas com: denominação de venda, lista completa de ingredientes, data de fabricação, prazo de validade, lote, CNPJ do fabricante, carimbo de selos de inspeção sanitária (selo SIF/MAPA, SISBI ou SIE aceito em âmbito estadual). Validade mínimo metade do prazo entre fabricação e vencimento, a contar a partir da entrega. A data de validade deverá constar da embalagem primária e da embalagem secundária, exceto quando a embalagem secundária for transparente.</t>
  </si>
  <si>
    <r>
      <t xml:space="preserve"> REQUEIJÃO: Creme de leite, leite desnatado, leite em pó, cloreto de sódio, fermento lático, estabilizante e teor de sódio máximo 195 mg em porção de 30 g. A embalagem deverá conter externamente os dados de identificação, procedência, informações nutricionais, número de lote, data de fabricação, data de validade, quantidade do produto. Pote plástico de polietileno, resistente, atóxico de </t>
    </r>
    <r>
      <rPr>
        <b/>
        <sz val="9"/>
        <color theme="1"/>
        <rFont val="Aptos"/>
        <family val="2"/>
      </rPr>
      <t>200 g</t>
    </r>
    <r>
      <rPr>
        <sz val="9"/>
        <color theme="1"/>
        <rFont val="Aptos"/>
        <family val="2"/>
      </rPr>
      <t>. O produto deverá apresentar validade mínima de 03 meses a partir da data de entrega na unidade requisitante</t>
    </r>
  </si>
  <si>
    <t>CEBOLA ROXA:  Cebola roxa em seu estado de maturação ideal para consumo, apresentando cascas firmes, secas e de coloração característica. Deve estar inteira, fresca, sem lesões, manchas ou defeitos que comprometam sua qualidade. Isenta de sujidades, parasitas, larvas e umidade externa anormal. Possuir sabor e odor típicos da espécie, próprios para consumo in natura ou preparo culinário.</t>
  </si>
  <si>
    <t xml:space="preserve"> HORTELÃ: Hortelã Fresca - Erva fresca, em seu ponto ideal de maturação, com folhas inteiras, firmes, limpas e de coloração verde característica. Deve apresentar aroma e sabor típicos, estar isenta de sujidades, resíduos, umidade excessiva, parasitas ou sinais de deterioração. O produto deve ser entregue em maços uniformes, identificados com denominação de venda, origem, data de colheita ou embalagem e prazo de validade. O transporte deve ser realizado em veículos higienizados, livres de odores e resíduos, garantindo a integridade e a qualidade do produto até a entrega.</t>
  </si>
  <si>
    <t>MAÇÃ VERDE: Maçã verde em seu estado de maturação ideal para consumo, com casca firme, lisa e de coloração característica da variedade. Deve estar inteira, fresca, sem rachaduras, manchas, amassamentos ou outros defeitos que comprometam sua qualidade. Isenta de sujidades, parasitas, larvas e umidade externa anormal. Deve apresentar polpa consistente, sabor levemente ácido e odor característico.</t>
  </si>
  <si>
    <t>MANJERICÃO: Produto obtido a partir das folhas de Ocimum basilicum (manjericão) selecionadas, lavadas, desidratadas e trituradas, de cor verde característica, aroma intenso e sabor típico, isento de corantes, conservantes, impurezas, sujidades, corpos estranhos, insetos ou qualquer sinal de deterioração. Deve apresentar aspecto seco, sem umidade excessiva, livre de odores ou sabores estranhos. Embalagem de, em saco laminado ou pote plástico hermeticamente fechado, opaco ou protegido da luz, que assegure a conservação do produto. Rotulagem de acordo com a legislação vigente (ANVISA/Ministério da Agricultura), contendo: nome do produto, lista de ingredientes, peso líquido, data de fabricação, prazo de validade, lote, identificação do fabricante e informações nutricionais. Validade mínimo metade do prazo entre fabricação e vencimento, a contar a partir da entrega. A data de validade deverá constar da embalagem primária e da embalagem secundária, exceto quando a embalagem secundária for transparente. Armazenamento e transporte: Produto deve ser transportado e armazenado em condições que garantam integridade, sabor e qualidade, protegido de umidade, calor excessivo e contaminações.</t>
  </si>
  <si>
    <t>SALSA - Salsa fresca, em seu estado de maturação ideal para consumo, com folhas verdes, firmes e de aspecto viçoso. Deve estar inteira, sem murchamento, manchas, amarelamento ou danos que prejudiquem sua qualidade. Isenta de sujidades, parasitas, larvas e umidade externa anormal. Deve apresentar aroma e sabor característicos, próprios da espécie.</t>
  </si>
  <si>
    <t>ALECRIM DESIDRATADO: Produto obtido a partir das folhas de Rosmarinus officinalis (alecrim) selecionadas, higienizadas, desidratadas e eventualmente levemente trituradas, apresentando cor verde característica, aroma intenso e sabor típico, isento de corantes, conservantes, impurezas, corpos estranhos, insetos, umidade excessiva ou qualquer sinal de deterioração. Rotulagem: Em conformidade com a legislação vigente (ANVISA/Ministério da Agricultura), contendo: nome do produto, lista de ingredientes (somente alecrim), peso líquido, data de fabricação, prazo de validade, número do lote, identificação do fabricante e informações nutricionais. Validade mínimo metade do prazo entre fabricação e vencimento, a contar a partir da entrega. A data de validade deverá constar da embalagem primária e da embalagem secundária, exceto quando a embalagem secundária for transparente.</t>
  </si>
  <si>
    <t xml:space="preserve">COLORAU: Mistura de fubá, óleo vegetal e corante natural (urucum). A embalagem deverá conter externamente os dados de identificação, procedência, informações nutricionais, número de lote, data de validade e quantidade do produto. Acondicionada em saco de polietileno, íntegro, atóxico, resistente, vedado hermeticamente e limpo. O produto deverá apresentar validade mínima de 30 dias a partir da data de entrega na unidade requisitante. </t>
  </si>
  <si>
    <t>LEITE CONDENSADO: Composto de leite integral, açúcar lactose (tradicional); de consistência cremosa e textura homogênea. Embalagem: lata ou tetra pak. Validade mínimo metade do prazo entre fabricação e vencimento, a contar a partir da entrega. A data de validade deverá constar da embalagem primária e da embalagem secundária, exceto quando a embalagem secundária for transparente. Embalagem de 350 g. Validade mínimo metade do prazo entre fabricação e vencimento, a contar a partir da entrega. A data de validade deverá constar da embalagem primária e da embalagem secundária, exceto quando a embalagem secundária for transparente</t>
  </si>
  <si>
    <r>
      <t xml:space="preserve"> MARGARINA COM SAL: Óleos vegetais líquidos e interesterificados, com 0% de gordura trans, podendo conter leite e/ou soro de leite em pó, enriquecidos de vitaminas e adicionada ou não de sal. Teor de sódio máximo 60 mg e teor de lipídio mínimo 70% em porção de 10 g. A embalagem deverá conter externamente os dados de identificação, procedência, informações nutricionais, número de lote, data de fabricação, data de validade e quantidade do produto. Embalagem plástica de </t>
    </r>
    <r>
      <rPr>
        <b/>
        <sz val="9"/>
        <color theme="1"/>
        <rFont val="Aptos"/>
        <family val="2"/>
      </rPr>
      <t>1 kg</t>
    </r>
    <r>
      <rPr>
        <sz val="9"/>
        <color theme="1"/>
        <rFont val="Aptos"/>
        <family val="2"/>
      </rPr>
      <t>. Validade mínimo metade do prazo entre fabricação e vencimento, a contar a partir da entrega. A data de validade deverá constar da embalagem primária e da embalagem secundária, exceto quando a embalagem secundária for transparente.</t>
    </r>
  </si>
  <si>
    <t xml:space="preserve"> ORÉGANO: Orégano de boa qualidade, com folhas acompanhadas ou não de pequenas sujidades florais, secas e limpas. Acondicionado em saco de polietileno, íntegro, atóxico, resistente, vedado hermeticamente e limpo, contendo de 50g. Validade mínimo metade do prazo entre fabricação e vencimento, a contar a partir da entrega. A data de validade deverá constar da embalagem primária e da embalagem secundária, exceto quando a embalagem secundária for transparente.</t>
  </si>
  <si>
    <t xml:space="preserve"> POLPA DE PEQUI: Pequi em lascas, 100% natural, obtido a partir de frutos maduros selecionados, higienizados, descascados e cortados manualmente. Produto sem adição de conservantes, corantes ou aromatizantes artificiais. Embalado em unidades de 500g a 1kg, podendo utilizar embalagem plástica resistente ou de vidro, ambas lacradas e devidamente identificadas com denominação de venda, peso líquido, lote, data de fabricação, validade e instruções de conservação. A validade deverá ser, no mínimo, correspondente à metade do prazo entre a fabricação e o vencimento, a contar da data de entrega. A data de validade deve constar na embalagem primária e na secundária, exceto quando esta última for transparente.</t>
  </si>
  <si>
    <t>LT.</t>
  </si>
  <si>
    <t xml:space="preserve"> LEITE DE CÔCO: Natural, integral, homogeneizado, pasteurizado, para fins culinários, acondicionado em embalagens UHT contendo 200 ml, reembalados em caixas de papelão limpas, resistentes, íntegras. Embalagem apresentando externamente dados de identificação, procedência, informações nutricionais, número de lote data de validade, quantidade do produto, e número do registro no ministério da agricultura. Validade mínimo metade do prazo entre fabricação e vencimento, a contar a partir da entrega. A data de validade deverá constar da embalagem primária e da embalagem secundária, exceto quando a embalagem secundária for transparente.</t>
  </si>
  <si>
    <t>LEITE DE CÔCO: Natural, integral, homogeneizado, pasteurizado, para fins culinários, acondicionado em embalagens UHT contendo 500 ml, reembalados em caixas de papelão limpas, resistentes, íntegras. Embalagem apresentando externamente dados de identificação, procedência, informações nutricionais, número de lote data de validade, quantidade do produto, e número do registro no ministério da agricultura. Validade mínimo metade do prazo entre fabricação e vencimento, a contar a partir da entrega. A data de validade deverá constar da embalagem primária e da embalagem secundária, exceto quando a embalagem secundária for transparente.</t>
  </si>
  <si>
    <t>FORNECEDOR 1 -CONFIANÇA (VALOR UNITÁRIO)</t>
  </si>
  <si>
    <t>FORNECEDOR 2 -DAVI (VALOR UNITÁRIO)</t>
  </si>
  <si>
    <t>FORNECEDOR 3 -REIS (VALOR UNITÁRIO)</t>
  </si>
  <si>
    <t>FORNECEDOR 1-CONFIAÇA (VALOR UNITÁRIO)</t>
  </si>
  <si>
    <t>FORNCEDOR 2-DAVI (VALOR UNITÁRIO)</t>
  </si>
  <si>
    <t>FORNECEDOR 3-REIS (VALOR UNITÁRIO)</t>
  </si>
  <si>
    <t>FORNECEDOR 1-CONFIANÇA (VALOR UNITÁRIO)</t>
  </si>
  <si>
    <t>FORNECEDOR 2-DAVI (VALOR UNITÁRIO)</t>
  </si>
  <si>
    <t>FORNCEDOR -3 REIS (VALOR UNITÁRIO)</t>
  </si>
  <si>
    <t>IOGURTE - SABORES VARIADOS: Leite pasteurizado, soro fresco de leite, açúcar, preparado de fruta (polpa de morango, mamão, coco, pêssego), açúcar cristal), espessante goma guar, corante natural, conservante (sorbato de potássio), espessante e fermento lácteo. Embalagem de polietileno atóxico. A embalagem deverá conter externamente os dados de identificação, procedência, informações nutricionais, número de lote, data de validade, quantidade do produto e carimbo de selos de inspeção sanitária (selo SIF/MAPA, SISBI ou SIE aceito em âmbito estadual). Validade mínimo metade do prazo entre fabricação e vencimento, a contar a partir da entrega. A data de validade deverá constar da embalagem primária e da embalagem secundária, exceto quando a embalagem secundária for transparente. Embalagem 1000g.</t>
  </si>
  <si>
    <t xml:space="preserve">Polpa de fruta congelada sabor abacaxi, 100% natural, obtida de frutos maduros e selecionados, sem adição de açúcar, conservantes, corantes ou aromatizantes artificiais. Produto embalado em pacotes ou sachês de 100 g a 1 kg, em embalagem plástica transparente ou laminada, resistente e devidamente lacrada, identificada com denominação de venda, lista de ingredientes, peso líquido, lote, data de fabricação, validade e instruções de conservação. Deve ser entregue em perfeito estado de congelamento, mantendo temperatura igual ou inferior a –12 °C, garantindo cor, aroma, sabor e valor nutricional característicos da fruta. Validade mínimo metade do prazo entre fabricação e vencimento, a contar a partir da entrega. A data de validade deverá constar da embalagem primária e da embalagem secundária, exceto quando a embalagem secundária for transparente.			</t>
  </si>
  <si>
    <t>POLPA DE ABACAXI</t>
  </si>
  <si>
    <t>Polpa de fruta congelada sabor abacaxi com hortelã, 100% natural, obtida de frutos maduros e folhas de hortelã selecionadas, livre de adição de açúcar, corantes, conservantes e aromatizantes artificiais. Produto embalado em pacotes ou sachês de 100 g ou 1 kg, em embalagem plástica transparente ou laminada, resistente e devidamente lacrada, identificada com denominação de venda, lista de ingredientes, peso líquido, lote, data de fabricação, validade e instruções de conservação. Deve ser entregue em perfeito estado de congelamento, mantendo temperatura igual ou inferior a –12 °C, preservando a cor, o aroma refrescante e o sabor característico do abacaxi combinado ao frescor natural da hortelã. Validade mínimo metade do prazo entre fabricação e vencimento, a contar a partir da entrega. A data de validade deverá constar da embalagem primária e da embalagem secundária, exceto quando a embalagem secundária for transparente.</t>
  </si>
  <si>
    <t>POLPA DE FRUTAS- ABACAXI COM HORTELÃ</t>
  </si>
  <si>
    <t>Polpa de fruta congelada sabor acerola, 100% natural, obtida de frutos maduros e selecionados, sem adição de açúcar, conservantes, corantes ou aromatizantes artificiais. Produto embalado em pacotes ou sachês de 100 g a 1 kg, em embalagem plástica transparente ou laminada, resistente e devidamente lacrada, identificada com denominação de venda, lista de ingredientes, peso líquido, lote, data de fabricação, validade e instruções de conservação. Deve ser entregue em perfeito estado de congelamento, mantendo temperatura igual ou inferior a –12 °C, garantindo cor, aroma, sabor e valor nutricional característicos da fruta. Validade mínimo metade do prazo entre fabricação e vencimento, a contar a partir da entrega. A data de validade deverá constar da embalagem primária e da embalagem secundária, exceto quando a embalagem secundária for transparente.</t>
  </si>
  <si>
    <t>POLPA DE FRUTA- ACEROLA</t>
  </si>
  <si>
    <t>Natural, sabores variados, em embalagem com identificação do produto, marca do fabricante, prazo de validade. O produto deverá ter registro no Ministério da Agricultura e/ou Ministério da Saúde. Deve ser observado o transporte de todos os itens em veículos higienizados, isentos de qualquer resíduo que exponha os produtos à contaminação física, química ou biológica e que garantam a sua temperatura. Os produtos ofertados deverão possuir prazo de validade não inferior a 12 (doze) meses, sendo que, no ato da entrega do produto, poderão ter transcorrido, no máximo, 60 (sessenta) dias da data de sua fabricação. No ato da entrega a polpa de fruta deverá estar congelada com temperatura de - 18°c com tolerância até -15°C. O produto deverá apresentar validade mínima de 06 meses a partir da data de entrega na unidade requisitante.</t>
  </si>
  <si>
    <t>POLPA FRUTAS-CAJÚ</t>
  </si>
  <si>
    <t>Polpa de frutas congelada sabor goiaba, 100% natural, obtida de frutos maduros e selecionados, sem adição de açúcar, conservantes, corantes ou aromatizantes artificiais. Produto embalado em pacotes ou sachês de 100 g a 1 kg, em embalagem plástica transparente ou laminada, resistente e devidamente lacrada, identificada com denominação de venda, lista de ingredientes, peso líquido, lote, data de fabricação, validade e instruções de conservação. Deve ser entregue em perfeito estado de congelamento, mantendo temperatura igual ou inferior a –12 °C, garantindo cor, aroma, sabor e valor nutricional característicos da fruta. Validade mínimo metade do prazo entre fabricação e vencimento, a contar a partir da entrega. A data de validade deverá constar da embalagem primária e da embalagem secundária, exceto quando a embalagem secundária for transparente.</t>
  </si>
  <si>
    <t>POLPA FRUTAS -GOIABA</t>
  </si>
  <si>
    <t>POLPA FRUTAS -MARACUJÁ</t>
  </si>
  <si>
    <t>POLPA FRUTAS -MORANGO</t>
  </si>
  <si>
    <t xml:space="preserve">Natural, sabores variados, em embalagem com identificação do produto, marca do fabricante, prazo de validade. O produto deverá ter registro no Ministério da Agricultura e/ou Ministério da Saúde. Deve ser observado o transporte de todos os itens em veículos higienizados, isentos de qualquer resíduo que exponha os produtos à contaminação física, química ou biológica e que garantam a sua temperatura. No ato da entrega a polpa de fruta deverá estar congelada com temperatura de - 18°c com tolerância até -15°C. O produto deverá apresentar validade mínima de 06 meses a partir da data de entrega na unidade requisitante.  Produto embalado em pacotes ou sachês de 100 g a 1 kg. Validade mínimo metade do prazo entre fabricação e vencimento, a contar a partir da entrega. A data de validade deverá constar da embalagem primária e da embalagem secundária, exceto quando a embalagem secundária for transparente.
</t>
  </si>
  <si>
    <t>POLPA FRUTAS -MANGA</t>
  </si>
  <si>
    <t>Polpa de fruta congelada sabor tamarindo, 100% natural, obtida de frutos maduros, limpos e selecionados, sem adição de açúcar, corantes, conservantes ou aromatizantes artificiais. Produto embalado em sachês ou embalagens plásticas resistentes, com peso líquido entre 100 g e 1 kg, devidamente lacradas e identificadas com denominação de venda, lista de ingredientes, lote, data de fabricação, validade, instruções de conservação e informações nutricionais. Deve ser entregue em perfeito estado de congelamento, a temperatura igual ou inferior a –12 °C, preservando cor marrom característica, aroma típico e sabor agridoce próprio do tamarindo, atendendo às normas sanitárias e padrões de qualidade e segurança alimentar. Validade mínimo metade do prazo entre fabricação e vencimento, a contar a partir da entrega. A data de validade deverá constar da embalagem primária e da embalagem secundária, exceto quando a embalagem secundária for transparente.</t>
  </si>
  <si>
    <t>POLPA FRUTAS-TAMARINDO</t>
  </si>
  <si>
    <t>Natural, sabores variados, em embalagem com identificação do produto, marca do fabricante, prazo de validade. O produto deverá ter registro no Ministério da Agricultura e/ou Ministério da Saúde. Deve ser observado o transporte de todos os itens em veículos higienizados, isentos de qualquer resíduo que exponha os produtos à contaminação física, química ou biológica e que garantam a sua temperatura. No ato da entrega a polpa de fruta deverá estar congelada com temperatura de - 18°c com tolerância até -15°C. O produto deverá apresentar validade mínima de 06 meses a partir da data de entrega na unidade requisitante. Validade mínimo metade do prazo entre fabricação e vencimento, a contar a partir da entrega. A data de validade deverá constar da embalagem primária e da embalagem secundária, exceto quando a embalagem secundária for transparente.</t>
  </si>
  <si>
    <t>POLPA FRUTAS -VARIADAS</t>
  </si>
  <si>
    <t xml:space="preserve">10		POLPAS DE FRUTAS VERMELHAS	Produto natural elaborado a partir da mistura de frutas vermelhas selecionadas (como morango, amora, framboesa e mirtilo), livres de aditivos químicos, corantes, conservantes ou aromatizantes artificiais. Embalada e identificada com denominação de venda, sabor, marca, lote, data de fabricação e validade. Deve ser transportada em veículos higienizados, isentos de odores e resíduos, mantendo a cadeia de frio adequada. No ato da entrega, deverá estar congelada entre -18°C e -15°C, com validade mínima de 12 meses e fabricação não superior a 60 dias.	 	 	 
</t>
  </si>
  <si>
    <t>POLPA FRUTAS-VERMELHAS</t>
  </si>
  <si>
    <t xml:space="preserve"> ABACATE:Em seu estado de maturação ideal para o consumo, de boa qualidade com cascas/folhas firmes com aspectos fresco e inteiro. Sem lesões e sem manchas e sem defeitos que prejudiquem sua qualidade. Isento de sujidades, parasitas e larvas, sem umidade externa anormal, com sabor e odor característico</t>
  </si>
  <si>
    <t>ACEROLA: Em seu estado de maturação ideal para o consumo, de boa qualidade com cascas/folhas firmes com aspectos fresco e inteiro. Sem lesões e sem manchas e sem defeitos que prejudiquem sua qualidade. Isento de sujidades, parasitas e larvas, sem umidade externa anormal, com sabor e odor característico.</t>
  </si>
  <si>
    <t>CARÁ: Cará firme e intacto, sem lesões de origem física, perfurações, cortes, tamanho e coloração uniforme, isento de sujidades, parasitas e larvas. Acondicionado em saco plástico atóxico, transparente e resistente ou caixas de polietileno para alimentos.</t>
  </si>
  <si>
    <t>ESPINAFRE: Em seu estado de maturação ideal para o consumo, de boa qualidade com cascas/folhas firmes com aspectos fresco e inteiro. Sem lesões e sem manchas e sem defeitos que prejudiquem sua qualidade. Isento de sujidades, parasitas e larvas, sem umidade externa anormal, com sabor e odor característico.</t>
  </si>
  <si>
    <t>INHAME: Em seu estado de maturação ideal para o consumo, de boa qualidade com cascas/folhas firmes com aspectos fresco e inteiro. Sem lesões e sem manchas e sem defeitos que prejudiquem sua qualidade. Isento de sujidades, parasitas e larvas, sem umidade externa anormal, com sabor e odor característico.</t>
  </si>
  <si>
    <t>JILÓ: Em seu estado de maturação ideal para o consumo, de boa qualidade com cascas/folhas firmes com aspectos fresco e inteiro. Sem lesões e sem manchas e sem defeitos que prejudiquem sua qualidade. Isento de sujidades, parasitas e larvas, sem umidade externa anormal, com sabor e odor característico</t>
  </si>
  <si>
    <t>MORANGO:Em seu estado de maturação ideal para o consumo, de boa qualidade com cascas/folhas firmes com aspectos fresco e inteiro. Sem lesões e sem manchas e sem defeitos que prejudiquem sua qualidade. Isento de sujidades, parasitas e larvas, sem umidade externa anormal, com sabor e odor característico. Bandeja com 250g</t>
  </si>
  <si>
    <t>QUIABO:Quiabo de boa qualidade, tenros, fresco, verde, de colheita recente, sem sinais de amarelamento, grau de maturação adequada, isento de substâncias terrosas, sujidades e corpos estranhos e sem danos físicos e mecânicos oriundos do manuseio e transporte. Acondicionado em saco plástico atóxico, transparente e resistente.</t>
  </si>
  <si>
    <t>RABANETE:Em seu estado de maturação ideal para o consumo, de boa qualidade com cascas/folhas firmes com aspectos fresco e inteiro. Sem lesões e sem manchas e sem defeitos que prejudiquem sua qualidade. Isento de sujidades, parasitas e larvas, sem umidade externa anormal, com sabor e odor característico</t>
  </si>
  <si>
    <t>RAPADURINHA: Rapadura amarela. Embalada, livre de impurezas, embalagem em perfeito estado de conservação, apresentação, integridade e consumo com dados de identificação do produto e prazo de validade. Unidade de 25 g. Validade mínimo metade do prazo entre fabricação e vencimento, a contar a partir da entrega. A data de validade deverá constar da embalagem primária e da embalagem secundária, exceto quando a embalagem secundária for transparente</t>
  </si>
  <si>
    <t>UNIDADE/KG</t>
  </si>
  <si>
    <t xml:space="preserve">          KG</t>
  </si>
  <si>
    <t>TAMARINDO: Em seu estado de maturação ideal para o consumo, de boa qualidade com cascas/folhas firmes com aspectos fresco e inteiro. Sem lesões e sem manchas e sem defeitos que prejudiquem sua qualidade. Isento de sujidades, parasitas e larvas, sem umidade externa anormal, com sabor e odor característico.</t>
  </si>
  <si>
    <t>PÃO CASEIRO: Pão caseiro de boa qualidade, com miolo branco e casca de cor dourada brilhante e homogênea. Serão rejeitados os pães mal assados, queimados, amassados, achatados, "embatumados com aspecto de massa pesada" e de características organolépticas anormais. Unidade de 50 g a 100 g. A embalagem deverá conter externamente os dados de identificação, procedência, número de lote, data de validade, quantidade do produto. Embalagem de polietileno atóxico, resistente, transparente. O prazo de validade do produto deverá ser de 24 horas contando a partir da data de fabricação.</t>
  </si>
  <si>
    <t>MAÇO/UND</t>
  </si>
  <si>
    <t>REPOLHO: Em seu estado de maturação ideal para o consumo, de boa qualidade com cascas/folhas firmes com aspectos fresco e inteiro. Sem lesões e sem manchas e sem defeitos que prejudiquem sua qualidade. Isento de sujidades, parasitas e larvas, sem umidade externa anormal, com sabor e odor característico.</t>
  </si>
  <si>
    <t>ATA 2-TOCANTINS)VALOR UNITÁRIO</t>
  </si>
  <si>
    <t>ATA 3- TRINDADE (VALOR UNITÁRIO)</t>
  </si>
  <si>
    <t>ATA 2-TOCANTINS (VALOR UNITÁRIO)</t>
  </si>
  <si>
    <t>ATA 3-TRINDADE (VALOR UNITÁRIO)</t>
  </si>
  <si>
    <t>ATA 1 -CRE (VALOR UNITÁRIO UNITÁRIO)</t>
  </si>
  <si>
    <t>ATA 1-CRE (VALOR UNITÁRIO)</t>
  </si>
  <si>
    <t>ATA 4-BOA VISTA</t>
  </si>
  <si>
    <t>ATA 2-TOCANTINS(VALOR UNITÁRIO)</t>
  </si>
  <si>
    <t>ATA 5-GOIÂNIA(VALOR UNITÁRIO)</t>
  </si>
  <si>
    <t>ATA 5 GOIÂNIA (VALOR UNITÁRIO)</t>
  </si>
  <si>
    <t>ATA7-RIO GRANDE(VALOR UNITÁRIO)</t>
  </si>
  <si>
    <t>ATA 8-PETRÓPOLIS(VALOR UNITÁRIO)</t>
  </si>
  <si>
    <t>ATA 2- TOCANTINS(VALOR UNITÁRIO)</t>
  </si>
  <si>
    <t>ATA 11-SÃO MANUEL(VALOR UNITÁRIO)</t>
  </si>
  <si>
    <t>ATA -12-LUZIÂIA (VALOR UNITÁRIO)</t>
  </si>
  <si>
    <t>ATA 13-CATALÃO(VALOR UNITÁRIO)</t>
  </si>
  <si>
    <t>ATA 13-CATALÃO</t>
  </si>
  <si>
    <t>ATA 14-SÃO JOÃO(VALOR UNITÁRIO)</t>
  </si>
  <si>
    <t>ATA 15-DOM MACEDO(VALOR UNITÁRIO)</t>
  </si>
  <si>
    <t>ATA 16-ELÓI MENDES(VALOR UNITÁRIO)</t>
  </si>
  <si>
    <t>ATA 17 -BDMG(VALOR UNITÁRIO)</t>
  </si>
  <si>
    <t>GOIABA: Fruta de boa qualidade, apresentando tamanho, cor e com formação uniforme, devendo ser bem desenvolvida e madura, com polpa intacta e firme, sem danos físicos e mecânicos oriundos do manuseio e transporte. Extra, selecionada, verdosa. Tamanho médio</t>
  </si>
  <si>
    <t xml:space="preserve"> ENROLADINHO DE SALSICHA:Enroladinho de salsicha congelado, pronto para assar, elaborado com massa de trigo macia e recheio de salsicha (mínimo de 20%), isento de gordura trans e corantes artificiais. Produto individual com peso aproximado de 70g, embalado em pacotes de até 1 kg, devidamente lacrado e identificado com denominação de venda, peso líquido, lista de ingredientes, lote, data de fabricação, validade e instruções de conservação. O produto deve ser entregue congelado, em perfeitas condições de armazenamento e transporte, mantendo temperatura igual ou inferior a -12°C. Validade mínimo metade do prazo entre fabricação e vencimento, a contar a partir da entrega. A data de validade deverá constar da embalagem primária e da embalagem secundária, exceto quando a embalagem secundária for transparente..</t>
  </si>
  <si>
    <t>ENROLADINHO DE SALSICHA: Salgado assado enroladinho de salsicha deverão ter um padrão de peso mínimo de 70 g e apresentar textura macia. Os salgados assados não devem apresentar massa seca ou torrada. A matéria prima para a confecção dos salgados deverá ser de boa qualidade. O prazo de validade do produto deverá ser de 24 horas contando a partir da data de fabricação</t>
  </si>
  <si>
    <t>ATA 5-GOIÃNIA</t>
  </si>
  <si>
    <t>AMERICANO DE PRESUNTO E QUEIJO CONGELADO:Salgado de presunto e queijo congelado, pronto para assar ou fritar, elaborado com massa de trigo ou integral, recheado com presunto cozido e queijo de qualidade, sem adição de conservantes ou corantes artificiais. Produto individual com peso entre 100g e 120g, embalado em embalagem plástica resistente, lacrada e identificada com denominação de venda, lista de ingredientes, lote, data de fabricação, validade e instruções de conservação. Deve ser entregue congelado, em perfeitas condições de armazenamento e transporte, mantendo temperatura igual ou inferior a -12°C, garantindo a integridade, sabor e características nutricionais do produto. Validade mínimo metade do prazo entre fabricação e vencimento, a contar a partir da entrega. A data de validade deverá constar da embalagem primária e da embalagem secundária, exceto quando a embalagem secundária for transparente.</t>
  </si>
  <si>
    <t>ALMÔNDEGAS BOVINA:Almôndega bovina pré-cozida ou crua, congelada, elaborada com carne bovina inspecionada, moída e temperada com ingredientes permitidos pela legislação, podendo conter condimentos naturais, sal e especiarias. Produto livre de miúdos, conservantes artificiais, corantes e aditivos não autorizados, com teor de gordura compatível ao padrão da categoria. Deve ser apresentada em embalagens plásticas ou a vácuo, resistentes, atóxicas e devidamente seladas, identificadas com: denominação de venda, lista completa de ingredientes, data de fabricação, prazo de validade, lote, CNPJ do fabricante, carimbo de selos de inspeção sanitária (selo SIF/MAPA, SISBI ou SIE aceito em âmbito estadual). Validade mínimo metade do prazo entre fabricação e vencimento, a contar a partir da entrega. A data de validade deverá constar da embalagem primária e da embalagem secundária, exceto quando a embalagem secundária for transparente.</t>
  </si>
  <si>
    <t>ATA-18 -USP(VALOR UNITÁRIO)</t>
  </si>
  <si>
    <t>Polpa de fruta congelada sabor cajá, 100% natural, obtida de frutos maduros, limpos e selecionados, sem adição de açúcar, corantes, conservantes ou aromatizantes artificiais. Deve ser apresentada em embalagens plásticas transparentes ou laminadas, hermeticamente fechadas, com peso líquido entre 100 g e 1 kg, identificadas com denominação de venda, lista de ingredientes, lote, data de fabricação, instruções de conservação e informações nutricionais. O produto deve ser entregue em perfeito estado de congelamento, a temperatura igual ou inferior a –12 °C, preservando cor amarelada característica, aroma intenso e sabor ácido-adocicado próprio do cajá, atendendo integralmente às normas da ANVISA e às exigências de segurança alimentar. Validade mínimo metade do prazo entre fabricação e vencimento, a contar a partir da entrega. A data de validade deverá constar da embalagem primária e da embalagem secundária, exceto quando a embalagem secundária for transparente.</t>
  </si>
  <si>
    <t>POLPAS DE FRUTAS - SABOR CAJÁ</t>
  </si>
  <si>
    <t>Polpa de fruta congelada sabor uva, 100% natural, obtida de frutos maduros e selecionados, sem adição de açúcar, conservantes, corantes ou aromatizantes artificiais. Produto embalado em pacotes ou sachês de 100 g a 1 kg, em embalagem plástica transparente ou laminada, resistente e devidamente lacrada, identificada com denominação de venda, lista de ingredientes, peso líquido, lote, data de fabricação, validade e instruções de conservação. Deve ser entregue em perfeito estado de congelamento, mantendo temperatura igual ou inferior a –12 °C, garantindo cor, aroma, sabor e valor nutricional característicos da fruta. Validade mínimo metade do prazo entre fabricação e vencimento, a contar a partir da entrega. A data de validade deverá constar da embalagem primária e da embalagem secundária, exceto quando a embalagem secundária for transparente.</t>
  </si>
  <si>
    <t>POLPAS DE FRUTAS -SABOR UVA</t>
  </si>
  <si>
    <t>AZEITONA VERDE:Azeitona verde, em conserva, graúda, com caroço acondicionada em embalagem limpa, resistente, atóxica, contendo aproximadamente 500 g gramas de peso líquido drenado. Embalagem apresentando externamente dados de identificação, procedência, informações nutricionais, número de lote data de validade, quantidade do produto, e número do registro no ministério da agricultura. Validade mínimo metade do prazo entre fabricação e vencimento, a contar a partir da entrega. A data de validade deverá constar da embalagem primária e da embalagem secundária, exceto quando a embalagem secundária for transparente.</t>
  </si>
  <si>
    <t>DOCE DE BANANINHA:Doce de banana, em tablete, de consistência firme e macia. Embalada, livre de impurezas, embalagem em perfeito estado de conservação, apresentação, integridade e consumo com dados de identificação do produto e prazo de validade. 30 g cada Unidade. Validade mínimo metade do prazo entre fabricação e vencimento, a contar a partir da entrega. A data de validade deverá constar da embalagem primária e da embalagem secundária, exceto quando a embalagem secundária for transparente.</t>
  </si>
  <si>
    <t>ERVILHA CONGELADA:Ervilha congelada de grãos verdes, tenros e inteiros, proveniente de ervilhas frescas selecionadas, livre de aditivos, conservantes, corantes, impurezas e matérias estranhas. O produto deve ser pré-processado, higienizado e submetido a congelamento rápido, garantindo a preservação do sabor, cor e valor nutricional. A embalagem deve ser plástica ou laminada, resistente e hermeticamente selada, identificada com denominação de venda, lista de ingredientes, peso líquido, data de fabricação, validade, lote, CNPJ do fabricante e instruções de conservação, conforme normas da ANVISA. O produto deve ser entregue em perfeito estado de congelamento, a temperatura igual ou inferior a –12°C, apresentando cor verde vibrante, odor e sabor característicos, sem presença de cristais de gelo excessivos, garantindo a manutenção da qualidade e da segurança alimentar. Validade mínimo metade do prazo entre fabricação e vencimento, a contar a partir da entrega. A data de validade deverá constar da embalagem primária e da embalagem secundária, exceto quando a embalagem secundária for transparente.</t>
  </si>
  <si>
    <t xml:space="preserve"> ERVILHA EM CONSERVA:Ervilha em conserva de grãos tenros e inteiros, provenientes de ervilhas frescas selecionadas, isentas de corantes, conservantes artificiais e impurezas. Produto envasado em latas ou vidros esterilizados, hermeticamente fechados, coberto por salmoura levemente salgada e pronto para consumo. A embalagem deve apresentar rótulo contendo: denominação de venda, lista de ingredientes, peso líquido e drenado, data de fabricação, prazo de validade, lote, CNPJ do fabricante e informações nutricionais, em conformidade com a legislação da ANVISA.O produto deve estar íntegro, com grãos firmes, cor verde característica, odor e sabor típicos, livre de fermentação, bolores ou sinais de deterioração, atendendo aos padrões de qualidade e segurança alimentar vigentes. Validade mínimo metade do prazo entre fabricação e vencimento, a contar a partir da entrega. A data de validade deverá constar da embalagem primária e da embalagem secundária, exceto quando a embalagem secundária for transparente.
</t>
  </si>
  <si>
    <t>FARINHA DE MILHO:Farinha de milho tipo flocos. A embalagem deverá conter externamente os dados de identificação, procedência, informações nutricionais, número de lote, data de fabricação, data de validade, quantidade do produto. Embalagem de polietileno atóxico, resistente podendo ser transparente ou não de 500 g. Validade mínimo metade do prazo entre fabricação e vencimento, a contar a partir da entrega. A data de validade deverá constar da embalagem primária e da embalagem secundária, exceto quando a embalagem secundária for transparente.</t>
  </si>
  <si>
    <t>ATA 19 MDS(VALOR UNITÁRIO)</t>
  </si>
  <si>
    <t>FARINHA DE SOJA:Fabricada a partir de matérias primas limpas, isentas de matéria terrosa e parasitos. Não podem estar úmidas, fermentadas ou rançosas. Produto obtido pela moagem do grão de soja (Glycine soja), previamente descorticado e parcialmente desengordurado. Na embalagem deverá constar data da fabricação data de validade e número do lote do produto. Validade mínimo metade do prazo entre fabricação e vencimento, a contar a partir da entrega. A data de validade deverá constar da embalagem primária e da embalagem secundária, exceto quando a embalagem secundária for transparente.</t>
  </si>
  <si>
    <t>GRÃO DE BICO:De primeira, novo, constituído de grãos inteiros, composto de matéria prima sã, limpa, isenta de matéria terrosa, substâncias nocivas, parasitas e insetos vivos, não podendo estar úmida ou fermentada, em embalagem plástica atóxica contendo 1 kg com umidade máxima de 15% por peso. Acondicionado em saco de polietileno. Validade mínimo metade do prazo entre fabricação e vencimento, a contar a partir da entrega. A data de validade deverá constar da embalagem primária e da embalagem secundária, exceto quando a embalagem secundária for transparente</t>
  </si>
  <si>
    <t>IORGUTE SABORES VARIADOS:Leite pasteurizado, soro fresco de leite, açúcar, preparado de fruta (polpa de morango, mamão, coco, pêssego), açúcar cristal), espessante goma guar, corante natural, conservante (sorbato de potássio), espessante e fermento lácteo. Embalagem de polietileno atóxico. A embalagem deverá conter externamente os dados de identificação, procedência, informações nutricionais, número de lote, data de validade, quantidade do produto carimbo de selos de inspeção sanitária (selo SIF/MAPA, SISBI ou SIE aceito em âmbito estadual). A data de validade deverá constar da embalagem primária e da embalagem secundária, exceto quando a embalagem secundária for transparente. Embalagem 180g.</t>
  </si>
  <si>
    <t>ATA 9-ÁGUAS LINDAS(VALOR UNITÁRIO)</t>
  </si>
  <si>
    <t>LEITE DE SOJA:Embalagem 1 litro, integral, instantâneo, acondicionados em embalagem limpa, resistente, atóxica, isenta de ferrugem, não amassada. Embalagem apresentando externamente dados de identificação, procedência, informações nutricionais, número de lote data de validade, quantidade do produto, e número do registro no ministério da agricultura. Validade mínimo metade do prazo entre fabricação e vencimento, a contar a partir da entrega. A data de validade deverá constar da embalagem primária e da embalagem secundária, exceto quando a embalagem secundária for transparente.</t>
  </si>
  <si>
    <t>MILHO EM CONSERVA:Milho verde em conserva; simples; grão inteiros; imerso em líquido; tamanho e coloração uniformes. Acondicionado em lata ou sachê, devendo ser considerado peso líquido o produto drenado. EMBALAGEM de 1 kg. Validade mínimo metade do prazo entre fabricação e vencimento, a contar a partir da entrega. A data de validade deverá constar da embalagem primária e da embalagem secundária, exceto quando a embalagem secundária for transparente.</t>
  </si>
  <si>
    <t>QUEIJO MINAS MEIA CURA:Queijo tipo Meia Cura, elaborado com leite de vaca, coalho e sal. Textura firme e macia, cor branco-amarelado, com casca fina, sem a presença de soro em sua embalagem. Processo de maturação máxima de 15 dias. Isento de sujidades, bolores e excrementos de insetos. O produto deve ser entregue na embalagem original da indústria, identificadas com: denominação de venda, lista completa de ingredientes, data de fabricação, prazo de validade, lote, CNPJ do fabricante, carimbo de selos de inspeção sanitária (selo SIF/MAPA, SISBI ou SIE aceito em âmbito estadual). Validade mínimo metade do prazo entre fabricação e vencimento, a contar a partir da entrega. A data de validade deverá constar da embalagem primária e da embalagem secundária, exceto quando a embalagem secundária for transparente.</t>
  </si>
  <si>
    <t>UVA PASSAS:Uva passa pretas, sem semente, aplicação: alimentar. Embalagens de 100 g em material plástico atóxico, apresentando externamente dados de identificação, procedência, informações nutricionais, número de lote data de validade, quantidade do produto, e número do registro no ministério da agricultura. Validade mínimo metade do prazo entre fabricação e vencimento, a contar a partir da entrega. A data de validade deverá constar da embalagem primária e da embalagem secundária, exceto quando a embalagem secundária for transparente</t>
  </si>
  <si>
    <t>KG/UNIDADE</t>
  </si>
  <si>
    <t>LEITE EM PÓ: Integral, instantâneo, com no mínimo 26% de gorduras (lipídios), contendo pirofosfato férrico e emulsificante lecitina de soja, acondicionados em embalagem de folha de flandres ou alumínio limpa, resistente, atóxica, isenta de ferrugem, não amassada, contendo 400 g de peso líquido. A embalagem deverá conter externamente a lista completa de ingredientes, data de fabricação, prazo de validade, lote, CNPJ do fabricante, carimbo de selos de inspeção sanitária (selo SIF/MAPA, SISBI ou SIE aceito em âmbito estadual). Validade mínimo metade do prazo entre fabricação e vencimento, a contar a partir da entrega. A data de validade deverá constar da embalagem primária e da embalagem secundária, exceto quando a embalagem secundária for transparente.</t>
  </si>
  <si>
    <t>ATA 20-FRANCISCO(VALOR UNITÁRIO)</t>
  </si>
  <si>
    <t>PAÕ DE FORMA: Pão de forma, com casca, fresco do dia, fatiado na vertical, com sal, pesando aproximadamente 500g depois de assado, acondicionado em embalagem de polietileno, original do fabricante, resistente, que permita visualizar o produto. Contendo informações nutricionais, data de fabricação e validade, número do lote. Validade mínimo metade do prazo entre fabricação e vencimento, a contar a partir da entrega. A data de validade deverá constar da embalagem primária e da embalagem secundária, exceto quando a embalagem secundária for transparente.
Especificação: Salgado assado pão de queijo deverão ter um padrão de peso mínimo de 70g, apresentar textura macia. Os salgados assados não devem apresentar massa seca ou torrada. A matéria prima para a confecção dos salgados deverá ser de boa qualidade. Quando assado o produto deverá apresentar validade mínima de 24 horas após a entrega</t>
  </si>
  <si>
    <t>ATA 12-LUZIÃNIA(VALOR UNITÁRIO)</t>
  </si>
  <si>
    <t>ATA 20-SANTA CATRINA(VALOR UNITÁRIO)</t>
  </si>
  <si>
    <t>ATA 21 FMUSP(VALOR UNITÁRIO)</t>
  </si>
  <si>
    <t>ATA 9 -ÁGUA LINDAS(VALOR UNITÁRIO)</t>
  </si>
  <si>
    <t xml:space="preserve">      KG/PCT</t>
  </si>
  <si>
    <t xml:space="preserve">     KGPCT</t>
  </si>
  <si>
    <t xml:space="preserve">        PCT</t>
  </si>
  <si>
    <t xml:space="preserve">          PCT</t>
  </si>
  <si>
    <t xml:space="preserve">      MAÇO</t>
  </si>
  <si>
    <t xml:space="preserve">  MAÇO/UNIDADE</t>
  </si>
  <si>
    <t>ATA 22-ARMAZÉM VITA (VALOR UNITÁRIO)</t>
  </si>
  <si>
    <t>19,9919,99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</si>
</sst>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R$&quot;\ #,##0.00;[Red]\-&quot;R$&quot;\ #,##0.00"/>
    <numFmt numFmtId="44" formatCode="_-&quot;R$&quot;\ * #,##0.00_-;\-&quot;R$&quot;\ * #,##0.00_-;_-&quot;R$&quot;\ * &quot;-&quot;??_-;_-@_-"/>
    <numFmt numFmtId="164" formatCode="_-&quot;R$&quot;\ * #,##0.000_-;\-&quot;R$&quot;\ * #,##0.000_-;_-&quot;R$&quot;\ * &quot;-&quot;??_-;_-@_-"/>
  </numFmts>
  <fonts count="11" x14ac:knownFonts="1">
    <font>
      <sz val="11"/>
      <color theme="1"/>
      <name val="Aptos Narrow"/>
      <family val="2"/>
      <scheme val="minor"/>
    </font>
    <font>
      <sz val="8"/>
      <color theme="1"/>
      <name val="Aptos Narrow"/>
      <family val="2"/>
      <scheme val="minor"/>
    </font>
    <font>
      <sz val="8"/>
      <name val="Aptos Narrow"/>
      <family val="2"/>
      <scheme val="minor"/>
    </font>
    <font>
      <sz val="8"/>
      <color rgb="FF000000"/>
      <name val="Aptos Narrow"/>
      <family val="2"/>
      <scheme val="minor"/>
    </font>
    <font>
      <b/>
      <sz val="8"/>
      <color theme="1"/>
      <name val="Aptos Narrow"/>
      <family val="2"/>
      <scheme val="minor"/>
    </font>
    <font>
      <b/>
      <sz val="8"/>
      <color rgb="FF333333"/>
      <name val="Aptos Narrow"/>
      <family val="2"/>
      <scheme val="minor"/>
    </font>
    <font>
      <b/>
      <sz val="8"/>
      <name val="Aptos Narrow"/>
      <family val="2"/>
      <scheme val="minor"/>
    </font>
    <font>
      <b/>
      <sz val="16"/>
      <color theme="1"/>
      <name val="Aptos Narrow"/>
      <family val="2"/>
      <scheme val="minor"/>
    </font>
    <font>
      <sz val="9"/>
      <color theme="1"/>
      <name val="Aptos"/>
      <family val="2"/>
    </font>
    <font>
      <b/>
      <sz val="9"/>
      <color theme="1"/>
      <name val="Aptos"/>
      <family val="2"/>
    </font>
    <font>
      <b/>
      <sz val="11"/>
      <color rgb="FF000000"/>
      <name val="Calibri"/>
      <family val="2"/>
    </font>
  </fonts>
  <fills count="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16">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0" fillId="0" borderId="0" xfId="0" applyAlignment="1">
      <alignment horizontal="center"/>
    </xf>
    <xf numFmtId="0" fontId="3" fillId="3" borderId="3" xfId="0" applyFont="1" applyFill="1" applyBorder="1" applyAlignment="1">
      <alignment horizontal="center" vertical="center" wrapText="1"/>
    </xf>
    <xf numFmtId="0" fontId="1" fillId="3" borderId="3" xfId="0" applyFont="1" applyFill="1" applyBorder="1" applyAlignment="1">
      <alignment horizontal="justify" vertical="center" wrapText="1"/>
    </xf>
    <xf numFmtId="2" fontId="4" fillId="2" borderId="1" xfId="0" applyNumberFormat="1" applyFont="1" applyFill="1" applyBorder="1" applyAlignment="1">
      <alignment horizontal="center" vertical="center" wrapText="1"/>
    </xf>
    <xf numFmtId="44" fontId="4" fillId="2" borderId="3" xfId="0" applyNumberFormat="1" applyFont="1" applyFill="1" applyBorder="1" applyAlignment="1">
      <alignment horizontal="center" vertical="center" wrapText="1"/>
    </xf>
    <xf numFmtId="44" fontId="1" fillId="3" borderId="3" xfId="0" applyNumberFormat="1" applyFont="1" applyFill="1" applyBorder="1" applyAlignment="1">
      <alignment horizontal="center" vertical="center" wrapText="1"/>
    </xf>
    <xf numFmtId="44" fontId="0" fillId="0" borderId="0" xfId="0" applyNumberFormat="1"/>
    <xf numFmtId="44" fontId="4" fillId="2" borderId="1" xfId="0" applyNumberFormat="1" applyFont="1" applyFill="1" applyBorder="1" applyAlignment="1">
      <alignment horizontal="center" vertical="center" wrapText="1"/>
    </xf>
    <xf numFmtId="2" fontId="1" fillId="0" borderId="3" xfId="0" applyNumberFormat="1" applyFont="1" applyBorder="1" applyAlignment="1">
      <alignment horizontal="center" vertical="center" wrapText="1"/>
    </xf>
    <xf numFmtId="44" fontId="6" fillId="2" borderId="1" xfId="0" applyNumberFormat="1" applyFont="1" applyFill="1" applyBorder="1" applyAlignment="1">
      <alignment horizontal="center" vertical="center" wrapText="1"/>
    </xf>
    <xf numFmtId="164" fontId="1" fillId="3" borderId="3" xfId="0" applyNumberFormat="1" applyFont="1" applyFill="1" applyBorder="1" applyAlignment="1">
      <alignment horizontal="center" vertical="center" wrapText="1"/>
    </xf>
    <xf numFmtId="0" fontId="0" fillId="0" borderId="0" xfId="0" applyAlignment="1">
      <alignment wrapText="1"/>
    </xf>
    <xf numFmtId="0" fontId="1" fillId="0" borderId="0" xfId="0" applyFont="1" applyAlignment="1">
      <alignment horizontal="center" vertical="center" wrapText="1"/>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44" fontId="0" fillId="0" borderId="0" xfId="0" applyNumberFormat="1" applyAlignment="1">
      <alignment horizontal="center" vertical="center"/>
    </xf>
    <xf numFmtId="2" fontId="0" fillId="0" borderId="0" xfId="0" applyNumberFormat="1"/>
    <xf numFmtId="44" fontId="1" fillId="3" borderId="5" xfId="0" applyNumberFormat="1" applyFont="1" applyFill="1" applyBorder="1" applyAlignment="1">
      <alignment horizontal="center" vertical="center" wrapText="1"/>
    </xf>
    <xf numFmtId="0" fontId="4" fillId="2" borderId="4"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0" fillId="2" borderId="5" xfId="0" applyFill="1" applyBorder="1"/>
    <xf numFmtId="0" fontId="0" fillId="2" borderId="4" xfId="0" applyFill="1" applyBorder="1" applyAlignment="1">
      <alignment horizontal="center"/>
    </xf>
    <xf numFmtId="2" fontId="4" fillId="2" borderId="3" xfId="0" applyNumberFormat="1" applyFont="1" applyFill="1" applyBorder="1" applyAlignment="1">
      <alignment horizontal="center" vertical="center" wrapText="1"/>
    </xf>
    <xf numFmtId="2" fontId="0" fillId="2" borderId="6" xfId="0" applyNumberFormat="1" applyFill="1" applyBorder="1"/>
    <xf numFmtId="44" fontId="4" fillId="2" borderId="6" xfId="0" applyNumberFormat="1" applyFont="1" applyFill="1" applyBorder="1" applyAlignment="1">
      <alignment horizontal="center" vertical="center" wrapText="1"/>
    </xf>
    <xf numFmtId="44" fontId="0" fillId="2" borderId="5" xfId="0" applyNumberFormat="1" applyFill="1" applyBorder="1"/>
    <xf numFmtId="164" fontId="4" fillId="2" borderId="6" xfId="0" applyNumberFormat="1" applyFont="1" applyFill="1" applyBorder="1" applyAlignment="1">
      <alignment horizontal="center" vertical="center" wrapText="1"/>
    </xf>
    <xf numFmtId="164" fontId="6" fillId="2" borderId="3" xfId="0" applyNumberFormat="1" applyFont="1" applyFill="1" applyBorder="1" applyAlignment="1">
      <alignment horizontal="center" vertical="center" wrapText="1"/>
    </xf>
    <xf numFmtId="164" fontId="0" fillId="0" borderId="0" xfId="0" applyNumberFormat="1"/>
    <xf numFmtId="0" fontId="7" fillId="2" borderId="6" xfId="0" applyFont="1" applyFill="1" applyBorder="1" applyAlignment="1" applyProtection="1">
      <alignment horizontal="center" vertical="center"/>
      <protection locked="0"/>
    </xf>
    <xf numFmtId="2" fontId="4" fillId="2" borderId="1" xfId="0" applyNumberFormat="1" applyFont="1" applyFill="1" applyBorder="1" applyAlignment="1" applyProtection="1">
      <alignment horizontal="center" vertical="center" wrapText="1"/>
      <protection locked="0"/>
    </xf>
    <xf numFmtId="2" fontId="1" fillId="0" borderId="3" xfId="0" applyNumberFormat="1" applyFont="1" applyBorder="1" applyAlignment="1" applyProtection="1">
      <alignment horizontal="center" vertical="center" wrapText="1"/>
      <protection locked="0"/>
    </xf>
    <xf numFmtId="0" fontId="1"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44" fontId="5" fillId="2" borderId="3" xfId="0" applyNumberFormat="1" applyFont="1" applyFill="1" applyBorder="1" applyAlignment="1" applyProtection="1">
      <alignment horizontal="center" vertical="center" wrapText="1"/>
      <protection locked="0"/>
    </xf>
    <xf numFmtId="44" fontId="1" fillId="3" borderId="3" xfId="0" applyNumberFormat="1" applyFont="1" applyFill="1" applyBorder="1" applyAlignment="1" applyProtection="1">
      <alignment horizontal="center" vertical="center" wrapText="1"/>
      <protection locked="0"/>
    </xf>
    <xf numFmtId="44" fontId="0" fillId="0" borderId="0" xfId="0" applyNumberFormat="1" applyAlignment="1" applyProtection="1">
      <alignment horizontal="center" vertical="center"/>
      <protection locked="0"/>
    </xf>
    <xf numFmtId="2" fontId="0" fillId="0" borderId="0" xfId="0" applyNumberFormat="1" applyAlignment="1" applyProtection="1">
      <alignment horizontal="center"/>
      <protection locked="0"/>
    </xf>
    <xf numFmtId="44" fontId="7" fillId="2" borderId="6" xfId="0" applyNumberFormat="1" applyFont="1" applyFill="1" applyBorder="1" applyAlignment="1" applyProtection="1">
      <alignment horizontal="center" vertical="center"/>
      <protection locked="0"/>
    </xf>
    <xf numFmtId="44" fontId="1" fillId="3" borderId="3" xfId="0" applyNumberFormat="1" applyFont="1" applyFill="1" applyBorder="1" applyAlignment="1" applyProtection="1">
      <alignment vertical="center" wrapText="1"/>
      <protection locked="0"/>
    </xf>
    <xf numFmtId="44" fontId="0" fillId="0" borderId="0" xfId="0" applyNumberFormat="1" applyProtection="1">
      <protection locked="0"/>
    </xf>
    <xf numFmtId="2" fontId="4" fillId="2" borderId="6" xfId="0" applyNumberFormat="1" applyFont="1" applyFill="1" applyBorder="1" applyAlignment="1" applyProtection="1">
      <alignment horizontal="center" vertical="center" wrapText="1"/>
      <protection locked="0"/>
    </xf>
    <xf numFmtId="2" fontId="4" fillId="2" borderId="3" xfId="0" applyNumberFormat="1" applyFont="1" applyFill="1" applyBorder="1" applyAlignment="1" applyProtection="1">
      <alignment horizontal="center" vertical="center" wrapText="1"/>
      <protection locked="0"/>
    </xf>
    <xf numFmtId="44" fontId="4" fillId="2" borderId="6" xfId="0" applyNumberFormat="1" applyFont="1" applyFill="1" applyBorder="1" applyAlignment="1" applyProtection="1">
      <alignment horizontal="center" vertical="center" wrapText="1"/>
      <protection locked="0"/>
    </xf>
    <xf numFmtId="44" fontId="7" fillId="2" borderId="4" xfId="0" applyNumberFormat="1" applyFont="1" applyFill="1" applyBorder="1" applyAlignment="1" applyProtection="1">
      <alignment horizontal="center" vertical="center"/>
      <protection locked="0"/>
    </xf>
    <xf numFmtId="44" fontId="1" fillId="3" borderId="3" xfId="0" applyNumberFormat="1" applyFont="1" applyFill="1" applyBorder="1" applyAlignment="1" applyProtection="1">
      <alignment horizontal="justify" vertical="center" wrapText="1"/>
      <protection locked="0"/>
    </xf>
    <xf numFmtId="0" fontId="3" fillId="0" borderId="0" xfId="0" applyFont="1" applyAlignment="1">
      <alignment horizontal="center" vertical="center" wrapText="1"/>
    </xf>
    <xf numFmtId="2" fontId="1" fillId="0" borderId="0" xfId="0" applyNumberFormat="1" applyFont="1" applyAlignment="1" applyProtection="1">
      <alignment horizontal="center" vertical="center" wrapText="1"/>
      <protection locked="0"/>
    </xf>
    <xf numFmtId="2" fontId="1" fillId="0" borderId="0" xfId="0" applyNumberFormat="1" applyFont="1" applyAlignment="1">
      <alignment horizontal="center" vertical="center" wrapText="1"/>
    </xf>
    <xf numFmtId="44" fontId="1" fillId="3" borderId="0" xfId="0" applyNumberFormat="1" applyFont="1" applyFill="1" applyAlignment="1" applyProtection="1">
      <alignment horizontal="center" vertical="center" wrapText="1"/>
      <protection locked="0"/>
    </xf>
    <xf numFmtId="44" fontId="1" fillId="3" borderId="0" xfId="0" applyNumberFormat="1" applyFont="1" applyFill="1" applyAlignment="1" applyProtection="1">
      <alignment horizontal="justify" vertical="center" wrapText="1"/>
      <protection locked="0"/>
    </xf>
    <xf numFmtId="44" fontId="0" fillId="4" borderId="0" xfId="0" applyNumberFormat="1" applyFill="1" applyProtection="1">
      <protection locked="0"/>
    </xf>
    <xf numFmtId="44" fontId="0" fillId="5" borderId="0" xfId="0" applyNumberFormat="1" applyFill="1" applyProtection="1">
      <protection locked="0"/>
    </xf>
    <xf numFmtId="44" fontId="0" fillId="6" borderId="0" xfId="0" applyNumberFormat="1" applyFill="1" applyProtection="1">
      <protection locked="0"/>
    </xf>
    <xf numFmtId="164" fontId="0" fillId="6" borderId="0" xfId="0" applyNumberFormat="1" applyFill="1"/>
    <xf numFmtId="0" fontId="3" fillId="3" borderId="4" xfId="0" applyFont="1" applyFill="1" applyBorder="1" applyAlignment="1">
      <alignment vertical="center" wrapText="1"/>
    </xf>
    <xf numFmtId="0" fontId="3" fillId="3" borderId="3" xfId="0" applyFont="1" applyFill="1" applyBorder="1" applyAlignment="1">
      <alignment vertical="center" wrapText="1"/>
    </xf>
    <xf numFmtId="0" fontId="1" fillId="3" borderId="4" xfId="0" applyFont="1" applyFill="1" applyBorder="1" applyAlignment="1">
      <alignment vertical="center" wrapText="1"/>
    </xf>
    <xf numFmtId="0" fontId="8" fillId="3" borderId="7" xfId="0" applyFont="1" applyFill="1" applyBorder="1" applyAlignment="1">
      <alignment horizontal="center" vertical="center" wrapText="1"/>
    </xf>
    <xf numFmtId="0" fontId="0" fillId="3" borderId="0" xfId="0" applyFill="1" applyAlignment="1">
      <alignment wrapText="1"/>
    </xf>
    <xf numFmtId="44" fontId="4" fillId="7" borderId="6" xfId="0" applyNumberFormat="1" applyFont="1" applyFill="1" applyBorder="1" applyAlignment="1" applyProtection="1">
      <alignment horizontal="center" vertical="center" wrapText="1"/>
      <protection locked="0"/>
    </xf>
    <xf numFmtId="44" fontId="5" fillId="7" borderId="3" xfId="0" applyNumberFormat="1" applyFont="1" applyFill="1" applyBorder="1" applyAlignment="1" applyProtection="1">
      <alignment horizontal="center" vertical="center" wrapText="1"/>
      <protection locked="0"/>
    </xf>
    <xf numFmtId="0" fontId="0" fillId="7" borderId="0" xfId="0" applyFill="1"/>
    <xf numFmtId="44" fontId="0" fillId="7" borderId="0" xfId="0" applyNumberFormat="1" applyFill="1" applyProtection="1">
      <protection locked="0"/>
    </xf>
    <xf numFmtId="0" fontId="1" fillId="3" borderId="3" xfId="0" applyFont="1" applyFill="1" applyBorder="1" applyAlignment="1">
      <alignment horizontal="center" vertical="center" wrapText="1"/>
    </xf>
    <xf numFmtId="2" fontId="1" fillId="3" borderId="3" xfId="0" applyNumberFormat="1" applyFont="1" applyFill="1" applyBorder="1" applyAlignment="1" applyProtection="1">
      <alignment horizontal="center" vertical="center" wrapText="1"/>
      <protection locked="0"/>
    </xf>
    <xf numFmtId="2" fontId="1" fillId="3" borderId="3" xfId="0" applyNumberFormat="1" applyFont="1" applyFill="1" applyBorder="1" applyAlignment="1">
      <alignment horizontal="center" vertical="center" wrapText="1"/>
    </xf>
    <xf numFmtId="0" fontId="0" fillId="3" borderId="0" xfId="0" applyFill="1"/>
    <xf numFmtId="44" fontId="1" fillId="3" borderId="0" xfId="0" applyNumberFormat="1" applyFont="1" applyFill="1" applyAlignment="1">
      <alignment horizontal="center" vertical="center" wrapText="1"/>
    </xf>
    <xf numFmtId="0" fontId="3" fillId="3" borderId="3" xfId="0" applyFont="1" applyFill="1" applyBorder="1" applyAlignment="1">
      <alignment horizontal="justify" vertical="center" wrapText="1"/>
    </xf>
    <xf numFmtId="2" fontId="3" fillId="3" borderId="3" xfId="0" applyNumberFormat="1" applyFont="1" applyFill="1" applyBorder="1" applyAlignment="1" applyProtection="1">
      <alignment horizontal="center" vertical="center" wrapText="1"/>
      <protection locked="0"/>
    </xf>
    <xf numFmtId="0" fontId="0" fillId="3" borderId="0" xfId="0" applyFill="1" applyAlignment="1">
      <alignment horizontal="center"/>
    </xf>
    <xf numFmtId="2" fontId="0" fillId="3" borderId="0" xfId="0" applyNumberFormat="1" applyFill="1" applyAlignment="1" applyProtection="1">
      <alignment horizontal="center"/>
      <protection locked="0"/>
    </xf>
    <xf numFmtId="2" fontId="0" fillId="3" borderId="0" xfId="0" applyNumberFormat="1" applyFill="1"/>
    <xf numFmtId="44" fontId="0" fillId="3" borderId="0" xfId="0" applyNumberFormat="1" applyFill="1" applyProtection="1">
      <protection locked="0"/>
    </xf>
    <xf numFmtId="0" fontId="8" fillId="3" borderId="8"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 fillId="3" borderId="0" xfId="0" applyFont="1" applyFill="1" applyAlignment="1">
      <alignment horizontal="justify" vertical="center" wrapText="1"/>
    </xf>
    <xf numFmtId="0" fontId="8" fillId="3" borderId="0" xfId="0" applyFont="1" applyFill="1" applyAlignment="1">
      <alignment horizontal="center" vertical="center" wrapText="1"/>
    </xf>
    <xf numFmtId="0" fontId="1" fillId="3" borderId="0" xfId="0" applyFont="1" applyFill="1" applyAlignment="1">
      <alignment horizontal="center" vertical="center" wrapText="1"/>
    </xf>
    <xf numFmtId="0" fontId="3" fillId="3" borderId="0" xfId="0" applyFont="1" applyFill="1" applyAlignment="1">
      <alignment horizontal="center" vertical="center" wrapText="1"/>
    </xf>
    <xf numFmtId="2" fontId="3" fillId="3" borderId="0" xfId="0" applyNumberFormat="1" applyFont="1" applyFill="1" applyAlignment="1" applyProtection="1">
      <alignment horizontal="center" vertical="center" wrapText="1"/>
      <protection locked="0"/>
    </xf>
    <xf numFmtId="2" fontId="1" fillId="3" borderId="0" xfId="0" applyNumberFormat="1" applyFont="1" applyFill="1" applyAlignment="1">
      <alignment horizontal="center" vertical="center" wrapText="1"/>
    </xf>
    <xf numFmtId="0" fontId="8" fillId="3" borderId="0" xfId="0" applyFont="1" applyFill="1"/>
    <xf numFmtId="0" fontId="1" fillId="3" borderId="4" xfId="0" applyFont="1" applyFill="1" applyBorder="1" applyAlignment="1">
      <alignment horizontal="center" vertical="center" wrapText="1"/>
    </xf>
    <xf numFmtId="164" fontId="0" fillId="3" borderId="0" xfId="0" applyNumberFormat="1" applyFill="1"/>
    <xf numFmtId="44" fontId="0" fillId="3" borderId="0" xfId="0" applyNumberFormat="1" applyFill="1"/>
    <xf numFmtId="44" fontId="5" fillId="3" borderId="3" xfId="0" applyNumberFormat="1" applyFont="1" applyFill="1" applyBorder="1" applyAlignment="1" applyProtection="1">
      <alignment horizontal="center" vertical="center" wrapText="1"/>
      <protection locked="0"/>
    </xf>
    <xf numFmtId="0" fontId="4" fillId="7" borderId="4" xfId="0" applyFont="1" applyFill="1" applyBorder="1" applyAlignment="1">
      <alignment horizontal="center" vertical="center"/>
    </xf>
    <xf numFmtId="0" fontId="4" fillId="7" borderId="3" xfId="0" applyFont="1" applyFill="1" applyBorder="1" applyAlignment="1">
      <alignment horizontal="center" vertical="center" wrapText="1"/>
    </xf>
    <xf numFmtId="2" fontId="4" fillId="7" borderId="3" xfId="0" applyNumberFormat="1" applyFont="1" applyFill="1" applyBorder="1" applyAlignment="1" applyProtection="1">
      <alignment horizontal="center" vertical="center" wrapText="1"/>
      <protection locked="0"/>
    </xf>
    <xf numFmtId="2" fontId="4" fillId="7" borderId="3" xfId="0" applyNumberFormat="1" applyFont="1" applyFill="1" applyBorder="1" applyAlignment="1">
      <alignment horizontal="center" vertical="center" wrapText="1"/>
    </xf>
    <xf numFmtId="164" fontId="6" fillId="7" borderId="3" xfId="0" applyNumberFormat="1" applyFont="1" applyFill="1" applyBorder="1" applyAlignment="1">
      <alignment horizontal="center" vertical="center" wrapText="1"/>
    </xf>
    <xf numFmtId="44" fontId="4" fillId="7" borderId="3"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2" fontId="4" fillId="3" borderId="1" xfId="0" applyNumberFormat="1" applyFont="1" applyFill="1" applyBorder="1" applyAlignment="1" applyProtection="1">
      <alignment horizontal="center" vertical="center" wrapText="1"/>
      <protection locked="0"/>
    </xf>
    <xf numFmtId="2" fontId="4" fillId="3" borderId="1" xfId="0" applyNumberFormat="1" applyFont="1" applyFill="1" applyBorder="1" applyAlignment="1">
      <alignment horizontal="center" vertical="center" wrapText="1"/>
    </xf>
    <xf numFmtId="44" fontId="6" fillId="3" borderId="1" xfId="0" applyNumberFormat="1" applyFont="1" applyFill="1" applyBorder="1" applyAlignment="1">
      <alignment horizontal="center" vertical="center" wrapText="1"/>
    </xf>
    <xf numFmtId="44" fontId="4" fillId="3" borderId="1" xfId="0" applyNumberFormat="1" applyFont="1" applyFill="1" applyBorder="1" applyAlignment="1">
      <alignment horizontal="center" vertical="center" wrapText="1"/>
    </xf>
    <xf numFmtId="0" fontId="0" fillId="3" borderId="0" xfId="0" applyFill="1" applyAlignment="1">
      <alignment horizontal="center" vertical="center"/>
    </xf>
    <xf numFmtId="0" fontId="3" fillId="3" borderId="4" xfId="0" applyFont="1" applyFill="1" applyBorder="1" applyAlignment="1">
      <alignment horizontal="center" vertical="center" wrapText="1"/>
    </xf>
    <xf numFmtId="8" fontId="1" fillId="3" borderId="3" xfId="0" applyNumberFormat="1" applyFont="1" applyFill="1" applyBorder="1" applyAlignment="1" applyProtection="1">
      <alignment horizontal="center" vertical="center" wrapText="1"/>
      <protection locked="0"/>
    </xf>
    <xf numFmtId="0" fontId="8" fillId="3" borderId="1" xfId="0" applyFont="1" applyFill="1" applyBorder="1" applyAlignment="1">
      <alignment horizontal="center" vertical="center" wrapText="1"/>
    </xf>
    <xf numFmtId="0" fontId="0" fillId="3" borderId="0" xfId="0" applyFill="1" applyAlignment="1">
      <alignment horizontal="center" vertical="center" wrapText="1"/>
    </xf>
    <xf numFmtId="0" fontId="0" fillId="3" borderId="0" xfId="0" applyFill="1" applyAlignment="1" applyProtection="1">
      <alignment horizontal="center" vertical="center"/>
      <protection locked="0"/>
    </xf>
    <xf numFmtId="44" fontId="0" fillId="3" borderId="0" xfId="0" applyNumberFormat="1" applyFill="1" applyAlignment="1" applyProtection="1">
      <alignment horizontal="center" vertical="center"/>
      <protection locked="0"/>
    </xf>
    <xf numFmtId="44" fontId="0" fillId="3" borderId="0" xfId="0" applyNumberForma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19</xdr:col>
      <xdr:colOff>66674</xdr:colOff>
      <xdr:row>0</xdr:row>
      <xdr:rowOff>247650</xdr:rowOff>
    </xdr:from>
    <xdr:to>
      <xdr:col>22</xdr:col>
      <xdr:colOff>19049</xdr:colOff>
      <xdr:row>1</xdr:row>
      <xdr:rowOff>409575</xdr:rowOff>
    </xdr:to>
    <xdr:sp macro="" textlink="">
      <xdr:nvSpPr>
        <xdr:cNvPr id="2" name="CaixaDeTexto 1">
          <a:extLst>
            <a:ext uri="{FF2B5EF4-FFF2-40B4-BE49-F238E27FC236}">
              <a16:creationId xmlns:a16="http://schemas.microsoft.com/office/drawing/2014/main" id="{54B43D45-65A2-EA56-C65E-44BA6B946F04}"/>
            </a:ext>
          </a:extLst>
        </xdr:cNvPr>
        <xdr:cNvSpPr txBox="1"/>
      </xdr:nvSpPr>
      <xdr:spPr>
        <a:xfrm>
          <a:off x="13144499" y="247650"/>
          <a:ext cx="1781175"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100" b="1">
              <a:solidFill>
                <a:srgbClr val="FF0000"/>
              </a:solidFill>
            </a:rPr>
            <a:t>SENHA DA PLANILHA: 123</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0</xdr:colOff>
      <xdr:row>0</xdr:row>
      <xdr:rowOff>123825</xdr:rowOff>
    </xdr:from>
    <xdr:to>
      <xdr:col>24</xdr:col>
      <xdr:colOff>561975</xdr:colOff>
      <xdr:row>2</xdr:row>
      <xdr:rowOff>285750</xdr:rowOff>
    </xdr:to>
    <xdr:sp macro="" textlink="">
      <xdr:nvSpPr>
        <xdr:cNvPr id="2" name="CaixaDeTexto 1">
          <a:extLst>
            <a:ext uri="{FF2B5EF4-FFF2-40B4-BE49-F238E27FC236}">
              <a16:creationId xmlns:a16="http://schemas.microsoft.com/office/drawing/2014/main" id="{80AE7ED2-2685-4BED-9293-2541A5206247}"/>
            </a:ext>
          </a:extLst>
        </xdr:cNvPr>
        <xdr:cNvSpPr txBox="1"/>
      </xdr:nvSpPr>
      <xdr:spPr>
        <a:xfrm>
          <a:off x="14516100" y="123825"/>
          <a:ext cx="1781175"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100" b="1">
              <a:solidFill>
                <a:srgbClr val="FF0000"/>
              </a:solidFill>
            </a:rPr>
            <a:t>SENHA DA PLANILHA: 123</a:t>
          </a: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F2C0A-7FC8-4843-8C11-2526E89E4E34}">
  <dimension ref="A1:R23"/>
  <sheetViews>
    <sheetView tabSelected="1" zoomScaleNormal="100" workbookViewId="0">
      <pane ySplit="2" topLeftCell="A3" activePane="bottomLeft" state="frozen"/>
      <selection pane="bottomLeft" activeCell="E6" sqref="E6"/>
    </sheetView>
  </sheetViews>
  <sheetFormatPr defaultRowHeight="15" x14ac:dyDescent="0.25"/>
  <cols>
    <col min="1" max="1" width="6.5703125" style="20" customWidth="1"/>
    <col min="2" max="2" width="53.140625" style="21" customWidth="1"/>
    <col min="3" max="3" width="9.140625" style="20"/>
    <col min="4" max="4" width="9.140625" style="42"/>
    <col min="5" max="5" width="9.140625" style="20"/>
    <col min="6" max="9" width="9.140625" style="45"/>
    <col min="10" max="11" width="9.5703125" style="45" bestFit="1" customWidth="1"/>
    <col min="12" max="12" width="10.42578125" style="45" bestFit="1" customWidth="1"/>
    <col min="13" max="13" width="9.140625" style="45"/>
    <col min="14" max="14" width="9.5703125" style="45" bestFit="1" customWidth="1"/>
    <col min="15" max="15" width="9.5703125" style="22" bestFit="1" customWidth="1"/>
    <col min="16" max="17" width="11.85546875" style="22" customWidth="1"/>
    <col min="18" max="18" width="12.140625" style="22" customWidth="1"/>
    <col min="19" max="19" width="17.85546875" style="20" customWidth="1"/>
    <col min="20" max="16384" width="9.140625" style="20"/>
  </cols>
  <sheetData>
    <row r="1" spans="1:18" ht="21" x14ac:dyDescent="0.25">
      <c r="A1" s="25"/>
      <c r="B1" s="26"/>
      <c r="C1" s="26"/>
      <c r="D1" s="38"/>
      <c r="E1" s="26"/>
      <c r="F1" s="38"/>
      <c r="G1" s="38"/>
      <c r="H1" s="38"/>
      <c r="I1" s="38"/>
      <c r="J1" s="38"/>
      <c r="K1" s="38"/>
      <c r="L1" s="38"/>
      <c r="M1" s="38"/>
      <c r="N1" s="38"/>
      <c r="O1" s="26"/>
      <c r="P1" s="26"/>
      <c r="Q1" s="26"/>
      <c r="R1" s="27"/>
    </row>
    <row r="2" spans="1:18" ht="56.25" customHeight="1" thickBot="1" x14ac:dyDescent="0.3">
      <c r="A2" s="1" t="s">
        <v>0</v>
      </c>
      <c r="B2" s="2" t="s">
        <v>1</v>
      </c>
      <c r="C2" s="1" t="s">
        <v>2</v>
      </c>
      <c r="D2" s="39" t="s">
        <v>150</v>
      </c>
      <c r="E2" s="9" t="s">
        <v>151</v>
      </c>
      <c r="F2" s="43" t="s">
        <v>228</v>
      </c>
      <c r="G2" s="43" t="s">
        <v>223</v>
      </c>
      <c r="H2" s="43" t="s">
        <v>224</v>
      </c>
      <c r="I2" s="43" t="s">
        <v>229</v>
      </c>
      <c r="J2" s="43" t="s">
        <v>247</v>
      </c>
      <c r="K2" s="43" t="s">
        <v>157</v>
      </c>
      <c r="L2" s="43" t="s">
        <v>177</v>
      </c>
      <c r="M2" s="43" t="s">
        <v>178</v>
      </c>
      <c r="N2" s="43" t="s">
        <v>179</v>
      </c>
      <c r="O2" s="15" t="s">
        <v>156</v>
      </c>
      <c r="P2" s="13" t="s">
        <v>154</v>
      </c>
      <c r="Q2" s="13" t="s">
        <v>155</v>
      </c>
      <c r="R2" s="13" t="s">
        <v>152</v>
      </c>
    </row>
    <row r="3" spans="1:18" s="108" customFormat="1" ht="56.25" customHeight="1" thickBot="1" x14ac:dyDescent="0.3">
      <c r="A3" s="103">
        <v>1</v>
      </c>
      <c r="B3" s="67" t="s">
        <v>248</v>
      </c>
      <c r="C3" s="103" t="s">
        <v>3</v>
      </c>
      <c r="D3" s="104"/>
      <c r="E3" s="105"/>
      <c r="F3" s="96"/>
      <c r="G3" s="96"/>
      <c r="H3" s="96">
        <v>42.19</v>
      </c>
      <c r="I3" s="96"/>
      <c r="J3" s="96"/>
      <c r="K3" s="96">
        <v>44.5</v>
      </c>
      <c r="L3" s="96"/>
      <c r="M3" s="96"/>
      <c r="N3" s="96">
        <v>50</v>
      </c>
      <c r="O3" s="106">
        <v>45.56</v>
      </c>
      <c r="P3" s="107"/>
      <c r="Q3" s="107"/>
      <c r="R3" s="107"/>
    </row>
    <row r="4" spans="1:18" s="108" customFormat="1" ht="33.75" x14ac:dyDescent="0.25">
      <c r="A4" s="73">
        <v>2</v>
      </c>
      <c r="B4" s="109" t="s">
        <v>4</v>
      </c>
      <c r="C4" s="73" t="s">
        <v>3</v>
      </c>
      <c r="D4" s="74"/>
      <c r="E4" s="75">
        <f t="shared" ref="E4:E6" si="0">D4*25%</f>
        <v>0</v>
      </c>
      <c r="F4" s="44"/>
      <c r="G4" s="44">
        <v>31.45</v>
      </c>
      <c r="H4" s="44"/>
      <c r="I4" s="44"/>
      <c r="J4" s="44"/>
      <c r="K4" s="44">
        <v>28.54</v>
      </c>
      <c r="L4" s="110">
        <v>29.99</v>
      </c>
      <c r="M4" s="44"/>
      <c r="N4" s="44"/>
      <c r="O4" s="11">
        <v>29.99</v>
      </c>
      <c r="P4" s="11"/>
      <c r="Q4" s="11"/>
      <c r="R4" s="11"/>
    </row>
    <row r="5" spans="1:18" s="108" customFormat="1" ht="56.25" x14ac:dyDescent="0.25">
      <c r="A5" s="73">
        <v>2</v>
      </c>
      <c r="B5" s="109" t="s">
        <v>5</v>
      </c>
      <c r="C5" s="73" t="s">
        <v>3</v>
      </c>
      <c r="D5" s="74"/>
      <c r="E5" s="75">
        <f t="shared" si="0"/>
        <v>0</v>
      </c>
      <c r="F5" s="44"/>
      <c r="G5" s="44"/>
      <c r="H5" s="44">
        <v>21.09</v>
      </c>
      <c r="I5" s="44"/>
      <c r="J5" s="44"/>
      <c r="K5" s="44">
        <v>37.93</v>
      </c>
      <c r="L5" s="44">
        <v>33.99</v>
      </c>
      <c r="M5" s="44"/>
      <c r="N5" s="44"/>
      <c r="O5" s="11">
        <v>31</v>
      </c>
      <c r="P5" s="11"/>
      <c r="Q5" s="11"/>
      <c r="R5" s="11"/>
    </row>
    <row r="6" spans="1:18" s="108" customFormat="1" ht="56.25" x14ac:dyDescent="0.25">
      <c r="A6" s="73">
        <v>3</v>
      </c>
      <c r="B6" s="109" t="s">
        <v>6</v>
      </c>
      <c r="C6" s="73" t="s">
        <v>3</v>
      </c>
      <c r="D6" s="74"/>
      <c r="E6" s="75">
        <f t="shared" si="0"/>
        <v>0</v>
      </c>
      <c r="F6" s="44">
        <v>14.08</v>
      </c>
      <c r="G6" s="44"/>
      <c r="H6" s="44"/>
      <c r="I6" s="44"/>
      <c r="J6" s="44"/>
      <c r="K6" s="44">
        <v>34.46</v>
      </c>
      <c r="L6" s="44">
        <v>28.9</v>
      </c>
      <c r="M6" s="44"/>
      <c r="N6" s="44"/>
      <c r="O6" s="11">
        <v>25.81</v>
      </c>
      <c r="P6" s="11"/>
      <c r="Q6" s="11"/>
      <c r="R6" s="11"/>
    </row>
    <row r="7" spans="1:18" s="108" customFormat="1" ht="56.25" x14ac:dyDescent="0.25">
      <c r="A7" s="73"/>
      <c r="B7" s="109" t="s">
        <v>7</v>
      </c>
      <c r="C7" s="73" t="s">
        <v>3</v>
      </c>
      <c r="D7" s="74"/>
      <c r="E7" s="75"/>
      <c r="F7" s="44"/>
      <c r="G7" s="44"/>
      <c r="H7" s="44">
        <v>41.9</v>
      </c>
      <c r="I7" s="44"/>
      <c r="J7" s="44"/>
      <c r="K7" s="44">
        <v>35.119999999999997</v>
      </c>
      <c r="L7" s="44">
        <v>59.9</v>
      </c>
      <c r="M7" s="44"/>
      <c r="N7" s="44"/>
      <c r="O7" s="11">
        <v>45.64</v>
      </c>
      <c r="P7" s="11"/>
      <c r="Q7" s="11"/>
      <c r="R7" s="11"/>
    </row>
    <row r="8" spans="1:18" s="108" customFormat="1" ht="129" customHeight="1" x14ac:dyDescent="0.25">
      <c r="A8" s="73"/>
      <c r="B8" s="111" t="s">
        <v>245</v>
      </c>
      <c r="C8" s="73" t="s">
        <v>3</v>
      </c>
      <c r="D8" s="74"/>
      <c r="E8" s="75"/>
      <c r="F8" s="44"/>
      <c r="G8" s="44"/>
      <c r="H8" s="44"/>
      <c r="I8" s="44"/>
      <c r="J8" s="44">
        <v>28.5</v>
      </c>
      <c r="K8" s="44">
        <v>44.5</v>
      </c>
      <c r="L8" s="44"/>
      <c r="M8" s="44"/>
      <c r="N8" s="44">
        <v>50</v>
      </c>
      <c r="O8" s="11">
        <v>41</v>
      </c>
      <c r="P8" s="11"/>
      <c r="Q8" s="11"/>
      <c r="R8" s="11"/>
    </row>
    <row r="9" spans="1:18" s="108" customFormat="1" ht="105" x14ac:dyDescent="0.25">
      <c r="B9" s="112" t="s">
        <v>246</v>
      </c>
      <c r="C9" s="108" t="s">
        <v>3</v>
      </c>
      <c r="D9" s="113"/>
      <c r="F9" s="114"/>
      <c r="G9" s="114"/>
      <c r="H9" s="114"/>
      <c r="I9" s="114"/>
      <c r="J9" s="114">
        <v>28.5</v>
      </c>
      <c r="K9" s="114">
        <v>44.5</v>
      </c>
      <c r="L9" s="114"/>
      <c r="M9" s="114"/>
      <c r="N9" s="114">
        <v>50</v>
      </c>
      <c r="O9" s="115">
        <v>41</v>
      </c>
      <c r="P9" s="115"/>
      <c r="Q9" s="115"/>
      <c r="R9" s="115"/>
    </row>
    <row r="10" spans="1:18" s="108" customFormat="1" ht="56.25" x14ac:dyDescent="0.25">
      <c r="B10" s="109" t="s">
        <v>8</v>
      </c>
      <c r="C10" s="73" t="s">
        <v>3</v>
      </c>
      <c r="D10" s="74"/>
      <c r="E10" s="75">
        <f>D10*25%</f>
        <v>0</v>
      </c>
      <c r="F10" s="44">
        <v>14.08</v>
      </c>
      <c r="G10" s="44"/>
      <c r="H10" s="44"/>
      <c r="I10" s="44"/>
      <c r="J10" s="44"/>
      <c r="K10" s="44">
        <v>28.33</v>
      </c>
      <c r="L10" s="44">
        <v>62.99</v>
      </c>
      <c r="M10" s="44"/>
      <c r="N10" s="44"/>
      <c r="O10" s="11">
        <v>35.130000000000003</v>
      </c>
      <c r="P10" s="11"/>
      <c r="Q10" s="11"/>
      <c r="R10" s="11"/>
    </row>
    <row r="11" spans="1:18" s="108" customFormat="1" ht="56.25" x14ac:dyDescent="0.25">
      <c r="B11" s="109" t="s">
        <v>158</v>
      </c>
      <c r="C11" s="73" t="s">
        <v>3</v>
      </c>
      <c r="D11" s="74"/>
      <c r="E11" s="75"/>
      <c r="F11" s="44"/>
      <c r="G11" s="44"/>
      <c r="H11" s="44"/>
      <c r="I11" s="44">
        <v>9.99</v>
      </c>
      <c r="J11" s="44"/>
      <c r="K11" s="44">
        <v>24.92</v>
      </c>
      <c r="L11" s="44">
        <v>23.98</v>
      </c>
      <c r="M11" s="44"/>
      <c r="N11" s="44"/>
      <c r="O11" s="11">
        <v>19.63</v>
      </c>
      <c r="P11" s="11"/>
      <c r="Q11" s="11"/>
      <c r="R11" s="11"/>
    </row>
    <row r="12" spans="1:18" s="108" customFormat="1" ht="56.25" x14ac:dyDescent="0.25">
      <c r="B12" s="109" t="s">
        <v>9</v>
      </c>
      <c r="C12" s="73" t="s">
        <v>3</v>
      </c>
      <c r="D12" s="74"/>
      <c r="E12" s="75">
        <f>D12*25%</f>
        <v>0</v>
      </c>
      <c r="F12" s="44">
        <v>14.08</v>
      </c>
      <c r="G12" s="44"/>
      <c r="H12" s="44"/>
      <c r="I12" s="44"/>
      <c r="J12" s="44"/>
      <c r="K12" s="44">
        <v>29.16</v>
      </c>
      <c r="L12" s="44"/>
      <c r="M12" s="44"/>
      <c r="N12" s="44">
        <v>16.989999999999998</v>
      </c>
      <c r="O12" s="11">
        <v>17.3</v>
      </c>
      <c r="P12" s="11"/>
      <c r="Q12" s="11"/>
      <c r="R12" s="11"/>
    </row>
    <row r="13" spans="1:18" s="108" customFormat="1" ht="45" x14ac:dyDescent="0.25">
      <c r="B13" s="109" t="s">
        <v>10</v>
      </c>
      <c r="C13" s="73" t="s">
        <v>3</v>
      </c>
      <c r="D13" s="74"/>
      <c r="E13" s="75">
        <f>D13*25%</f>
        <v>0</v>
      </c>
      <c r="F13" s="44">
        <v>14.08</v>
      </c>
      <c r="G13" s="44"/>
      <c r="H13" s="44"/>
      <c r="I13" s="44"/>
      <c r="J13" s="44"/>
      <c r="K13" s="44">
        <v>29</v>
      </c>
      <c r="L13" s="44"/>
      <c r="M13" s="44"/>
      <c r="N13" s="44">
        <v>16.989999999999998</v>
      </c>
      <c r="O13" s="11">
        <v>20.07</v>
      </c>
      <c r="P13" s="11"/>
      <c r="Q13" s="11"/>
      <c r="R13" s="11"/>
    </row>
    <row r="14" spans="1:18" s="108" customFormat="1" ht="90" x14ac:dyDescent="0.25">
      <c r="B14" s="109" t="s">
        <v>220</v>
      </c>
      <c r="C14" s="73" t="s">
        <v>3</v>
      </c>
      <c r="D14" s="74"/>
      <c r="E14" s="75"/>
      <c r="F14" s="44"/>
      <c r="G14" s="44">
        <v>25.41</v>
      </c>
      <c r="H14" s="44"/>
      <c r="I14" s="44"/>
      <c r="J14" s="44"/>
      <c r="K14" s="44">
        <v>28.81</v>
      </c>
      <c r="L14" s="44">
        <v>25.99</v>
      </c>
      <c r="M14" s="44"/>
      <c r="N14" s="44"/>
      <c r="O14" s="11">
        <v>26.73</v>
      </c>
      <c r="P14" s="11"/>
      <c r="Q14" s="11"/>
      <c r="R14" s="11"/>
    </row>
    <row r="15" spans="1:18" s="108" customFormat="1" ht="146.25" x14ac:dyDescent="0.25">
      <c r="B15" s="109" t="s">
        <v>272</v>
      </c>
      <c r="C15" s="73" t="s">
        <v>64</v>
      </c>
      <c r="D15" s="74"/>
      <c r="E15" s="75"/>
      <c r="F15" s="44"/>
      <c r="G15" s="44"/>
      <c r="H15" s="44"/>
      <c r="I15" s="44"/>
      <c r="J15" s="44">
        <v>8.5</v>
      </c>
      <c r="K15" s="44">
        <v>13.16</v>
      </c>
      <c r="L15" s="44"/>
      <c r="M15" s="44"/>
      <c r="N15" s="44">
        <v>19.989999999999998</v>
      </c>
      <c r="O15" s="11">
        <v>13.88</v>
      </c>
      <c r="P15" s="11"/>
      <c r="Q15" s="11"/>
      <c r="R15" s="11"/>
    </row>
    <row r="16" spans="1:18" s="108" customFormat="1" ht="67.5" x14ac:dyDescent="0.25">
      <c r="B16" s="109" t="s">
        <v>12</v>
      </c>
      <c r="C16" s="73" t="s">
        <v>3</v>
      </c>
      <c r="D16" s="74"/>
      <c r="E16" s="75">
        <f>D16*25%</f>
        <v>0</v>
      </c>
      <c r="F16" s="44"/>
      <c r="G16" s="44">
        <v>30.72</v>
      </c>
      <c r="H16" s="44"/>
      <c r="I16" s="44"/>
      <c r="J16" s="44"/>
      <c r="K16" s="44">
        <v>46.55</v>
      </c>
      <c r="L16" s="44">
        <v>26.99</v>
      </c>
      <c r="M16" s="44"/>
      <c r="N16" s="44"/>
      <c r="O16" s="11">
        <v>34.75</v>
      </c>
      <c r="P16" s="11"/>
      <c r="Q16" s="11"/>
      <c r="R16" s="11"/>
    </row>
    <row r="17" spans="2:18" s="108" customFormat="1" ht="56.25" x14ac:dyDescent="0.25">
      <c r="B17" s="109" t="s">
        <v>13</v>
      </c>
      <c r="C17" s="73" t="s">
        <v>3</v>
      </c>
      <c r="D17" s="74"/>
      <c r="E17" s="75">
        <f>D17*25%</f>
        <v>0</v>
      </c>
      <c r="F17" s="44"/>
      <c r="G17" s="44"/>
      <c r="H17" s="44">
        <v>23.68</v>
      </c>
      <c r="I17" s="44"/>
      <c r="J17" s="44"/>
      <c r="K17" s="44">
        <v>32.57</v>
      </c>
      <c r="L17" s="44">
        <v>23.99</v>
      </c>
      <c r="M17" s="44"/>
      <c r="N17" s="44"/>
      <c r="O17" s="11">
        <v>26.74</v>
      </c>
      <c r="P17" s="11"/>
      <c r="Q17" s="11"/>
      <c r="R17" s="11"/>
    </row>
    <row r="18" spans="2:18" s="108" customFormat="1" ht="33.75" x14ac:dyDescent="0.25">
      <c r="B18" s="109" t="s">
        <v>14</v>
      </c>
      <c r="C18" s="73" t="s">
        <v>3</v>
      </c>
      <c r="D18" s="74"/>
      <c r="E18" s="75">
        <f>D18*25%</f>
        <v>0</v>
      </c>
      <c r="F18" s="44">
        <v>14.08</v>
      </c>
      <c r="G18" s="44"/>
      <c r="H18" s="44"/>
      <c r="I18" s="44"/>
      <c r="J18" s="44"/>
      <c r="K18" s="44">
        <v>23.27</v>
      </c>
      <c r="L18" s="44">
        <v>16.989999999999998</v>
      </c>
      <c r="M18" s="44"/>
      <c r="N18" s="44"/>
      <c r="O18" s="11">
        <v>18.11</v>
      </c>
      <c r="P18" s="11"/>
      <c r="Q18" s="11"/>
      <c r="R18" s="11"/>
    </row>
    <row r="19" spans="2:18" s="108" customFormat="1" ht="45" x14ac:dyDescent="0.25">
      <c r="B19" s="109" t="s">
        <v>15</v>
      </c>
      <c r="C19" s="73" t="s">
        <v>3</v>
      </c>
      <c r="D19" s="74"/>
      <c r="E19" s="75">
        <f>D19*25%</f>
        <v>0</v>
      </c>
      <c r="F19" s="44">
        <v>14.08</v>
      </c>
      <c r="G19" s="44"/>
      <c r="H19" s="44"/>
      <c r="I19" s="44"/>
      <c r="J19" s="44"/>
      <c r="K19" s="44">
        <v>24.92</v>
      </c>
      <c r="L19" s="44">
        <v>25.99</v>
      </c>
      <c r="M19" s="44"/>
      <c r="N19" s="44"/>
      <c r="O19" s="11">
        <v>21.66</v>
      </c>
      <c r="P19" s="11"/>
      <c r="Q19" s="11"/>
      <c r="R19" s="11"/>
    </row>
    <row r="20" spans="2:18" s="108" customFormat="1" ht="90" x14ac:dyDescent="0.25">
      <c r="B20" s="109" t="s">
        <v>16</v>
      </c>
      <c r="C20" s="73" t="s">
        <v>3</v>
      </c>
      <c r="D20" s="74"/>
      <c r="E20" s="75">
        <f>D20*25%</f>
        <v>0</v>
      </c>
      <c r="F20" s="44">
        <v>14.08</v>
      </c>
      <c r="G20" s="44"/>
      <c r="H20" s="44"/>
      <c r="I20" s="44"/>
      <c r="J20" s="44"/>
      <c r="K20" s="44">
        <v>32.6</v>
      </c>
      <c r="L20" s="44">
        <v>29.9</v>
      </c>
      <c r="M20" s="44"/>
      <c r="N20" s="44"/>
      <c r="O20" s="11">
        <v>25.52</v>
      </c>
      <c r="P20" s="11"/>
      <c r="Q20" s="11"/>
      <c r="R20" s="11"/>
    </row>
    <row r="21" spans="2:18" s="108" customFormat="1" x14ac:dyDescent="0.25">
      <c r="B21" s="109" t="s">
        <v>17</v>
      </c>
      <c r="C21" s="73"/>
      <c r="D21" s="74"/>
      <c r="E21" s="75"/>
      <c r="F21" s="44"/>
      <c r="G21" s="44"/>
      <c r="H21" s="44">
        <v>17.09</v>
      </c>
      <c r="I21" s="44"/>
      <c r="J21" s="44"/>
      <c r="K21" s="44">
        <v>28.22</v>
      </c>
      <c r="L21" s="44">
        <v>13.99</v>
      </c>
      <c r="M21" s="44"/>
      <c r="N21" s="44"/>
      <c r="O21" s="11">
        <v>19.760000000000002</v>
      </c>
      <c r="P21" s="11"/>
      <c r="Q21" s="11"/>
      <c r="R21" s="11"/>
    </row>
    <row r="22" spans="2:18" x14ac:dyDescent="0.25">
      <c r="B22" s="55"/>
      <c r="C22" s="18"/>
      <c r="D22" s="56"/>
      <c r="E22" s="57"/>
      <c r="F22" s="58"/>
      <c r="G22" s="58"/>
      <c r="H22" s="58"/>
      <c r="I22" s="58"/>
      <c r="J22" s="58"/>
      <c r="K22" s="58"/>
      <c r="L22" s="58"/>
      <c r="M22" s="58"/>
      <c r="N22" s="58"/>
      <c r="O22" s="11"/>
      <c r="P22" s="24"/>
      <c r="Q22" s="24"/>
      <c r="R22" s="24"/>
    </row>
    <row r="23" spans="2:18" x14ac:dyDescent="0.25">
      <c r="B23" s="18"/>
      <c r="C23" s="19"/>
      <c r="D23" s="41"/>
      <c r="E23" s="19"/>
      <c r="F23" s="41"/>
      <c r="G23" s="41"/>
      <c r="H23" s="41"/>
      <c r="I23" s="41"/>
      <c r="J23" s="41"/>
      <c r="K23" s="41"/>
      <c r="L23" s="41"/>
      <c r="M23" s="41"/>
      <c r="N23" s="41"/>
      <c r="O23" s="16" t="s">
        <v>153</v>
      </c>
      <c r="P23" s="24"/>
      <c r="Q23" s="24">
        <f>SUM(Q4:Q21)</f>
        <v>0</v>
      </c>
      <c r="R23" s="24">
        <f>SUM(R4:R21)</f>
        <v>0</v>
      </c>
    </row>
  </sheetData>
  <sheetProtection formatCells="0" formatColumns="0" formatRows="0" insertColumns="0" insertRows="0" insertHyperlinks="0" deleteColumns="0" deleteRows="0" selectLockedCells="1" sort="0" pivotTables="0" selectUnlockedCells="1"/>
  <protectedRanges>
    <protectedRange sqref="P23:R23 P4:Q8 P10:Q22" name="Intervalo1"/>
  </protectedRanges>
  <pageMargins left="0.511811024" right="0.511811024" top="0.78740157499999996" bottom="0.78740157499999996" header="0.31496062000000002" footer="0.31496062000000002"/>
  <pageSetup paperSize="9" scale="4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29869-2231-4017-8B22-B31EDFEE15E4}">
  <dimension ref="A2:U290"/>
  <sheetViews>
    <sheetView zoomScaleNormal="100" workbookViewId="0">
      <pane ySplit="2" topLeftCell="A3" activePane="bottomLeft" state="frozen"/>
      <selection pane="bottomLeft" activeCell="K5" sqref="K5"/>
    </sheetView>
  </sheetViews>
  <sheetFormatPr defaultRowHeight="15" x14ac:dyDescent="0.25"/>
  <cols>
    <col min="1" max="2" width="5.5703125" style="6" customWidth="1"/>
    <col min="3" max="3" width="71.42578125" style="17" customWidth="1"/>
    <col min="4" max="4" width="9.140625" style="6"/>
    <col min="5" max="5" width="9.140625" style="46"/>
    <col min="6" max="6" width="9.140625" style="23"/>
    <col min="7" max="7" width="11.85546875" style="49" customWidth="1"/>
    <col min="8" max="9" width="12.28515625" style="49" customWidth="1"/>
    <col min="10" max="10" width="12.28515625" style="62" customWidth="1"/>
    <col min="11" max="13" width="12.28515625" style="49" customWidth="1"/>
    <col min="14" max="14" width="12.7109375" style="60" customWidth="1"/>
    <col min="15" max="15" width="12.7109375" style="61" customWidth="1"/>
    <col min="16" max="17" width="13.42578125" style="61" customWidth="1"/>
    <col min="18" max="18" width="11.28515625" style="63" customWidth="1"/>
    <col min="19" max="19" width="12.5703125" style="12" customWidth="1"/>
    <col min="20" max="20" width="13.140625" style="12" customWidth="1"/>
    <col min="21" max="21" width="14" style="12" customWidth="1"/>
  </cols>
  <sheetData>
    <row r="2" spans="1:21" s="71" customFormat="1" ht="45" x14ac:dyDescent="0.25">
      <c r="A2" s="97"/>
      <c r="B2" s="98" t="s">
        <v>0</v>
      </c>
      <c r="C2" s="98" t="s">
        <v>1</v>
      </c>
      <c r="D2" s="98" t="s">
        <v>2</v>
      </c>
      <c r="E2" s="99" t="s">
        <v>150</v>
      </c>
      <c r="F2" s="100" t="s">
        <v>151</v>
      </c>
      <c r="G2" s="70" t="s">
        <v>228</v>
      </c>
      <c r="H2" s="70" t="s">
        <v>226</v>
      </c>
      <c r="I2" s="70" t="s">
        <v>237</v>
      </c>
      <c r="J2" s="70" t="s">
        <v>238</v>
      </c>
      <c r="K2" s="70" t="s">
        <v>240</v>
      </c>
      <c r="L2" s="70" t="s">
        <v>250</v>
      </c>
      <c r="M2" s="70" t="s">
        <v>276</v>
      </c>
      <c r="N2" s="70" t="s">
        <v>157</v>
      </c>
      <c r="O2" s="70" t="s">
        <v>183</v>
      </c>
      <c r="P2" s="70" t="s">
        <v>184</v>
      </c>
      <c r="Q2" s="70" t="s">
        <v>185</v>
      </c>
      <c r="R2" s="101" t="s">
        <v>156</v>
      </c>
      <c r="S2" s="102" t="s">
        <v>154</v>
      </c>
      <c r="T2" s="102" t="s">
        <v>155</v>
      </c>
      <c r="U2" s="102" t="s">
        <v>152</v>
      </c>
    </row>
    <row r="3" spans="1:21" s="76" customFormat="1" ht="112.5" x14ac:dyDescent="0.25">
      <c r="A3" s="73">
        <v>1</v>
      </c>
      <c r="B3" s="93"/>
      <c r="C3" s="64" t="s">
        <v>249</v>
      </c>
      <c r="D3" s="73" t="s">
        <v>3</v>
      </c>
      <c r="E3" s="74"/>
      <c r="F3" s="75">
        <f t="shared" ref="F3:F30" si="0">E3*25%</f>
        <v>0</v>
      </c>
      <c r="G3" s="44"/>
      <c r="H3" s="44"/>
      <c r="I3" s="44"/>
      <c r="J3" s="44">
        <v>20</v>
      </c>
      <c r="K3" s="44"/>
      <c r="L3" s="44"/>
      <c r="M3" s="44"/>
      <c r="N3" s="44">
        <v>19.73</v>
      </c>
      <c r="O3" s="44"/>
      <c r="P3" s="44"/>
      <c r="Q3" s="44">
        <v>21.99</v>
      </c>
      <c r="R3" s="16">
        <v>20.57</v>
      </c>
      <c r="S3" s="11">
        <f>(E3*75%)*R3</f>
        <v>0</v>
      </c>
      <c r="T3" s="11">
        <f>F3*R3</f>
        <v>0</v>
      </c>
      <c r="U3" s="11">
        <f>SUM(S3,T3)</f>
        <v>0</v>
      </c>
    </row>
    <row r="4" spans="1:21" s="76" customFormat="1" ht="56.25" x14ac:dyDescent="0.25">
      <c r="A4" s="73"/>
      <c r="B4" s="93"/>
      <c r="C4" s="64" t="s">
        <v>19</v>
      </c>
      <c r="D4" s="73" t="s">
        <v>3</v>
      </c>
      <c r="E4" s="74"/>
      <c r="F4" s="75"/>
      <c r="G4" s="44">
        <v>34.82</v>
      </c>
      <c r="H4" s="44"/>
      <c r="I4" s="44"/>
      <c r="J4" s="44"/>
      <c r="K4" s="44"/>
      <c r="L4" s="44"/>
      <c r="M4" s="44"/>
      <c r="N4" s="44">
        <v>33.46</v>
      </c>
      <c r="O4" s="44">
        <v>50</v>
      </c>
      <c r="P4" s="44"/>
      <c r="Q4" s="44">
        <v>39.42</v>
      </c>
      <c r="R4" s="16"/>
      <c r="S4" s="11"/>
      <c r="T4" s="11"/>
      <c r="U4" s="11"/>
    </row>
    <row r="5" spans="1:21" s="76" customFormat="1" ht="67.5" x14ac:dyDescent="0.25">
      <c r="A5" s="73">
        <v>2</v>
      </c>
      <c r="B5" s="73"/>
      <c r="C5" s="65" t="s">
        <v>20</v>
      </c>
      <c r="D5" s="73" t="s">
        <v>3</v>
      </c>
      <c r="E5" s="74"/>
      <c r="F5" s="75">
        <f>E5*25%</f>
        <v>0</v>
      </c>
      <c r="G5" s="48">
        <v>24.58</v>
      </c>
      <c r="H5" s="48"/>
      <c r="I5" s="48"/>
      <c r="J5" s="48"/>
      <c r="K5" s="48"/>
      <c r="L5" s="48"/>
      <c r="M5" s="48"/>
      <c r="N5" s="48">
        <v>28.02</v>
      </c>
      <c r="O5" s="48">
        <v>39.99</v>
      </c>
      <c r="P5" s="48"/>
      <c r="Q5" s="48"/>
      <c r="R5" s="16">
        <v>30.863</v>
      </c>
      <c r="S5" s="11">
        <f t="shared" ref="S5:S26" si="1">(E5*75%)*R5</f>
        <v>0</v>
      </c>
      <c r="T5" s="11">
        <f t="shared" ref="T5:T25" si="2">F5*R5</f>
        <v>0</v>
      </c>
      <c r="U5" s="11">
        <f t="shared" ref="U5:U30" si="3">SUM(S5,T5)</f>
        <v>0</v>
      </c>
    </row>
    <row r="6" spans="1:21" s="76" customFormat="1" ht="90" x14ac:dyDescent="0.25">
      <c r="A6" s="73">
        <v>3</v>
      </c>
      <c r="B6" s="73"/>
      <c r="C6" s="65" t="s">
        <v>21</v>
      </c>
      <c r="D6" s="73" t="s">
        <v>3</v>
      </c>
      <c r="E6" s="74"/>
      <c r="F6" s="75">
        <f t="shared" si="0"/>
        <v>0</v>
      </c>
      <c r="G6" s="48">
        <v>36.35</v>
      </c>
      <c r="H6" s="48"/>
      <c r="I6" s="48"/>
      <c r="J6" s="48"/>
      <c r="K6" s="48"/>
      <c r="L6" s="48"/>
      <c r="M6" s="48"/>
      <c r="N6" s="48">
        <v>39.22</v>
      </c>
      <c r="O6" s="48">
        <v>48.99</v>
      </c>
      <c r="P6" s="48"/>
      <c r="Q6" s="48"/>
      <c r="R6" s="16">
        <f t="shared" ref="R6:R13" si="4">SUM(G6:P6)/3</f>
        <v>41.52</v>
      </c>
      <c r="S6" s="11">
        <f t="shared" si="1"/>
        <v>0</v>
      </c>
      <c r="T6" s="11">
        <f t="shared" si="2"/>
        <v>0</v>
      </c>
      <c r="U6" s="11">
        <f t="shared" si="3"/>
        <v>0</v>
      </c>
    </row>
    <row r="7" spans="1:21" s="76" customFormat="1" ht="78.75" x14ac:dyDescent="0.25">
      <c r="A7" s="73">
        <v>4</v>
      </c>
      <c r="B7" s="73"/>
      <c r="C7" s="65" t="s">
        <v>22</v>
      </c>
      <c r="D7" s="73" t="s">
        <v>3</v>
      </c>
      <c r="E7" s="74"/>
      <c r="F7" s="75">
        <f t="shared" si="0"/>
        <v>0</v>
      </c>
      <c r="G7" s="48">
        <v>31.69</v>
      </c>
      <c r="H7" s="48"/>
      <c r="I7" s="48"/>
      <c r="J7" s="48"/>
      <c r="K7" s="48"/>
      <c r="L7" s="48"/>
      <c r="M7" s="48"/>
      <c r="N7" s="48">
        <v>33.04</v>
      </c>
      <c r="O7" s="48">
        <v>36.99</v>
      </c>
      <c r="P7" s="48"/>
      <c r="Q7" s="48"/>
      <c r="R7" s="16">
        <f t="shared" si="4"/>
        <v>33.906666666666666</v>
      </c>
      <c r="S7" s="11">
        <f t="shared" si="1"/>
        <v>0</v>
      </c>
      <c r="T7" s="11">
        <f t="shared" si="2"/>
        <v>0</v>
      </c>
      <c r="U7" s="11">
        <f t="shared" si="3"/>
        <v>0</v>
      </c>
    </row>
    <row r="8" spans="1:21" s="76" customFormat="1" ht="78.75" x14ac:dyDescent="0.25">
      <c r="A8" s="73">
        <v>5</v>
      </c>
      <c r="B8" s="73"/>
      <c r="C8" s="65" t="s">
        <v>23</v>
      </c>
      <c r="D8" s="73" t="s">
        <v>3</v>
      </c>
      <c r="E8" s="74"/>
      <c r="F8" s="75">
        <f t="shared" si="0"/>
        <v>0</v>
      </c>
      <c r="G8" s="48">
        <v>27.74</v>
      </c>
      <c r="H8" s="48"/>
      <c r="I8" s="48"/>
      <c r="J8" s="48"/>
      <c r="K8" s="48"/>
      <c r="L8" s="48"/>
      <c r="M8" s="48"/>
      <c r="N8" s="48">
        <v>36.659999999999997</v>
      </c>
      <c r="O8" s="48">
        <v>39.99</v>
      </c>
      <c r="P8" s="48"/>
      <c r="Q8" s="48"/>
      <c r="R8" s="16">
        <f t="shared" si="4"/>
        <v>34.79666666666666</v>
      </c>
      <c r="S8" s="11">
        <f t="shared" si="1"/>
        <v>0</v>
      </c>
      <c r="T8" s="11">
        <f t="shared" si="2"/>
        <v>0</v>
      </c>
      <c r="U8" s="11">
        <f t="shared" si="3"/>
        <v>0</v>
      </c>
    </row>
    <row r="9" spans="1:21" s="76" customFormat="1" ht="78.75" x14ac:dyDescent="0.25">
      <c r="A9" s="73">
        <v>6</v>
      </c>
      <c r="B9" s="73"/>
      <c r="C9" s="65" t="s">
        <v>24</v>
      </c>
      <c r="D9" s="73" t="s">
        <v>3</v>
      </c>
      <c r="E9" s="74"/>
      <c r="F9" s="75">
        <f t="shared" si="0"/>
        <v>0</v>
      </c>
      <c r="G9" s="48">
        <v>32.26</v>
      </c>
      <c r="H9" s="48"/>
      <c r="I9" s="48"/>
      <c r="J9" s="48"/>
      <c r="K9" s="48"/>
      <c r="L9" s="48"/>
      <c r="M9" s="48"/>
      <c r="N9" s="48">
        <v>32.31</v>
      </c>
      <c r="O9" s="48">
        <v>36.49</v>
      </c>
      <c r="P9" s="48"/>
      <c r="Q9" s="48"/>
      <c r="R9" s="16">
        <f t="shared" si="4"/>
        <v>33.686666666666667</v>
      </c>
      <c r="S9" s="11">
        <f t="shared" si="1"/>
        <v>0</v>
      </c>
      <c r="T9" s="11">
        <f t="shared" si="2"/>
        <v>0</v>
      </c>
      <c r="U9" s="11">
        <f t="shared" si="3"/>
        <v>0</v>
      </c>
    </row>
    <row r="10" spans="1:21" s="76" customFormat="1" ht="67.5" x14ac:dyDescent="0.25">
      <c r="A10" s="73">
        <v>7</v>
      </c>
      <c r="B10" s="93"/>
      <c r="C10" s="64" t="s">
        <v>25</v>
      </c>
      <c r="D10" s="73" t="s">
        <v>3</v>
      </c>
      <c r="E10" s="74"/>
      <c r="F10" s="75">
        <f t="shared" si="0"/>
        <v>0</v>
      </c>
      <c r="G10" s="48"/>
      <c r="H10" s="48">
        <v>31</v>
      </c>
      <c r="I10" s="48"/>
      <c r="J10" s="48"/>
      <c r="K10" s="48"/>
      <c r="L10" s="48"/>
      <c r="M10" s="48"/>
      <c r="N10" s="48">
        <v>44.02</v>
      </c>
      <c r="O10" s="48">
        <v>36.99</v>
      </c>
      <c r="P10" s="48"/>
      <c r="Q10" s="48"/>
      <c r="R10" s="16">
        <f t="shared" si="4"/>
        <v>37.336666666666673</v>
      </c>
      <c r="S10" s="11">
        <f t="shared" si="1"/>
        <v>0</v>
      </c>
      <c r="T10" s="11">
        <f t="shared" si="2"/>
        <v>0</v>
      </c>
      <c r="U10" s="11">
        <f t="shared" si="3"/>
        <v>0</v>
      </c>
    </row>
    <row r="11" spans="1:21" s="76" customFormat="1" ht="78.75" x14ac:dyDescent="0.25">
      <c r="A11" s="73">
        <v>8</v>
      </c>
      <c r="B11" s="73"/>
      <c r="C11" s="65" t="s">
        <v>26</v>
      </c>
      <c r="D11" s="73" t="s">
        <v>3</v>
      </c>
      <c r="E11" s="74"/>
      <c r="F11" s="75">
        <f t="shared" si="0"/>
        <v>0</v>
      </c>
      <c r="G11" s="48"/>
      <c r="H11" s="48"/>
      <c r="I11" s="48">
        <v>32.380000000000003</v>
      </c>
      <c r="J11" s="48"/>
      <c r="K11" s="48"/>
      <c r="L11" s="48"/>
      <c r="M11" s="48"/>
      <c r="N11" s="48">
        <v>43.37</v>
      </c>
      <c r="O11" s="48">
        <v>39.99</v>
      </c>
      <c r="P11" s="48"/>
      <c r="Q11" s="48"/>
      <c r="R11" s="16">
        <f t="shared" si="4"/>
        <v>38.580000000000005</v>
      </c>
      <c r="S11" s="11">
        <f t="shared" si="1"/>
        <v>0</v>
      </c>
      <c r="T11" s="11">
        <f t="shared" si="2"/>
        <v>0</v>
      </c>
      <c r="U11" s="11">
        <f t="shared" si="3"/>
        <v>0</v>
      </c>
    </row>
    <row r="12" spans="1:21" s="76" customFormat="1" ht="67.5" x14ac:dyDescent="0.25">
      <c r="A12" s="73">
        <v>9</v>
      </c>
      <c r="B12" s="73"/>
      <c r="C12" s="65" t="s">
        <v>27</v>
      </c>
      <c r="D12" s="73" t="s">
        <v>3</v>
      </c>
      <c r="E12" s="74"/>
      <c r="F12" s="75">
        <f t="shared" si="0"/>
        <v>0</v>
      </c>
      <c r="G12" s="48"/>
      <c r="H12" s="48"/>
      <c r="I12" s="48">
        <v>29.44</v>
      </c>
      <c r="J12" s="48"/>
      <c r="K12" s="48"/>
      <c r="L12" s="48"/>
      <c r="M12" s="48"/>
      <c r="N12" s="48">
        <v>40.19</v>
      </c>
      <c r="O12" s="48">
        <v>36.99</v>
      </c>
      <c r="P12" s="48"/>
      <c r="Q12" s="48"/>
      <c r="R12" s="16">
        <f t="shared" si="4"/>
        <v>35.54</v>
      </c>
      <c r="S12" s="11">
        <f t="shared" si="1"/>
        <v>0</v>
      </c>
      <c r="T12" s="11">
        <f t="shared" si="2"/>
        <v>0</v>
      </c>
      <c r="U12" s="11">
        <f t="shared" si="3"/>
        <v>0</v>
      </c>
    </row>
    <row r="13" spans="1:21" s="76" customFormat="1" ht="67.5" x14ac:dyDescent="0.25">
      <c r="A13" s="73">
        <v>10</v>
      </c>
      <c r="B13" s="73"/>
      <c r="C13" s="65" t="s">
        <v>28</v>
      </c>
      <c r="D13" s="73" t="s">
        <v>3</v>
      </c>
      <c r="E13" s="74"/>
      <c r="F13" s="75">
        <f t="shared" si="0"/>
        <v>0</v>
      </c>
      <c r="G13" s="48">
        <v>20.309999999999999</v>
      </c>
      <c r="H13" s="48"/>
      <c r="I13" s="48"/>
      <c r="J13" s="48"/>
      <c r="K13" s="48"/>
      <c r="L13" s="48"/>
      <c r="M13" s="48"/>
      <c r="N13" s="48">
        <v>27.42</v>
      </c>
      <c r="O13" s="48">
        <v>29.99</v>
      </c>
      <c r="P13" s="48"/>
      <c r="Q13" s="48"/>
      <c r="R13" s="16">
        <f t="shared" si="4"/>
        <v>25.906666666666666</v>
      </c>
      <c r="S13" s="11">
        <f t="shared" si="1"/>
        <v>0</v>
      </c>
      <c r="T13" s="11">
        <f t="shared" si="2"/>
        <v>0</v>
      </c>
      <c r="U13" s="11">
        <f t="shared" si="3"/>
        <v>0</v>
      </c>
    </row>
    <row r="14" spans="1:21" s="76" customFormat="1" ht="67.5" x14ac:dyDescent="0.25">
      <c r="A14" s="73">
        <v>11</v>
      </c>
      <c r="B14" s="73"/>
      <c r="C14" s="65" t="s">
        <v>29</v>
      </c>
      <c r="D14" s="73" t="s">
        <v>3</v>
      </c>
      <c r="E14" s="74"/>
      <c r="F14" s="75">
        <f t="shared" si="0"/>
        <v>0</v>
      </c>
      <c r="G14" s="48">
        <v>18.96</v>
      </c>
      <c r="H14" s="48"/>
      <c r="I14" s="48"/>
      <c r="J14" s="48"/>
      <c r="K14" s="48"/>
      <c r="L14" s="48"/>
      <c r="M14" s="48"/>
      <c r="N14" s="48">
        <v>20.07</v>
      </c>
      <c r="O14" s="48">
        <v>39.99</v>
      </c>
      <c r="P14" s="48"/>
      <c r="Q14" s="48"/>
      <c r="R14" s="16">
        <v>26.672999999999998</v>
      </c>
      <c r="S14" s="11">
        <f t="shared" si="1"/>
        <v>0</v>
      </c>
      <c r="T14" s="11">
        <f t="shared" si="2"/>
        <v>0</v>
      </c>
      <c r="U14" s="11">
        <f t="shared" si="3"/>
        <v>0</v>
      </c>
    </row>
    <row r="15" spans="1:21" s="76" customFormat="1" ht="67.5" x14ac:dyDescent="0.25">
      <c r="A15" s="73">
        <v>12</v>
      </c>
      <c r="B15" s="93"/>
      <c r="C15" s="64" t="s">
        <v>30</v>
      </c>
      <c r="D15" s="73" t="s">
        <v>3</v>
      </c>
      <c r="E15" s="74"/>
      <c r="F15" s="75">
        <f t="shared" si="0"/>
        <v>0</v>
      </c>
      <c r="G15" s="48">
        <v>20</v>
      </c>
      <c r="H15" s="48"/>
      <c r="I15" s="48"/>
      <c r="J15" s="48"/>
      <c r="K15" s="48"/>
      <c r="L15" s="48"/>
      <c r="M15" s="48"/>
      <c r="N15" s="48">
        <v>17.93</v>
      </c>
      <c r="O15" s="48">
        <v>24.99</v>
      </c>
      <c r="P15" s="48"/>
      <c r="Q15" s="48"/>
      <c r="R15" s="16">
        <f>SUM(G15:P15)/3</f>
        <v>20.973333333333333</v>
      </c>
      <c r="S15" s="11">
        <f t="shared" si="1"/>
        <v>0</v>
      </c>
      <c r="T15" s="11">
        <f t="shared" si="2"/>
        <v>0</v>
      </c>
      <c r="U15" s="11">
        <f t="shared" si="3"/>
        <v>0</v>
      </c>
    </row>
    <row r="16" spans="1:21" s="76" customFormat="1" ht="67.5" x14ac:dyDescent="0.25">
      <c r="A16" s="73">
        <v>13</v>
      </c>
      <c r="B16" s="93"/>
      <c r="C16" s="64" t="s">
        <v>31</v>
      </c>
      <c r="D16" s="73" t="s">
        <v>3</v>
      </c>
      <c r="E16" s="74"/>
      <c r="F16" s="75">
        <f t="shared" si="0"/>
        <v>0</v>
      </c>
      <c r="G16" s="48"/>
      <c r="H16" s="48"/>
      <c r="I16" s="48">
        <v>39.04</v>
      </c>
      <c r="J16" s="48"/>
      <c r="K16" s="48"/>
      <c r="L16" s="48"/>
      <c r="M16" s="48"/>
      <c r="N16" s="48">
        <v>46.07</v>
      </c>
      <c r="O16" s="48"/>
      <c r="P16" s="48">
        <v>56.9</v>
      </c>
      <c r="Q16" s="48"/>
      <c r="R16" s="16">
        <f>SUM(G16:P16)/3</f>
        <v>47.336666666666666</v>
      </c>
      <c r="S16" s="11">
        <f t="shared" si="1"/>
        <v>0</v>
      </c>
      <c r="T16" s="11">
        <f t="shared" si="2"/>
        <v>0</v>
      </c>
      <c r="U16" s="11">
        <f t="shared" si="3"/>
        <v>0</v>
      </c>
    </row>
    <row r="17" spans="1:21" s="76" customFormat="1" ht="78.75" x14ac:dyDescent="0.25">
      <c r="A17" s="73">
        <v>14</v>
      </c>
      <c r="B17" s="73"/>
      <c r="C17" s="65" t="s">
        <v>32</v>
      </c>
      <c r="D17" s="73" t="s">
        <v>3</v>
      </c>
      <c r="E17" s="74"/>
      <c r="F17" s="75">
        <f t="shared" si="0"/>
        <v>0</v>
      </c>
      <c r="G17" s="48">
        <v>12.4</v>
      </c>
      <c r="H17" s="48"/>
      <c r="I17" s="48"/>
      <c r="J17" s="48"/>
      <c r="K17" s="48"/>
      <c r="L17" s="48"/>
      <c r="M17" s="48"/>
      <c r="N17" s="48">
        <v>12.48</v>
      </c>
      <c r="O17" s="48">
        <v>12.99</v>
      </c>
      <c r="P17" s="48"/>
      <c r="Q17" s="48"/>
      <c r="R17" s="16">
        <f>SUM(G17:P17)/3</f>
        <v>12.623333333333335</v>
      </c>
      <c r="S17" s="11">
        <f t="shared" si="1"/>
        <v>0</v>
      </c>
      <c r="T17" s="11">
        <f t="shared" si="2"/>
        <v>0</v>
      </c>
      <c r="U17" s="11">
        <f t="shared" si="3"/>
        <v>0</v>
      </c>
    </row>
    <row r="18" spans="1:21" s="76" customFormat="1" ht="78.75" x14ac:dyDescent="0.25">
      <c r="A18" s="73">
        <v>15</v>
      </c>
      <c r="B18" s="93"/>
      <c r="C18" s="64" t="s">
        <v>159</v>
      </c>
      <c r="D18" s="73" t="s">
        <v>3</v>
      </c>
      <c r="E18" s="74"/>
      <c r="F18" s="75">
        <f t="shared" si="0"/>
        <v>0</v>
      </c>
      <c r="G18" s="48"/>
      <c r="H18" s="48"/>
      <c r="I18" s="48"/>
      <c r="J18" s="48">
        <v>12</v>
      </c>
      <c r="K18" s="48"/>
      <c r="L18" s="48"/>
      <c r="M18" s="48"/>
      <c r="N18" s="48">
        <v>15.48</v>
      </c>
      <c r="O18" s="48">
        <v>16.989999999999998</v>
      </c>
      <c r="P18" s="48"/>
      <c r="Q18" s="48"/>
      <c r="R18" s="16">
        <f>SUM(G18:P18)/3</f>
        <v>14.823333333333332</v>
      </c>
      <c r="S18" s="11">
        <f t="shared" si="1"/>
        <v>0</v>
      </c>
      <c r="T18" s="11">
        <f t="shared" si="2"/>
        <v>0</v>
      </c>
      <c r="U18" s="11">
        <f t="shared" si="3"/>
        <v>0</v>
      </c>
    </row>
    <row r="19" spans="1:21" s="76" customFormat="1" ht="78.75" x14ac:dyDescent="0.25">
      <c r="A19" s="73">
        <v>16</v>
      </c>
      <c r="B19" s="93"/>
      <c r="C19" s="64" t="s">
        <v>33</v>
      </c>
      <c r="D19" s="73" t="s">
        <v>3</v>
      </c>
      <c r="E19" s="74"/>
      <c r="F19" s="75">
        <f t="shared" si="0"/>
        <v>0</v>
      </c>
      <c r="G19" s="48">
        <v>20.62</v>
      </c>
      <c r="H19" s="48"/>
      <c r="I19" s="48"/>
      <c r="J19" s="48"/>
      <c r="K19" s="48"/>
      <c r="L19" s="48"/>
      <c r="M19" s="48"/>
      <c r="N19" s="48">
        <v>18.22</v>
      </c>
      <c r="O19" s="48">
        <v>23.99</v>
      </c>
      <c r="P19" s="48"/>
      <c r="Q19" s="48"/>
      <c r="R19" s="16">
        <f>SUM(G19:P19)/3</f>
        <v>20.943333333333332</v>
      </c>
      <c r="S19" s="11">
        <f t="shared" si="1"/>
        <v>0</v>
      </c>
      <c r="T19" s="11">
        <f t="shared" si="2"/>
        <v>0</v>
      </c>
      <c r="U19" s="11">
        <f t="shared" si="3"/>
        <v>0</v>
      </c>
    </row>
    <row r="20" spans="1:21" s="76" customFormat="1" ht="78.75" x14ac:dyDescent="0.25">
      <c r="A20" s="73">
        <v>17</v>
      </c>
      <c r="B20" s="93"/>
      <c r="C20" s="64" t="s">
        <v>34</v>
      </c>
      <c r="D20" s="73" t="s">
        <v>3</v>
      </c>
      <c r="E20" s="74"/>
      <c r="F20" s="75">
        <f t="shared" si="0"/>
        <v>0</v>
      </c>
      <c r="G20" s="48">
        <v>21.72</v>
      </c>
      <c r="H20" s="48"/>
      <c r="I20" s="48"/>
      <c r="J20" s="48"/>
      <c r="K20" s="48"/>
      <c r="L20" s="48"/>
      <c r="M20" s="48"/>
      <c r="N20" s="48">
        <v>26.4</v>
      </c>
      <c r="O20" s="48">
        <v>23.99</v>
      </c>
      <c r="P20" s="48"/>
      <c r="Q20" s="48"/>
      <c r="R20" s="16">
        <v>20.036000000000001</v>
      </c>
      <c r="S20" s="11">
        <f t="shared" si="1"/>
        <v>0</v>
      </c>
      <c r="T20" s="11">
        <f t="shared" si="2"/>
        <v>0</v>
      </c>
      <c r="U20" s="11">
        <f t="shared" si="3"/>
        <v>0</v>
      </c>
    </row>
    <row r="21" spans="1:21" s="76" customFormat="1" ht="56.25" x14ac:dyDescent="0.25">
      <c r="A21" s="73">
        <v>18</v>
      </c>
      <c r="B21" s="93"/>
      <c r="C21" s="64" t="s">
        <v>35</v>
      </c>
      <c r="D21" s="73" t="s">
        <v>3</v>
      </c>
      <c r="E21" s="74"/>
      <c r="F21" s="75">
        <f t="shared" si="0"/>
        <v>0</v>
      </c>
      <c r="G21" s="48">
        <v>10.66</v>
      </c>
      <c r="H21" s="48"/>
      <c r="I21" s="48"/>
      <c r="J21" s="48"/>
      <c r="K21" s="48"/>
      <c r="L21" s="48"/>
      <c r="M21" s="48"/>
      <c r="N21" s="48">
        <v>14.25</v>
      </c>
      <c r="O21" s="48">
        <v>8.99</v>
      </c>
      <c r="P21" s="48"/>
      <c r="Q21" s="48"/>
      <c r="R21" s="16">
        <f t="shared" ref="R21:R26" si="5">SUM(G21:P21)/3</f>
        <v>11.299999999999999</v>
      </c>
      <c r="S21" s="11">
        <f t="shared" si="1"/>
        <v>0</v>
      </c>
      <c r="T21" s="11">
        <f t="shared" si="2"/>
        <v>0</v>
      </c>
      <c r="U21" s="11">
        <f t="shared" si="3"/>
        <v>0</v>
      </c>
    </row>
    <row r="22" spans="1:21" s="76" customFormat="1" ht="45" x14ac:dyDescent="0.25">
      <c r="A22" s="73">
        <v>19</v>
      </c>
      <c r="B22" s="73"/>
      <c r="C22" s="65" t="s">
        <v>36</v>
      </c>
      <c r="D22" s="73" t="s">
        <v>3</v>
      </c>
      <c r="E22" s="74"/>
      <c r="F22" s="75">
        <f t="shared" si="0"/>
        <v>0</v>
      </c>
      <c r="G22" s="48">
        <v>19.37</v>
      </c>
      <c r="H22" s="48"/>
      <c r="I22" s="48"/>
      <c r="J22" s="48"/>
      <c r="K22" s="48"/>
      <c r="L22" s="48"/>
      <c r="M22" s="48"/>
      <c r="N22" s="48">
        <v>23.46</v>
      </c>
      <c r="O22" s="48">
        <v>25.99</v>
      </c>
      <c r="P22" s="48"/>
      <c r="Q22" s="48"/>
      <c r="R22" s="16">
        <f t="shared" si="5"/>
        <v>22.939999999999998</v>
      </c>
      <c r="S22" s="11">
        <f t="shared" si="1"/>
        <v>0</v>
      </c>
      <c r="T22" s="11">
        <f t="shared" si="2"/>
        <v>0</v>
      </c>
      <c r="U22" s="11">
        <f t="shared" si="3"/>
        <v>0</v>
      </c>
    </row>
    <row r="23" spans="1:21" s="76" customFormat="1" ht="67.5" x14ac:dyDescent="0.25">
      <c r="A23" s="73">
        <v>20</v>
      </c>
      <c r="B23" s="93"/>
      <c r="C23" s="66" t="s">
        <v>37</v>
      </c>
      <c r="D23" s="73" t="s">
        <v>38</v>
      </c>
      <c r="E23" s="74"/>
      <c r="F23" s="75">
        <f t="shared" si="0"/>
        <v>0</v>
      </c>
      <c r="G23" s="48">
        <v>18.940000000000001</v>
      </c>
      <c r="H23" s="48"/>
      <c r="I23" s="48"/>
      <c r="J23" s="48"/>
      <c r="K23" s="48"/>
      <c r="L23" s="48"/>
      <c r="M23" s="48"/>
      <c r="N23" s="48">
        <v>17.739999999999998</v>
      </c>
      <c r="O23" s="48">
        <v>44.97</v>
      </c>
      <c r="P23" s="48"/>
      <c r="Q23" s="48"/>
      <c r="R23" s="16">
        <f t="shared" si="5"/>
        <v>27.216666666666669</v>
      </c>
      <c r="S23" s="11">
        <f t="shared" si="1"/>
        <v>0</v>
      </c>
      <c r="T23" s="11">
        <f t="shared" si="2"/>
        <v>0</v>
      </c>
      <c r="U23" s="11">
        <f t="shared" si="3"/>
        <v>0</v>
      </c>
    </row>
    <row r="24" spans="1:21" s="76" customFormat="1" ht="67.5" x14ac:dyDescent="0.25">
      <c r="A24" s="73">
        <v>21</v>
      </c>
      <c r="B24" s="93"/>
      <c r="C24" s="66" t="s">
        <v>39</v>
      </c>
      <c r="D24" s="73" t="s">
        <v>3</v>
      </c>
      <c r="E24" s="74"/>
      <c r="F24" s="75">
        <f t="shared" si="0"/>
        <v>0</v>
      </c>
      <c r="G24" s="48">
        <v>19.690000000000001</v>
      </c>
      <c r="H24" s="48"/>
      <c r="I24" s="48"/>
      <c r="J24" s="48"/>
      <c r="K24" s="48"/>
      <c r="L24" s="48"/>
      <c r="M24" s="48"/>
      <c r="N24" s="48">
        <v>19.239999999999998</v>
      </c>
      <c r="O24" s="48">
        <v>25.99</v>
      </c>
      <c r="P24" s="48"/>
      <c r="Q24" s="48"/>
      <c r="R24" s="16">
        <f t="shared" si="5"/>
        <v>21.64</v>
      </c>
      <c r="S24" s="11">
        <f t="shared" si="1"/>
        <v>0</v>
      </c>
      <c r="T24" s="11">
        <f t="shared" si="2"/>
        <v>0</v>
      </c>
      <c r="U24" s="11">
        <f t="shared" si="3"/>
        <v>0</v>
      </c>
    </row>
    <row r="25" spans="1:21" s="76" customFormat="1" ht="45.75" thickBot="1" x14ac:dyDescent="0.3">
      <c r="A25" s="73">
        <v>22</v>
      </c>
      <c r="B25" s="93"/>
      <c r="C25" s="66" t="s">
        <v>40</v>
      </c>
      <c r="D25" s="73" t="s">
        <v>3</v>
      </c>
      <c r="E25" s="74"/>
      <c r="F25" s="75">
        <f t="shared" si="0"/>
        <v>0</v>
      </c>
      <c r="G25" s="48"/>
      <c r="H25" s="48"/>
      <c r="I25" s="48"/>
      <c r="J25" s="48"/>
      <c r="K25" s="48">
        <v>10</v>
      </c>
      <c r="L25" s="48"/>
      <c r="M25" s="48"/>
      <c r="N25" s="48">
        <v>17.3</v>
      </c>
      <c r="O25" s="48">
        <v>21.9</v>
      </c>
      <c r="P25" s="48"/>
      <c r="Q25" s="48"/>
      <c r="R25" s="16">
        <f t="shared" si="5"/>
        <v>16.400000000000002</v>
      </c>
      <c r="S25" s="11">
        <f t="shared" si="1"/>
        <v>0</v>
      </c>
      <c r="T25" s="11">
        <f t="shared" si="2"/>
        <v>0</v>
      </c>
      <c r="U25" s="11">
        <f t="shared" si="3"/>
        <v>0</v>
      </c>
    </row>
    <row r="26" spans="1:21" s="76" customFormat="1" ht="108.75" thickBot="1" x14ac:dyDescent="0.3">
      <c r="A26" s="73">
        <v>24</v>
      </c>
      <c r="B26" s="93"/>
      <c r="C26" s="67" t="s">
        <v>161</v>
      </c>
      <c r="D26" s="73" t="s">
        <v>3</v>
      </c>
      <c r="E26" s="74"/>
      <c r="F26" s="75"/>
      <c r="G26" s="48"/>
      <c r="H26" s="48">
        <v>23.1</v>
      </c>
      <c r="I26" s="48"/>
      <c r="J26" s="48"/>
      <c r="K26" s="48"/>
      <c r="L26" s="48"/>
      <c r="M26" s="48"/>
      <c r="N26" s="48">
        <v>42.08</v>
      </c>
      <c r="O26" s="48">
        <v>39.99</v>
      </c>
      <c r="P26" s="48"/>
      <c r="Q26" s="48"/>
      <c r="R26" s="16">
        <f t="shared" si="5"/>
        <v>35.056666666666672</v>
      </c>
      <c r="S26" s="11">
        <f t="shared" si="1"/>
        <v>0</v>
      </c>
      <c r="T26" s="11"/>
      <c r="U26" s="11"/>
    </row>
    <row r="27" spans="1:21" s="76" customFormat="1" ht="72.75" thickBot="1" x14ac:dyDescent="0.3">
      <c r="A27" s="73">
        <v>26</v>
      </c>
      <c r="B27" s="93"/>
      <c r="C27" s="67" t="s">
        <v>162</v>
      </c>
      <c r="D27" s="73" t="s">
        <v>2</v>
      </c>
      <c r="E27" s="74"/>
      <c r="F27" s="75"/>
      <c r="G27" s="48">
        <v>13.11</v>
      </c>
      <c r="H27" s="48"/>
      <c r="I27" s="48"/>
      <c r="J27" s="48"/>
      <c r="K27" s="48"/>
      <c r="L27" s="48"/>
      <c r="M27" s="48"/>
      <c r="N27" s="48">
        <v>7.45</v>
      </c>
      <c r="O27" s="48">
        <v>9.59</v>
      </c>
      <c r="P27" s="48"/>
      <c r="Q27" s="48"/>
      <c r="R27" s="16">
        <v>10.050000000000001</v>
      </c>
      <c r="S27" s="11"/>
      <c r="T27" s="11"/>
      <c r="U27" s="11"/>
    </row>
    <row r="28" spans="1:21" s="76" customFormat="1" ht="120.75" thickBot="1" x14ac:dyDescent="0.3">
      <c r="A28" s="73">
        <v>27</v>
      </c>
      <c r="B28" s="93"/>
      <c r="C28" s="67" t="s">
        <v>160</v>
      </c>
      <c r="D28" s="73" t="s">
        <v>3</v>
      </c>
      <c r="E28" s="74"/>
      <c r="F28" s="75"/>
      <c r="G28" s="48">
        <v>14.14</v>
      </c>
      <c r="H28" s="48"/>
      <c r="I28" s="48"/>
      <c r="J28" s="48"/>
      <c r="K28" s="48"/>
      <c r="L28" s="48"/>
      <c r="M28" s="48"/>
      <c r="N28" s="48">
        <v>21.19</v>
      </c>
      <c r="O28" s="48">
        <v>14.99</v>
      </c>
      <c r="P28" s="48"/>
      <c r="Q28" s="48"/>
      <c r="R28" s="16">
        <v>16.773</v>
      </c>
      <c r="S28" s="11"/>
      <c r="T28" s="11"/>
      <c r="U28" s="11"/>
    </row>
    <row r="29" spans="1:21" s="76" customFormat="1" ht="67.5" x14ac:dyDescent="0.25">
      <c r="A29" s="73">
        <v>28</v>
      </c>
      <c r="B29" s="73"/>
      <c r="C29" s="65" t="s">
        <v>41</v>
      </c>
      <c r="D29" s="73" t="s">
        <v>3</v>
      </c>
      <c r="E29" s="74"/>
      <c r="F29" s="75">
        <f t="shared" si="0"/>
        <v>0</v>
      </c>
      <c r="G29" s="48"/>
      <c r="H29" s="48">
        <v>17.89</v>
      </c>
      <c r="I29" s="48"/>
      <c r="J29" s="48"/>
      <c r="K29" s="48"/>
      <c r="L29" s="48"/>
      <c r="M29" s="48"/>
      <c r="N29" s="48">
        <v>27.62</v>
      </c>
      <c r="O29" s="48">
        <v>29.99</v>
      </c>
      <c r="P29" s="48"/>
      <c r="Q29" s="48"/>
      <c r="R29" s="16">
        <f>SUM(G29:P29)/3</f>
        <v>25.166666666666668</v>
      </c>
      <c r="S29" s="11">
        <f>(E29*75%)*R29</f>
        <v>0</v>
      </c>
      <c r="T29" s="11">
        <f>F29*R29</f>
        <v>0</v>
      </c>
      <c r="U29" s="11">
        <f t="shared" si="3"/>
        <v>0</v>
      </c>
    </row>
    <row r="30" spans="1:21" s="76" customFormat="1" ht="67.5" x14ac:dyDescent="0.25">
      <c r="A30" s="73">
        <v>29</v>
      </c>
      <c r="B30" s="93"/>
      <c r="C30" s="64" t="s">
        <v>42</v>
      </c>
      <c r="D30" s="73" t="s">
        <v>3</v>
      </c>
      <c r="E30" s="74"/>
      <c r="F30" s="75">
        <f t="shared" si="0"/>
        <v>0</v>
      </c>
      <c r="G30" s="48"/>
      <c r="H30" s="48"/>
      <c r="I30" s="48"/>
      <c r="J30" s="48"/>
      <c r="K30" s="48"/>
      <c r="L30" s="48"/>
      <c r="M30" s="48">
        <v>19.16</v>
      </c>
      <c r="N30" s="48">
        <v>22.42</v>
      </c>
      <c r="O30" s="48"/>
      <c r="P30" s="48">
        <v>19.899999999999999</v>
      </c>
      <c r="Q30" s="48"/>
      <c r="R30" s="16">
        <f>SUM(G30:P30)/3</f>
        <v>20.493333333333332</v>
      </c>
      <c r="S30" s="11">
        <f>(E30*75%)*R30</f>
        <v>0</v>
      </c>
      <c r="T30" s="11">
        <f>F30*R30</f>
        <v>0</v>
      </c>
      <c r="U30" s="11">
        <f t="shared" si="3"/>
        <v>0</v>
      </c>
    </row>
    <row r="31" spans="1:21" s="76" customFormat="1" ht="33" customHeight="1" x14ac:dyDescent="0.25">
      <c r="A31" s="80"/>
      <c r="B31" s="80"/>
      <c r="C31" s="68"/>
      <c r="D31" s="80"/>
      <c r="E31" s="81"/>
      <c r="F31" s="82"/>
      <c r="G31" s="83"/>
      <c r="H31" s="83"/>
      <c r="I31" s="83"/>
      <c r="J31" s="83"/>
      <c r="K31" s="83"/>
      <c r="L31" s="83"/>
      <c r="M31" s="83"/>
      <c r="N31" s="83"/>
      <c r="O31" s="83"/>
      <c r="P31" s="83"/>
      <c r="Q31" s="83"/>
      <c r="R31" s="16" t="s">
        <v>153</v>
      </c>
      <c r="S31" s="24">
        <f>SUM(S14:S30)</f>
        <v>0</v>
      </c>
      <c r="T31" s="24">
        <f t="shared" ref="T31:U31" si="6">SUM(T14:T30)</f>
        <v>0</v>
      </c>
      <c r="U31" s="24">
        <f t="shared" si="6"/>
        <v>0</v>
      </c>
    </row>
    <row r="32" spans="1:21" s="76" customFormat="1" x14ac:dyDescent="0.25">
      <c r="A32" s="80"/>
      <c r="B32" s="80"/>
      <c r="C32" s="68"/>
      <c r="D32" s="80"/>
      <c r="E32" s="81"/>
      <c r="F32" s="82"/>
      <c r="G32" s="83"/>
      <c r="H32" s="83"/>
      <c r="I32" s="83"/>
      <c r="J32" s="83"/>
      <c r="K32" s="83"/>
      <c r="L32" s="83"/>
      <c r="M32" s="83"/>
      <c r="N32" s="83"/>
      <c r="O32" s="83"/>
      <c r="P32" s="83"/>
      <c r="Q32" s="83"/>
      <c r="R32" s="94"/>
      <c r="S32" s="95"/>
      <c r="T32" s="95"/>
      <c r="U32" s="95"/>
    </row>
    <row r="33" spans="1:21" s="76" customFormat="1" x14ac:dyDescent="0.25">
      <c r="A33" s="80"/>
      <c r="B33" s="80"/>
      <c r="C33" s="68"/>
      <c r="D33" s="80"/>
      <c r="E33" s="81"/>
      <c r="F33" s="82"/>
      <c r="G33" s="83"/>
      <c r="H33" s="83"/>
      <c r="I33" s="83"/>
      <c r="J33" s="83"/>
      <c r="K33" s="83"/>
      <c r="L33" s="83"/>
      <c r="M33" s="83"/>
      <c r="N33" s="83"/>
      <c r="O33" s="83"/>
      <c r="P33" s="83"/>
      <c r="Q33" s="83"/>
      <c r="R33" s="94"/>
      <c r="S33" s="95"/>
      <c r="T33" s="95"/>
      <c r="U33" s="95"/>
    </row>
    <row r="34" spans="1:21" s="76" customFormat="1" x14ac:dyDescent="0.25">
      <c r="A34" s="80"/>
      <c r="B34" s="80"/>
      <c r="C34" s="68"/>
      <c r="D34" s="80"/>
      <c r="E34" s="81"/>
      <c r="F34" s="82"/>
      <c r="G34" s="83"/>
      <c r="H34" s="83"/>
      <c r="I34" s="83"/>
      <c r="J34" s="83"/>
      <c r="K34" s="83"/>
      <c r="L34" s="83"/>
      <c r="M34" s="83"/>
      <c r="N34" s="83"/>
      <c r="O34" s="83"/>
      <c r="P34" s="83"/>
      <c r="Q34" s="83"/>
      <c r="R34" s="94"/>
      <c r="S34" s="95"/>
      <c r="T34" s="95"/>
      <c r="U34" s="95"/>
    </row>
    <row r="35" spans="1:21" s="76" customFormat="1" x14ac:dyDescent="0.25">
      <c r="A35" s="80"/>
      <c r="B35" s="80"/>
      <c r="C35" s="68"/>
      <c r="D35" s="80"/>
      <c r="E35" s="81"/>
      <c r="F35" s="82"/>
      <c r="G35" s="83"/>
      <c r="H35" s="83"/>
      <c r="I35" s="83"/>
      <c r="J35" s="83"/>
      <c r="K35" s="83"/>
      <c r="L35" s="83"/>
      <c r="M35" s="83"/>
      <c r="N35" s="83"/>
      <c r="O35" s="83"/>
      <c r="P35" s="83"/>
      <c r="Q35" s="83"/>
      <c r="R35" s="94"/>
      <c r="S35" s="95"/>
      <c r="T35" s="95"/>
      <c r="U35" s="95"/>
    </row>
    <row r="36" spans="1:21" s="76" customFormat="1" x14ac:dyDescent="0.25">
      <c r="A36" s="80"/>
      <c r="B36" s="80"/>
      <c r="C36" s="68"/>
      <c r="D36" s="80"/>
      <c r="E36" s="81"/>
      <c r="F36" s="82"/>
      <c r="G36" s="83"/>
      <c r="H36" s="83"/>
      <c r="I36" s="83"/>
      <c r="J36" s="83"/>
      <c r="K36" s="83"/>
      <c r="L36" s="83"/>
      <c r="M36" s="83"/>
      <c r="N36" s="83"/>
      <c r="O36" s="83"/>
      <c r="P36" s="83"/>
      <c r="Q36" s="83"/>
      <c r="R36" s="94"/>
      <c r="S36" s="95"/>
      <c r="T36" s="95"/>
      <c r="U36" s="95"/>
    </row>
    <row r="37" spans="1:21" s="76" customFormat="1" x14ac:dyDescent="0.25">
      <c r="A37" s="80"/>
      <c r="B37" s="80"/>
      <c r="C37" s="68"/>
      <c r="D37" s="80"/>
      <c r="E37" s="81"/>
      <c r="F37" s="82"/>
      <c r="G37" s="83"/>
      <c r="H37" s="83"/>
      <c r="I37" s="83"/>
      <c r="J37" s="83"/>
      <c r="K37" s="83"/>
      <c r="L37" s="83"/>
      <c r="M37" s="83"/>
      <c r="N37" s="83"/>
      <c r="O37" s="83"/>
      <c r="P37" s="83"/>
      <c r="Q37" s="83"/>
      <c r="R37" s="94"/>
      <c r="S37" s="95"/>
      <c r="T37" s="95"/>
      <c r="U37" s="95"/>
    </row>
    <row r="38" spans="1:21" s="76" customFormat="1" x14ac:dyDescent="0.25">
      <c r="A38" s="80"/>
      <c r="B38" s="80"/>
      <c r="C38" s="68"/>
      <c r="D38" s="80"/>
      <c r="E38" s="81"/>
      <c r="F38" s="82"/>
      <c r="G38" s="83"/>
      <c r="H38" s="83"/>
      <c r="I38" s="83"/>
      <c r="J38" s="83"/>
      <c r="K38" s="83"/>
      <c r="L38" s="83"/>
      <c r="M38" s="83"/>
      <c r="N38" s="83"/>
      <c r="O38" s="83"/>
      <c r="P38" s="83"/>
      <c r="Q38" s="83"/>
      <c r="R38" s="94"/>
      <c r="S38" s="95"/>
      <c r="T38" s="95"/>
      <c r="U38" s="95"/>
    </row>
    <row r="39" spans="1:21" s="76" customFormat="1" x14ac:dyDescent="0.25">
      <c r="A39" s="80"/>
      <c r="B39" s="80"/>
      <c r="C39" s="68"/>
      <c r="D39" s="80"/>
      <c r="E39" s="81"/>
      <c r="F39" s="82"/>
      <c r="G39" s="83"/>
      <c r="H39" s="83"/>
      <c r="I39" s="83"/>
      <c r="J39" s="83"/>
      <c r="K39" s="83"/>
      <c r="L39" s="83"/>
      <c r="M39" s="83"/>
      <c r="N39" s="83"/>
      <c r="O39" s="83"/>
      <c r="P39" s="83"/>
      <c r="Q39" s="83"/>
      <c r="R39" s="94"/>
      <c r="S39" s="95"/>
      <c r="T39" s="95"/>
      <c r="U39" s="95"/>
    </row>
    <row r="40" spans="1:21" s="76" customFormat="1" x14ac:dyDescent="0.25">
      <c r="A40" s="80"/>
      <c r="B40" s="80"/>
      <c r="C40" s="68"/>
      <c r="D40" s="80"/>
      <c r="E40" s="81"/>
      <c r="F40" s="82"/>
      <c r="G40" s="83"/>
      <c r="H40" s="83"/>
      <c r="I40" s="83"/>
      <c r="J40" s="83"/>
      <c r="K40" s="83"/>
      <c r="L40" s="83"/>
      <c r="M40" s="83"/>
      <c r="N40" s="83"/>
      <c r="O40" s="83"/>
      <c r="P40" s="83"/>
      <c r="Q40" s="83"/>
      <c r="R40" s="94"/>
      <c r="S40" s="95"/>
      <c r="T40" s="95"/>
      <c r="U40" s="95"/>
    </row>
    <row r="41" spans="1:21" s="76" customFormat="1" x14ac:dyDescent="0.25">
      <c r="A41" s="80"/>
      <c r="B41" s="80"/>
      <c r="C41" s="68"/>
      <c r="D41" s="80"/>
      <c r="E41" s="81"/>
      <c r="F41" s="82"/>
      <c r="G41" s="83"/>
      <c r="H41" s="83"/>
      <c r="I41" s="83"/>
      <c r="J41" s="83"/>
      <c r="K41" s="83"/>
      <c r="L41" s="83"/>
      <c r="M41" s="83"/>
      <c r="N41" s="83"/>
      <c r="O41" s="83"/>
      <c r="P41" s="83"/>
      <c r="Q41" s="83"/>
      <c r="R41" s="94"/>
      <c r="S41" s="95"/>
      <c r="T41" s="95"/>
      <c r="U41" s="95"/>
    </row>
    <row r="42" spans="1:21" s="76" customFormat="1" x14ac:dyDescent="0.25">
      <c r="A42" s="80"/>
      <c r="B42" s="80"/>
      <c r="C42" s="68"/>
      <c r="D42" s="80"/>
      <c r="E42" s="81"/>
      <c r="F42" s="82"/>
      <c r="G42" s="83"/>
      <c r="H42" s="83"/>
      <c r="I42" s="83"/>
      <c r="J42" s="83"/>
      <c r="K42" s="83"/>
      <c r="L42" s="83"/>
      <c r="M42" s="83"/>
      <c r="N42" s="83"/>
      <c r="O42" s="83"/>
      <c r="P42" s="83"/>
      <c r="Q42" s="83"/>
      <c r="R42" s="94"/>
      <c r="S42" s="95"/>
      <c r="T42" s="95"/>
      <c r="U42" s="95"/>
    </row>
    <row r="43" spans="1:21" s="76" customFormat="1" x14ac:dyDescent="0.25">
      <c r="A43" s="80"/>
      <c r="B43" s="80"/>
      <c r="C43" s="68"/>
      <c r="D43" s="80"/>
      <c r="E43" s="81"/>
      <c r="F43" s="82"/>
      <c r="G43" s="83"/>
      <c r="H43" s="83"/>
      <c r="I43" s="83"/>
      <c r="J43" s="83"/>
      <c r="K43" s="83"/>
      <c r="L43" s="83"/>
      <c r="M43" s="83"/>
      <c r="N43" s="83"/>
      <c r="O43" s="83"/>
      <c r="P43" s="83"/>
      <c r="Q43" s="83"/>
      <c r="R43" s="94"/>
      <c r="S43" s="95"/>
      <c r="T43" s="95"/>
      <c r="U43" s="95"/>
    </row>
    <row r="44" spans="1:21" s="76" customFormat="1" x14ac:dyDescent="0.25">
      <c r="A44" s="80"/>
      <c r="B44" s="80"/>
      <c r="C44" s="68"/>
      <c r="D44" s="80"/>
      <c r="E44" s="81"/>
      <c r="F44" s="82"/>
      <c r="G44" s="83"/>
      <c r="H44" s="83"/>
      <c r="I44" s="83"/>
      <c r="J44" s="83"/>
      <c r="K44" s="83"/>
      <c r="L44" s="83"/>
      <c r="M44" s="83"/>
      <c r="N44" s="83"/>
      <c r="O44" s="83"/>
      <c r="P44" s="83"/>
      <c r="Q44" s="83"/>
      <c r="R44" s="94"/>
      <c r="S44" s="95"/>
      <c r="T44" s="95"/>
      <c r="U44" s="95"/>
    </row>
    <row r="45" spans="1:21" s="76" customFormat="1" x14ac:dyDescent="0.25">
      <c r="A45" s="80"/>
      <c r="B45" s="80"/>
      <c r="C45" s="68"/>
      <c r="D45" s="80"/>
      <c r="E45" s="81"/>
      <c r="F45" s="82"/>
      <c r="G45" s="83"/>
      <c r="H45" s="83"/>
      <c r="I45" s="83"/>
      <c r="J45" s="83"/>
      <c r="K45" s="83"/>
      <c r="L45" s="83"/>
      <c r="M45" s="83"/>
      <c r="N45" s="83"/>
      <c r="O45" s="83"/>
      <c r="P45" s="83"/>
      <c r="Q45" s="83"/>
      <c r="R45" s="94"/>
      <c r="S45" s="95"/>
      <c r="T45" s="95"/>
      <c r="U45" s="95"/>
    </row>
    <row r="46" spans="1:21" s="76" customFormat="1" x14ac:dyDescent="0.25">
      <c r="A46" s="80"/>
      <c r="B46" s="80"/>
      <c r="C46" s="68"/>
      <c r="D46" s="80"/>
      <c r="E46" s="81"/>
      <c r="F46" s="82"/>
      <c r="G46" s="83"/>
      <c r="H46" s="83"/>
      <c r="I46" s="83"/>
      <c r="J46" s="83"/>
      <c r="K46" s="83"/>
      <c r="L46" s="83"/>
      <c r="M46" s="83"/>
      <c r="N46" s="83"/>
      <c r="O46" s="83"/>
      <c r="P46" s="83"/>
      <c r="Q46" s="83"/>
      <c r="R46" s="94"/>
      <c r="S46" s="95"/>
      <c r="T46" s="95"/>
      <c r="U46" s="95"/>
    </row>
    <row r="47" spans="1:21" s="76" customFormat="1" x14ac:dyDescent="0.25">
      <c r="A47" s="80"/>
      <c r="B47" s="80"/>
      <c r="C47" s="68"/>
      <c r="D47" s="80"/>
      <c r="E47" s="81"/>
      <c r="F47" s="82"/>
      <c r="G47" s="83"/>
      <c r="H47" s="83"/>
      <c r="I47" s="83"/>
      <c r="J47" s="83"/>
      <c r="K47" s="83"/>
      <c r="L47" s="83"/>
      <c r="M47" s="83"/>
      <c r="N47" s="83"/>
      <c r="O47" s="83"/>
      <c r="P47" s="83"/>
      <c r="Q47" s="83"/>
      <c r="R47" s="94"/>
      <c r="S47" s="95"/>
      <c r="T47" s="95"/>
      <c r="U47" s="95"/>
    </row>
    <row r="48" spans="1:21" s="76" customFormat="1" x14ac:dyDescent="0.25">
      <c r="A48" s="80"/>
      <c r="B48" s="80"/>
      <c r="C48" s="68"/>
      <c r="D48" s="80"/>
      <c r="E48" s="81"/>
      <c r="F48" s="82"/>
      <c r="G48" s="83"/>
      <c r="H48" s="83"/>
      <c r="I48" s="83"/>
      <c r="J48" s="83"/>
      <c r="K48" s="83"/>
      <c r="L48" s="83"/>
      <c r="M48" s="83"/>
      <c r="N48" s="83"/>
      <c r="O48" s="83"/>
      <c r="P48" s="83"/>
      <c r="Q48" s="83"/>
      <c r="R48" s="94"/>
      <c r="S48" s="95"/>
      <c r="T48" s="95"/>
      <c r="U48" s="95"/>
    </row>
    <row r="49" spans="1:21" s="76" customFormat="1" x14ac:dyDescent="0.25">
      <c r="A49" s="80"/>
      <c r="B49" s="80"/>
      <c r="C49" s="68"/>
      <c r="D49" s="80"/>
      <c r="E49" s="81"/>
      <c r="F49" s="82"/>
      <c r="G49" s="83"/>
      <c r="H49" s="83"/>
      <c r="I49" s="83"/>
      <c r="J49" s="83"/>
      <c r="K49" s="83"/>
      <c r="L49" s="83"/>
      <c r="M49" s="83"/>
      <c r="N49" s="83"/>
      <c r="O49" s="83"/>
      <c r="P49" s="83"/>
      <c r="Q49" s="83"/>
      <c r="R49" s="94"/>
      <c r="S49" s="95"/>
      <c r="T49" s="95"/>
      <c r="U49" s="95"/>
    </row>
    <row r="50" spans="1:21" s="76" customFormat="1" x14ac:dyDescent="0.25">
      <c r="A50" s="80"/>
      <c r="B50" s="80"/>
      <c r="C50" s="68"/>
      <c r="D50" s="80"/>
      <c r="E50" s="81"/>
      <c r="F50" s="82"/>
      <c r="G50" s="83"/>
      <c r="H50" s="83"/>
      <c r="I50" s="83"/>
      <c r="J50" s="83"/>
      <c r="K50" s="83"/>
      <c r="L50" s="83"/>
      <c r="M50" s="83"/>
      <c r="N50" s="83"/>
      <c r="O50" s="83"/>
      <c r="P50" s="83"/>
      <c r="Q50" s="83"/>
      <c r="R50" s="94"/>
      <c r="S50" s="95"/>
      <c r="T50" s="95"/>
      <c r="U50" s="95"/>
    </row>
    <row r="51" spans="1:21" s="76" customFormat="1" x14ac:dyDescent="0.25">
      <c r="A51" s="80"/>
      <c r="B51" s="80"/>
      <c r="C51" s="68"/>
      <c r="D51" s="80"/>
      <c r="E51" s="81"/>
      <c r="F51" s="82"/>
      <c r="G51" s="83"/>
      <c r="H51" s="83"/>
      <c r="I51" s="83"/>
      <c r="J51" s="83"/>
      <c r="K51" s="83"/>
      <c r="L51" s="83"/>
      <c r="M51" s="83"/>
      <c r="N51" s="83"/>
      <c r="O51" s="83"/>
      <c r="P51" s="83"/>
      <c r="Q51" s="83"/>
      <c r="R51" s="94"/>
      <c r="S51" s="95"/>
      <c r="T51" s="95"/>
      <c r="U51" s="95"/>
    </row>
    <row r="52" spans="1:21" s="76" customFormat="1" x14ac:dyDescent="0.25">
      <c r="A52" s="80"/>
      <c r="B52" s="80"/>
      <c r="C52" s="68"/>
      <c r="D52" s="80"/>
      <c r="E52" s="81"/>
      <c r="F52" s="82"/>
      <c r="G52" s="83"/>
      <c r="H52" s="83"/>
      <c r="I52" s="83"/>
      <c r="J52" s="83"/>
      <c r="K52" s="83"/>
      <c r="L52" s="83"/>
      <c r="M52" s="83"/>
      <c r="N52" s="83"/>
      <c r="O52" s="83"/>
      <c r="P52" s="83"/>
      <c r="Q52" s="83"/>
      <c r="R52" s="94"/>
      <c r="S52" s="95"/>
      <c r="T52" s="95"/>
      <c r="U52" s="95"/>
    </row>
    <row r="53" spans="1:21" s="76" customFormat="1" x14ac:dyDescent="0.25">
      <c r="A53" s="80"/>
      <c r="B53" s="80"/>
      <c r="C53" s="68"/>
      <c r="D53" s="80"/>
      <c r="E53" s="81"/>
      <c r="F53" s="82"/>
      <c r="G53" s="83"/>
      <c r="H53" s="83"/>
      <c r="I53" s="83"/>
      <c r="J53" s="83"/>
      <c r="K53" s="83"/>
      <c r="L53" s="83"/>
      <c r="M53" s="83"/>
      <c r="N53" s="83"/>
      <c r="O53" s="83"/>
      <c r="P53" s="83"/>
      <c r="Q53" s="83"/>
      <c r="R53" s="94"/>
      <c r="S53" s="95"/>
      <c r="T53" s="95"/>
      <c r="U53" s="95"/>
    </row>
    <row r="54" spans="1:21" s="76" customFormat="1" x14ac:dyDescent="0.25">
      <c r="A54" s="80"/>
      <c r="B54" s="80"/>
      <c r="C54" s="68"/>
      <c r="D54" s="80"/>
      <c r="E54" s="81"/>
      <c r="F54" s="82"/>
      <c r="G54" s="83"/>
      <c r="H54" s="83"/>
      <c r="I54" s="83"/>
      <c r="J54" s="83"/>
      <c r="K54" s="83"/>
      <c r="L54" s="83"/>
      <c r="M54" s="83"/>
      <c r="N54" s="83"/>
      <c r="O54" s="83"/>
      <c r="P54" s="83"/>
      <c r="Q54" s="83"/>
      <c r="R54" s="94"/>
      <c r="S54" s="95"/>
      <c r="T54" s="95"/>
      <c r="U54" s="95"/>
    </row>
    <row r="55" spans="1:21" s="76" customFormat="1" x14ac:dyDescent="0.25">
      <c r="A55" s="80"/>
      <c r="B55" s="80"/>
      <c r="C55" s="68"/>
      <c r="D55" s="80"/>
      <c r="E55" s="81"/>
      <c r="F55" s="82"/>
      <c r="G55" s="83"/>
      <c r="H55" s="83"/>
      <c r="I55" s="83"/>
      <c r="J55" s="83"/>
      <c r="K55" s="83"/>
      <c r="L55" s="83"/>
      <c r="M55" s="83"/>
      <c r="N55" s="83"/>
      <c r="O55" s="83"/>
      <c r="P55" s="83"/>
      <c r="Q55" s="83"/>
      <c r="R55" s="94"/>
      <c r="S55" s="95"/>
      <c r="T55" s="95"/>
      <c r="U55" s="95"/>
    </row>
    <row r="56" spans="1:21" s="76" customFormat="1" x14ac:dyDescent="0.25">
      <c r="A56" s="80"/>
      <c r="B56" s="80"/>
      <c r="C56" s="68"/>
      <c r="D56" s="80"/>
      <c r="E56" s="81"/>
      <c r="F56" s="82"/>
      <c r="G56" s="83"/>
      <c r="H56" s="83"/>
      <c r="I56" s="83"/>
      <c r="J56" s="83"/>
      <c r="K56" s="83"/>
      <c r="L56" s="83"/>
      <c r="M56" s="83"/>
      <c r="N56" s="83"/>
      <c r="O56" s="83"/>
      <c r="P56" s="83"/>
      <c r="Q56" s="83"/>
      <c r="R56" s="94"/>
      <c r="S56" s="95"/>
      <c r="T56" s="95"/>
      <c r="U56" s="95"/>
    </row>
    <row r="57" spans="1:21" s="76" customFormat="1" x14ac:dyDescent="0.25">
      <c r="A57" s="80"/>
      <c r="B57" s="80"/>
      <c r="C57" s="68"/>
      <c r="D57" s="80"/>
      <c r="E57" s="81"/>
      <c r="F57" s="82"/>
      <c r="G57" s="83"/>
      <c r="H57" s="83"/>
      <c r="I57" s="83"/>
      <c r="J57" s="83"/>
      <c r="K57" s="83"/>
      <c r="L57" s="83"/>
      <c r="M57" s="83"/>
      <c r="N57" s="83"/>
      <c r="O57" s="83"/>
      <c r="P57" s="83"/>
      <c r="Q57" s="83"/>
      <c r="R57" s="94"/>
      <c r="S57" s="95"/>
      <c r="T57" s="95"/>
      <c r="U57" s="95"/>
    </row>
    <row r="58" spans="1:21" s="76" customFormat="1" x14ac:dyDescent="0.25">
      <c r="A58" s="80"/>
      <c r="B58" s="80"/>
      <c r="C58" s="68"/>
      <c r="D58" s="80"/>
      <c r="E58" s="81"/>
      <c r="F58" s="82"/>
      <c r="G58" s="83"/>
      <c r="H58" s="83"/>
      <c r="I58" s="83"/>
      <c r="J58" s="83"/>
      <c r="K58" s="83"/>
      <c r="L58" s="83"/>
      <c r="M58" s="83"/>
      <c r="N58" s="83"/>
      <c r="O58" s="83"/>
      <c r="P58" s="83"/>
      <c r="Q58" s="83"/>
      <c r="R58" s="94"/>
      <c r="S58" s="95"/>
      <c r="T58" s="95"/>
      <c r="U58" s="95"/>
    </row>
    <row r="59" spans="1:21" s="76" customFormat="1" x14ac:dyDescent="0.25">
      <c r="A59" s="80"/>
      <c r="B59" s="80"/>
      <c r="C59" s="68"/>
      <c r="D59" s="80"/>
      <c r="E59" s="81"/>
      <c r="F59" s="82"/>
      <c r="G59" s="83"/>
      <c r="H59" s="83"/>
      <c r="I59" s="83"/>
      <c r="J59" s="83"/>
      <c r="K59" s="83"/>
      <c r="L59" s="83"/>
      <c r="M59" s="83"/>
      <c r="N59" s="83"/>
      <c r="O59" s="83"/>
      <c r="P59" s="83"/>
      <c r="Q59" s="83"/>
      <c r="R59" s="94"/>
      <c r="S59" s="95"/>
      <c r="T59" s="95"/>
      <c r="U59" s="95"/>
    </row>
    <row r="60" spans="1:21" s="76" customFormat="1" x14ac:dyDescent="0.25">
      <c r="A60" s="80"/>
      <c r="B60" s="80"/>
      <c r="C60" s="68"/>
      <c r="D60" s="80"/>
      <c r="E60" s="81"/>
      <c r="F60" s="82"/>
      <c r="G60" s="83"/>
      <c r="H60" s="83"/>
      <c r="I60" s="83"/>
      <c r="J60" s="83"/>
      <c r="K60" s="83"/>
      <c r="L60" s="83"/>
      <c r="M60" s="83"/>
      <c r="N60" s="83"/>
      <c r="O60" s="83"/>
      <c r="P60" s="83"/>
      <c r="Q60" s="83"/>
      <c r="R60" s="94"/>
      <c r="S60" s="95"/>
      <c r="T60" s="95"/>
      <c r="U60" s="95"/>
    </row>
    <row r="61" spans="1:21" s="76" customFormat="1" x14ac:dyDescent="0.25">
      <c r="A61" s="80"/>
      <c r="B61" s="80"/>
      <c r="C61" s="68"/>
      <c r="D61" s="80"/>
      <c r="E61" s="81"/>
      <c r="F61" s="82"/>
      <c r="G61" s="83"/>
      <c r="H61" s="83"/>
      <c r="I61" s="83"/>
      <c r="J61" s="83"/>
      <c r="K61" s="83"/>
      <c r="L61" s="83"/>
      <c r="M61" s="83"/>
      <c r="N61" s="83"/>
      <c r="O61" s="83"/>
      <c r="P61" s="83"/>
      <c r="Q61" s="83"/>
      <c r="R61" s="94"/>
      <c r="S61" s="95"/>
      <c r="T61" s="95"/>
      <c r="U61" s="95"/>
    </row>
    <row r="62" spans="1:21" s="76" customFormat="1" x14ac:dyDescent="0.25">
      <c r="A62" s="80"/>
      <c r="B62" s="80"/>
      <c r="C62" s="68"/>
      <c r="D62" s="80"/>
      <c r="E62" s="81"/>
      <c r="F62" s="82"/>
      <c r="G62" s="83"/>
      <c r="H62" s="83"/>
      <c r="I62" s="83"/>
      <c r="J62" s="83"/>
      <c r="K62" s="83"/>
      <c r="L62" s="83"/>
      <c r="M62" s="83"/>
      <c r="N62" s="83"/>
      <c r="O62" s="83"/>
      <c r="P62" s="83"/>
      <c r="Q62" s="83"/>
      <c r="R62" s="94"/>
      <c r="S62" s="95"/>
      <c r="T62" s="95"/>
      <c r="U62" s="95"/>
    </row>
    <row r="63" spans="1:21" s="76" customFormat="1" x14ac:dyDescent="0.25">
      <c r="A63" s="80"/>
      <c r="B63" s="80"/>
      <c r="C63" s="68"/>
      <c r="D63" s="80"/>
      <c r="E63" s="81"/>
      <c r="F63" s="82"/>
      <c r="G63" s="83"/>
      <c r="H63" s="83"/>
      <c r="I63" s="83"/>
      <c r="J63" s="83"/>
      <c r="K63" s="83"/>
      <c r="L63" s="83"/>
      <c r="M63" s="83"/>
      <c r="N63" s="83"/>
      <c r="O63" s="83"/>
      <c r="P63" s="83"/>
      <c r="Q63" s="83"/>
      <c r="R63" s="94"/>
      <c r="S63" s="95"/>
      <c r="T63" s="95"/>
      <c r="U63" s="95"/>
    </row>
    <row r="64" spans="1:21" s="76" customFormat="1" x14ac:dyDescent="0.25">
      <c r="A64" s="80"/>
      <c r="B64" s="80"/>
      <c r="C64" s="68"/>
      <c r="D64" s="80"/>
      <c r="E64" s="81"/>
      <c r="F64" s="82"/>
      <c r="G64" s="83"/>
      <c r="H64" s="83"/>
      <c r="I64" s="83"/>
      <c r="J64" s="83"/>
      <c r="K64" s="83"/>
      <c r="L64" s="83"/>
      <c r="M64" s="83"/>
      <c r="N64" s="83"/>
      <c r="O64" s="83"/>
      <c r="P64" s="83"/>
      <c r="Q64" s="83"/>
      <c r="R64" s="94"/>
      <c r="S64" s="95"/>
      <c r="T64" s="95"/>
      <c r="U64" s="95"/>
    </row>
    <row r="65" spans="1:21" s="76" customFormat="1" x14ac:dyDescent="0.25">
      <c r="A65" s="80"/>
      <c r="B65" s="80"/>
      <c r="C65" s="68"/>
      <c r="D65" s="80"/>
      <c r="E65" s="81"/>
      <c r="F65" s="82"/>
      <c r="G65" s="83"/>
      <c r="H65" s="83"/>
      <c r="I65" s="83"/>
      <c r="J65" s="83"/>
      <c r="K65" s="83"/>
      <c r="L65" s="83"/>
      <c r="M65" s="83"/>
      <c r="N65" s="83"/>
      <c r="O65" s="83"/>
      <c r="P65" s="83"/>
      <c r="Q65" s="83"/>
      <c r="R65" s="94"/>
      <c r="S65" s="95"/>
      <c r="T65" s="95"/>
      <c r="U65" s="95"/>
    </row>
    <row r="66" spans="1:21" s="76" customFormat="1" x14ac:dyDescent="0.25">
      <c r="A66" s="80"/>
      <c r="B66" s="80"/>
      <c r="C66" s="68"/>
      <c r="D66" s="80"/>
      <c r="E66" s="81"/>
      <c r="F66" s="82"/>
      <c r="G66" s="83"/>
      <c r="H66" s="83"/>
      <c r="I66" s="83"/>
      <c r="J66" s="83"/>
      <c r="K66" s="83"/>
      <c r="L66" s="83"/>
      <c r="M66" s="83"/>
      <c r="N66" s="83"/>
      <c r="O66" s="83"/>
      <c r="P66" s="83"/>
      <c r="Q66" s="83"/>
      <c r="R66" s="94"/>
      <c r="S66" s="95"/>
      <c r="T66" s="95"/>
      <c r="U66" s="95"/>
    </row>
    <row r="67" spans="1:21" s="76" customFormat="1" x14ac:dyDescent="0.25">
      <c r="A67" s="80"/>
      <c r="B67" s="80"/>
      <c r="C67" s="68"/>
      <c r="D67" s="80"/>
      <c r="E67" s="81"/>
      <c r="F67" s="82"/>
      <c r="G67" s="83"/>
      <c r="H67" s="83"/>
      <c r="I67" s="83"/>
      <c r="J67" s="83"/>
      <c r="K67" s="83"/>
      <c r="L67" s="83"/>
      <c r="M67" s="83"/>
      <c r="N67" s="83"/>
      <c r="O67" s="83"/>
      <c r="P67" s="83"/>
      <c r="Q67" s="83"/>
      <c r="R67" s="94"/>
      <c r="S67" s="95"/>
      <c r="T67" s="95"/>
      <c r="U67" s="95"/>
    </row>
    <row r="68" spans="1:21" s="76" customFormat="1" x14ac:dyDescent="0.25">
      <c r="A68" s="80"/>
      <c r="B68" s="80"/>
      <c r="C68" s="68"/>
      <c r="D68" s="80"/>
      <c r="E68" s="81"/>
      <c r="F68" s="82"/>
      <c r="G68" s="83"/>
      <c r="H68" s="83"/>
      <c r="I68" s="83"/>
      <c r="J68" s="83"/>
      <c r="K68" s="83"/>
      <c r="L68" s="83"/>
      <c r="M68" s="83"/>
      <c r="N68" s="83"/>
      <c r="O68" s="83"/>
      <c r="P68" s="83"/>
      <c r="Q68" s="83"/>
      <c r="R68" s="94"/>
      <c r="S68" s="95"/>
      <c r="T68" s="95"/>
      <c r="U68" s="95"/>
    </row>
    <row r="69" spans="1:21" s="76" customFormat="1" x14ac:dyDescent="0.25">
      <c r="A69" s="80"/>
      <c r="B69" s="80"/>
      <c r="C69" s="68"/>
      <c r="D69" s="80"/>
      <c r="E69" s="81"/>
      <c r="F69" s="82"/>
      <c r="G69" s="83"/>
      <c r="H69" s="83"/>
      <c r="I69" s="83"/>
      <c r="J69" s="83"/>
      <c r="K69" s="83"/>
      <c r="L69" s="83"/>
      <c r="M69" s="83"/>
      <c r="N69" s="83"/>
      <c r="O69" s="83"/>
      <c r="P69" s="83"/>
      <c r="Q69" s="83"/>
      <c r="R69" s="94"/>
      <c r="S69" s="95"/>
      <c r="T69" s="95"/>
      <c r="U69" s="95"/>
    </row>
    <row r="70" spans="1:21" s="76" customFormat="1" x14ac:dyDescent="0.25">
      <c r="A70" s="80"/>
      <c r="B70" s="80"/>
      <c r="C70" s="68"/>
      <c r="D70" s="80"/>
      <c r="E70" s="81"/>
      <c r="F70" s="82"/>
      <c r="G70" s="83"/>
      <c r="H70" s="83"/>
      <c r="I70" s="83"/>
      <c r="J70" s="83"/>
      <c r="K70" s="83"/>
      <c r="L70" s="83"/>
      <c r="M70" s="83"/>
      <c r="N70" s="83"/>
      <c r="O70" s="83"/>
      <c r="P70" s="83"/>
      <c r="Q70" s="83"/>
      <c r="R70" s="94"/>
      <c r="S70" s="95"/>
      <c r="T70" s="95"/>
      <c r="U70" s="95"/>
    </row>
    <row r="71" spans="1:21" s="76" customFormat="1" x14ac:dyDescent="0.25">
      <c r="A71" s="80"/>
      <c r="B71" s="80"/>
      <c r="C71" s="68"/>
      <c r="D71" s="80"/>
      <c r="E71" s="81"/>
      <c r="F71" s="82"/>
      <c r="G71" s="83"/>
      <c r="H71" s="83"/>
      <c r="I71" s="83"/>
      <c r="J71" s="83"/>
      <c r="K71" s="83"/>
      <c r="L71" s="83"/>
      <c r="M71" s="83"/>
      <c r="N71" s="83"/>
      <c r="O71" s="83"/>
      <c r="P71" s="83"/>
      <c r="Q71" s="83"/>
      <c r="R71" s="94"/>
      <c r="S71" s="95"/>
      <c r="T71" s="95"/>
      <c r="U71" s="95"/>
    </row>
    <row r="72" spans="1:21" s="76" customFormat="1" x14ac:dyDescent="0.25">
      <c r="A72" s="80"/>
      <c r="B72" s="80"/>
      <c r="C72" s="68"/>
      <c r="D72" s="80"/>
      <c r="E72" s="81"/>
      <c r="F72" s="82"/>
      <c r="G72" s="83"/>
      <c r="H72" s="83"/>
      <c r="I72" s="83"/>
      <c r="J72" s="83"/>
      <c r="K72" s="83"/>
      <c r="L72" s="83"/>
      <c r="M72" s="83"/>
      <c r="N72" s="83"/>
      <c r="O72" s="83"/>
      <c r="P72" s="83"/>
      <c r="Q72" s="83"/>
      <c r="R72" s="94"/>
      <c r="S72" s="95"/>
      <c r="T72" s="95"/>
      <c r="U72" s="95"/>
    </row>
    <row r="73" spans="1:21" s="76" customFormat="1" x14ac:dyDescent="0.25">
      <c r="A73" s="80"/>
      <c r="B73" s="80"/>
      <c r="C73" s="68"/>
      <c r="D73" s="80"/>
      <c r="E73" s="81"/>
      <c r="F73" s="82"/>
      <c r="G73" s="83"/>
      <c r="H73" s="83"/>
      <c r="I73" s="83"/>
      <c r="J73" s="83"/>
      <c r="K73" s="83"/>
      <c r="L73" s="83"/>
      <c r="M73" s="83"/>
      <c r="N73" s="83"/>
      <c r="O73" s="83"/>
      <c r="P73" s="83"/>
      <c r="Q73" s="83"/>
      <c r="R73" s="94"/>
      <c r="S73" s="95"/>
      <c r="T73" s="95"/>
      <c r="U73" s="95"/>
    </row>
    <row r="74" spans="1:21" s="76" customFormat="1" x14ac:dyDescent="0.25">
      <c r="A74" s="80"/>
      <c r="B74" s="80"/>
      <c r="C74" s="68"/>
      <c r="D74" s="80"/>
      <c r="E74" s="81"/>
      <c r="F74" s="82"/>
      <c r="G74" s="83"/>
      <c r="H74" s="83"/>
      <c r="I74" s="83"/>
      <c r="J74" s="83"/>
      <c r="K74" s="83"/>
      <c r="L74" s="83"/>
      <c r="M74" s="83"/>
      <c r="N74" s="83"/>
      <c r="O74" s="83"/>
      <c r="P74" s="83"/>
      <c r="Q74" s="83"/>
      <c r="R74" s="94"/>
      <c r="S74" s="95"/>
      <c r="T74" s="95"/>
      <c r="U74" s="95"/>
    </row>
    <row r="75" spans="1:21" s="76" customFormat="1" x14ac:dyDescent="0.25">
      <c r="A75" s="80"/>
      <c r="B75" s="80"/>
      <c r="C75" s="68"/>
      <c r="D75" s="80"/>
      <c r="E75" s="81"/>
      <c r="F75" s="82"/>
      <c r="G75" s="83"/>
      <c r="H75" s="83"/>
      <c r="I75" s="83"/>
      <c r="J75" s="83"/>
      <c r="K75" s="83"/>
      <c r="L75" s="83"/>
      <c r="M75" s="83"/>
      <c r="N75" s="83"/>
      <c r="O75" s="83"/>
      <c r="P75" s="83"/>
      <c r="Q75" s="83"/>
      <c r="R75" s="94"/>
      <c r="S75" s="95"/>
      <c r="T75" s="95"/>
      <c r="U75" s="95"/>
    </row>
    <row r="76" spans="1:21" s="76" customFormat="1" x14ac:dyDescent="0.25">
      <c r="A76" s="80"/>
      <c r="B76" s="80"/>
      <c r="C76" s="68"/>
      <c r="D76" s="80"/>
      <c r="E76" s="81"/>
      <c r="F76" s="82"/>
      <c r="G76" s="83"/>
      <c r="H76" s="83"/>
      <c r="I76" s="83"/>
      <c r="J76" s="83"/>
      <c r="K76" s="83"/>
      <c r="L76" s="83"/>
      <c r="M76" s="83"/>
      <c r="N76" s="83"/>
      <c r="O76" s="83"/>
      <c r="P76" s="83"/>
      <c r="Q76" s="83"/>
      <c r="R76" s="94"/>
      <c r="S76" s="95"/>
      <c r="T76" s="95"/>
      <c r="U76" s="95"/>
    </row>
    <row r="77" spans="1:21" s="76" customFormat="1" x14ac:dyDescent="0.25">
      <c r="A77" s="80"/>
      <c r="B77" s="80"/>
      <c r="C77" s="68"/>
      <c r="D77" s="80"/>
      <c r="E77" s="81"/>
      <c r="F77" s="82"/>
      <c r="G77" s="83"/>
      <c r="H77" s="83"/>
      <c r="I77" s="83"/>
      <c r="J77" s="83"/>
      <c r="K77" s="83"/>
      <c r="L77" s="83"/>
      <c r="M77" s="83"/>
      <c r="N77" s="83"/>
      <c r="O77" s="83"/>
      <c r="P77" s="83"/>
      <c r="Q77" s="83"/>
      <c r="R77" s="94"/>
      <c r="S77" s="95"/>
      <c r="T77" s="95"/>
      <c r="U77" s="95"/>
    </row>
    <row r="78" spans="1:21" s="76" customFormat="1" x14ac:dyDescent="0.25">
      <c r="A78" s="80"/>
      <c r="B78" s="80"/>
      <c r="C78" s="68"/>
      <c r="D78" s="80"/>
      <c r="E78" s="81"/>
      <c r="F78" s="82"/>
      <c r="G78" s="83"/>
      <c r="H78" s="83"/>
      <c r="I78" s="83"/>
      <c r="J78" s="83"/>
      <c r="K78" s="83"/>
      <c r="L78" s="83"/>
      <c r="M78" s="83"/>
      <c r="N78" s="83"/>
      <c r="O78" s="83"/>
      <c r="P78" s="83"/>
      <c r="Q78" s="83"/>
      <c r="R78" s="94"/>
      <c r="S78" s="95"/>
      <c r="T78" s="95"/>
      <c r="U78" s="95"/>
    </row>
    <row r="79" spans="1:21" s="76" customFormat="1" x14ac:dyDescent="0.25">
      <c r="A79" s="80"/>
      <c r="B79" s="80"/>
      <c r="C79" s="68"/>
      <c r="D79" s="80"/>
      <c r="E79" s="81"/>
      <c r="F79" s="82"/>
      <c r="G79" s="83"/>
      <c r="H79" s="83"/>
      <c r="I79" s="83"/>
      <c r="J79" s="83"/>
      <c r="K79" s="83"/>
      <c r="L79" s="83"/>
      <c r="M79" s="83"/>
      <c r="N79" s="83"/>
      <c r="O79" s="83"/>
      <c r="P79" s="83"/>
      <c r="Q79" s="83"/>
      <c r="R79" s="94"/>
      <c r="S79" s="95"/>
      <c r="T79" s="95"/>
      <c r="U79" s="95"/>
    </row>
    <row r="80" spans="1:21" s="76" customFormat="1" x14ac:dyDescent="0.25">
      <c r="A80" s="80"/>
      <c r="B80" s="80"/>
      <c r="C80" s="68"/>
      <c r="D80" s="80"/>
      <c r="E80" s="81"/>
      <c r="F80" s="82"/>
      <c r="G80" s="83"/>
      <c r="H80" s="83"/>
      <c r="I80" s="83"/>
      <c r="J80" s="83"/>
      <c r="K80" s="83"/>
      <c r="L80" s="83"/>
      <c r="M80" s="83"/>
      <c r="N80" s="83"/>
      <c r="O80" s="83"/>
      <c r="P80" s="83"/>
      <c r="Q80" s="83"/>
      <c r="R80" s="94"/>
      <c r="S80" s="95"/>
      <c r="T80" s="95"/>
      <c r="U80" s="95"/>
    </row>
    <row r="81" spans="1:21" s="76" customFormat="1" x14ac:dyDescent="0.25">
      <c r="A81" s="80"/>
      <c r="B81" s="80"/>
      <c r="C81" s="68"/>
      <c r="D81" s="80"/>
      <c r="E81" s="81"/>
      <c r="F81" s="82"/>
      <c r="G81" s="83"/>
      <c r="H81" s="83"/>
      <c r="I81" s="83"/>
      <c r="J81" s="83"/>
      <c r="K81" s="83"/>
      <c r="L81" s="83"/>
      <c r="M81" s="83"/>
      <c r="N81" s="83"/>
      <c r="O81" s="83"/>
      <c r="P81" s="83"/>
      <c r="Q81" s="83"/>
      <c r="R81" s="94"/>
      <c r="S81" s="95"/>
      <c r="T81" s="95"/>
      <c r="U81" s="95"/>
    </row>
    <row r="82" spans="1:21" s="76" customFormat="1" x14ac:dyDescent="0.25">
      <c r="A82" s="80"/>
      <c r="B82" s="80"/>
      <c r="C82" s="68"/>
      <c r="D82" s="80"/>
      <c r="E82" s="81"/>
      <c r="F82" s="82"/>
      <c r="G82" s="83"/>
      <c r="H82" s="83"/>
      <c r="I82" s="83"/>
      <c r="J82" s="83"/>
      <c r="K82" s="83"/>
      <c r="L82" s="83"/>
      <c r="M82" s="83"/>
      <c r="N82" s="83"/>
      <c r="O82" s="83"/>
      <c r="P82" s="83"/>
      <c r="Q82" s="83"/>
      <c r="R82" s="94"/>
      <c r="S82" s="95"/>
      <c r="T82" s="95"/>
      <c r="U82" s="95"/>
    </row>
    <row r="83" spans="1:21" s="76" customFormat="1" x14ac:dyDescent="0.25">
      <c r="A83" s="80"/>
      <c r="B83" s="80"/>
      <c r="C83" s="68"/>
      <c r="D83" s="80"/>
      <c r="E83" s="81"/>
      <c r="F83" s="82"/>
      <c r="G83" s="83"/>
      <c r="H83" s="83"/>
      <c r="I83" s="83"/>
      <c r="J83" s="83"/>
      <c r="K83" s="83"/>
      <c r="L83" s="83"/>
      <c r="M83" s="83"/>
      <c r="N83" s="83"/>
      <c r="O83" s="83"/>
      <c r="P83" s="83"/>
      <c r="Q83" s="83"/>
      <c r="R83" s="94"/>
      <c r="S83" s="95"/>
      <c r="T83" s="95"/>
      <c r="U83" s="95"/>
    </row>
    <row r="84" spans="1:21" s="76" customFormat="1" x14ac:dyDescent="0.25">
      <c r="A84" s="80"/>
      <c r="B84" s="80"/>
      <c r="C84" s="68"/>
      <c r="D84" s="80"/>
      <c r="E84" s="81"/>
      <c r="F84" s="82"/>
      <c r="G84" s="83"/>
      <c r="H84" s="83"/>
      <c r="I84" s="83"/>
      <c r="J84" s="83"/>
      <c r="K84" s="83"/>
      <c r="L84" s="83"/>
      <c r="M84" s="83"/>
      <c r="N84" s="83"/>
      <c r="O84" s="83"/>
      <c r="P84" s="83"/>
      <c r="Q84" s="83"/>
      <c r="R84" s="94"/>
      <c r="S84" s="95"/>
      <c r="T84" s="95"/>
      <c r="U84" s="95"/>
    </row>
    <row r="85" spans="1:21" s="76" customFormat="1" x14ac:dyDescent="0.25">
      <c r="A85" s="80"/>
      <c r="B85" s="80"/>
      <c r="C85" s="68"/>
      <c r="D85" s="80"/>
      <c r="E85" s="81"/>
      <c r="F85" s="82"/>
      <c r="G85" s="83"/>
      <c r="H85" s="83"/>
      <c r="I85" s="83"/>
      <c r="J85" s="83"/>
      <c r="K85" s="83"/>
      <c r="L85" s="83"/>
      <c r="M85" s="83"/>
      <c r="N85" s="83"/>
      <c r="O85" s="83"/>
      <c r="P85" s="83"/>
      <c r="Q85" s="83"/>
      <c r="R85" s="94"/>
      <c r="S85" s="95"/>
      <c r="T85" s="95"/>
      <c r="U85" s="95"/>
    </row>
    <row r="86" spans="1:21" s="76" customFormat="1" x14ac:dyDescent="0.25">
      <c r="A86" s="80"/>
      <c r="B86" s="80"/>
      <c r="C86" s="68"/>
      <c r="D86" s="80"/>
      <c r="E86" s="81"/>
      <c r="F86" s="82"/>
      <c r="G86" s="83"/>
      <c r="H86" s="83"/>
      <c r="I86" s="83"/>
      <c r="J86" s="83"/>
      <c r="K86" s="83"/>
      <c r="L86" s="83"/>
      <c r="M86" s="83"/>
      <c r="N86" s="83"/>
      <c r="O86" s="83"/>
      <c r="P86" s="83"/>
      <c r="Q86" s="83"/>
      <c r="R86" s="94"/>
      <c r="S86" s="95"/>
      <c r="T86" s="95"/>
      <c r="U86" s="95"/>
    </row>
    <row r="87" spans="1:21" s="76" customFormat="1" x14ac:dyDescent="0.25">
      <c r="A87" s="80"/>
      <c r="B87" s="80"/>
      <c r="C87" s="68"/>
      <c r="D87" s="80"/>
      <c r="E87" s="81"/>
      <c r="F87" s="82"/>
      <c r="G87" s="83"/>
      <c r="H87" s="83"/>
      <c r="I87" s="83"/>
      <c r="J87" s="83"/>
      <c r="K87" s="83"/>
      <c r="L87" s="83"/>
      <c r="M87" s="83"/>
      <c r="N87" s="83"/>
      <c r="O87" s="83"/>
      <c r="P87" s="83"/>
      <c r="Q87" s="83"/>
      <c r="R87" s="94"/>
      <c r="S87" s="95"/>
      <c r="T87" s="95"/>
      <c r="U87" s="95"/>
    </row>
    <row r="88" spans="1:21" s="76" customFormat="1" x14ac:dyDescent="0.25">
      <c r="A88" s="80"/>
      <c r="B88" s="80"/>
      <c r="C88" s="68"/>
      <c r="D88" s="80"/>
      <c r="E88" s="81"/>
      <c r="F88" s="82"/>
      <c r="G88" s="83"/>
      <c r="H88" s="83"/>
      <c r="I88" s="83"/>
      <c r="J88" s="83"/>
      <c r="K88" s="83"/>
      <c r="L88" s="83"/>
      <c r="M88" s="83"/>
      <c r="N88" s="83"/>
      <c r="O88" s="83"/>
      <c r="P88" s="83"/>
      <c r="Q88" s="83"/>
      <c r="R88" s="94"/>
      <c r="S88" s="95"/>
      <c r="T88" s="95"/>
      <c r="U88" s="95"/>
    </row>
    <row r="89" spans="1:21" s="76" customFormat="1" x14ac:dyDescent="0.25">
      <c r="A89" s="80"/>
      <c r="B89" s="80"/>
      <c r="C89" s="68"/>
      <c r="D89" s="80"/>
      <c r="E89" s="81"/>
      <c r="F89" s="82"/>
      <c r="G89" s="83"/>
      <c r="H89" s="83"/>
      <c r="I89" s="83"/>
      <c r="J89" s="83"/>
      <c r="K89" s="83"/>
      <c r="L89" s="83"/>
      <c r="M89" s="83"/>
      <c r="N89" s="83"/>
      <c r="O89" s="83"/>
      <c r="P89" s="83"/>
      <c r="Q89" s="83"/>
      <c r="R89" s="94"/>
      <c r="S89" s="95"/>
      <c r="T89" s="95"/>
      <c r="U89" s="95"/>
    </row>
    <row r="90" spans="1:21" s="76" customFormat="1" x14ac:dyDescent="0.25">
      <c r="A90" s="80"/>
      <c r="B90" s="80"/>
      <c r="C90" s="68"/>
      <c r="D90" s="80"/>
      <c r="E90" s="81"/>
      <c r="F90" s="82"/>
      <c r="G90" s="83"/>
      <c r="H90" s="83"/>
      <c r="I90" s="83"/>
      <c r="J90" s="83"/>
      <c r="K90" s="83"/>
      <c r="L90" s="83"/>
      <c r="M90" s="83"/>
      <c r="N90" s="83"/>
      <c r="O90" s="83"/>
      <c r="P90" s="83"/>
      <c r="Q90" s="83"/>
      <c r="R90" s="94"/>
      <c r="S90" s="95"/>
      <c r="T90" s="95"/>
      <c r="U90" s="95"/>
    </row>
    <row r="91" spans="1:21" s="76" customFormat="1" x14ac:dyDescent="0.25">
      <c r="A91" s="80"/>
      <c r="B91" s="80"/>
      <c r="C91" s="68"/>
      <c r="D91" s="80"/>
      <c r="E91" s="81"/>
      <c r="F91" s="82"/>
      <c r="G91" s="83"/>
      <c r="H91" s="83"/>
      <c r="I91" s="83"/>
      <c r="J91" s="83"/>
      <c r="K91" s="83"/>
      <c r="L91" s="83"/>
      <c r="M91" s="83"/>
      <c r="N91" s="83"/>
      <c r="O91" s="83"/>
      <c r="P91" s="83"/>
      <c r="Q91" s="83"/>
      <c r="R91" s="94"/>
      <c r="S91" s="95"/>
      <c r="T91" s="95"/>
      <c r="U91" s="95"/>
    </row>
    <row r="92" spans="1:21" s="76" customFormat="1" x14ac:dyDescent="0.25">
      <c r="A92" s="80"/>
      <c r="B92" s="80"/>
      <c r="C92" s="68"/>
      <c r="D92" s="80"/>
      <c r="E92" s="81"/>
      <c r="F92" s="82"/>
      <c r="G92" s="83"/>
      <c r="H92" s="83"/>
      <c r="I92" s="83"/>
      <c r="J92" s="83"/>
      <c r="K92" s="83"/>
      <c r="L92" s="83"/>
      <c r="M92" s="83"/>
      <c r="N92" s="83"/>
      <c r="O92" s="83"/>
      <c r="P92" s="83"/>
      <c r="Q92" s="83"/>
      <c r="R92" s="94"/>
      <c r="S92" s="95"/>
      <c r="T92" s="95"/>
      <c r="U92" s="95"/>
    </row>
    <row r="93" spans="1:21" s="76" customFormat="1" x14ac:dyDescent="0.25">
      <c r="A93" s="80"/>
      <c r="B93" s="80"/>
      <c r="C93" s="68"/>
      <c r="D93" s="80"/>
      <c r="E93" s="81"/>
      <c r="F93" s="82"/>
      <c r="G93" s="83"/>
      <c r="H93" s="83"/>
      <c r="I93" s="83"/>
      <c r="J93" s="83"/>
      <c r="K93" s="83"/>
      <c r="L93" s="83"/>
      <c r="M93" s="83"/>
      <c r="N93" s="83"/>
      <c r="O93" s="83"/>
      <c r="P93" s="83"/>
      <c r="Q93" s="83"/>
      <c r="R93" s="94"/>
      <c r="S93" s="95"/>
      <c r="T93" s="95"/>
      <c r="U93" s="95"/>
    </row>
    <row r="94" spans="1:21" s="76" customFormat="1" x14ac:dyDescent="0.25">
      <c r="A94" s="80"/>
      <c r="B94" s="80"/>
      <c r="C94" s="68"/>
      <c r="D94" s="80"/>
      <c r="E94" s="81"/>
      <c r="F94" s="82"/>
      <c r="G94" s="83"/>
      <c r="H94" s="83"/>
      <c r="I94" s="83"/>
      <c r="J94" s="83"/>
      <c r="K94" s="83"/>
      <c r="L94" s="83"/>
      <c r="M94" s="83"/>
      <c r="N94" s="83"/>
      <c r="O94" s="83"/>
      <c r="P94" s="83"/>
      <c r="Q94" s="83"/>
      <c r="R94" s="94"/>
      <c r="S94" s="95"/>
      <c r="T94" s="95"/>
      <c r="U94" s="95"/>
    </row>
    <row r="95" spans="1:21" s="76" customFormat="1" x14ac:dyDescent="0.25">
      <c r="A95" s="80"/>
      <c r="B95" s="80"/>
      <c r="C95" s="68"/>
      <c r="D95" s="80"/>
      <c r="E95" s="81"/>
      <c r="F95" s="82"/>
      <c r="G95" s="83"/>
      <c r="H95" s="83"/>
      <c r="I95" s="83"/>
      <c r="J95" s="83"/>
      <c r="K95" s="83"/>
      <c r="L95" s="83"/>
      <c r="M95" s="83"/>
      <c r="N95" s="83"/>
      <c r="O95" s="83"/>
      <c r="P95" s="83"/>
      <c r="Q95" s="83"/>
      <c r="R95" s="94"/>
      <c r="S95" s="95"/>
      <c r="T95" s="95"/>
      <c r="U95" s="95"/>
    </row>
    <row r="96" spans="1:21" s="76" customFormat="1" x14ac:dyDescent="0.25">
      <c r="A96" s="80"/>
      <c r="B96" s="80"/>
      <c r="C96" s="68"/>
      <c r="D96" s="80"/>
      <c r="E96" s="81"/>
      <c r="F96" s="82"/>
      <c r="G96" s="83"/>
      <c r="H96" s="83"/>
      <c r="I96" s="83"/>
      <c r="J96" s="83"/>
      <c r="K96" s="83"/>
      <c r="L96" s="83"/>
      <c r="M96" s="83"/>
      <c r="N96" s="83"/>
      <c r="O96" s="83"/>
      <c r="P96" s="83"/>
      <c r="Q96" s="83"/>
      <c r="R96" s="94"/>
      <c r="S96" s="95"/>
      <c r="T96" s="95"/>
      <c r="U96" s="95"/>
    </row>
    <row r="97" spans="1:21" s="76" customFormat="1" x14ac:dyDescent="0.25">
      <c r="A97" s="80"/>
      <c r="B97" s="80"/>
      <c r="C97" s="68"/>
      <c r="D97" s="80"/>
      <c r="E97" s="81"/>
      <c r="F97" s="82"/>
      <c r="G97" s="83"/>
      <c r="H97" s="83"/>
      <c r="I97" s="83"/>
      <c r="J97" s="83"/>
      <c r="K97" s="83"/>
      <c r="L97" s="83"/>
      <c r="M97" s="83"/>
      <c r="N97" s="83"/>
      <c r="O97" s="83"/>
      <c r="P97" s="83"/>
      <c r="Q97" s="83"/>
      <c r="R97" s="94"/>
      <c r="S97" s="95"/>
      <c r="T97" s="95"/>
      <c r="U97" s="95"/>
    </row>
    <row r="98" spans="1:21" s="76" customFormat="1" x14ac:dyDescent="0.25">
      <c r="A98" s="80"/>
      <c r="B98" s="80"/>
      <c r="C98" s="68"/>
      <c r="D98" s="80"/>
      <c r="E98" s="81"/>
      <c r="F98" s="82"/>
      <c r="G98" s="83"/>
      <c r="H98" s="83"/>
      <c r="I98" s="83"/>
      <c r="J98" s="83"/>
      <c r="K98" s="83"/>
      <c r="L98" s="83"/>
      <c r="M98" s="83"/>
      <c r="N98" s="83"/>
      <c r="O98" s="83"/>
      <c r="P98" s="83"/>
      <c r="Q98" s="83"/>
      <c r="R98" s="94"/>
      <c r="S98" s="95"/>
      <c r="T98" s="95"/>
      <c r="U98" s="95"/>
    </row>
    <row r="99" spans="1:21" s="76" customFormat="1" x14ac:dyDescent="0.25">
      <c r="A99" s="80"/>
      <c r="B99" s="80"/>
      <c r="C99" s="68"/>
      <c r="D99" s="80"/>
      <c r="E99" s="81"/>
      <c r="F99" s="82"/>
      <c r="G99" s="83"/>
      <c r="H99" s="83"/>
      <c r="I99" s="83"/>
      <c r="J99" s="83"/>
      <c r="K99" s="83"/>
      <c r="L99" s="83"/>
      <c r="M99" s="83"/>
      <c r="N99" s="83"/>
      <c r="O99" s="83"/>
      <c r="P99" s="83"/>
      <c r="Q99" s="83"/>
      <c r="R99" s="94"/>
      <c r="S99" s="95"/>
      <c r="T99" s="95"/>
      <c r="U99" s="95"/>
    </row>
    <row r="100" spans="1:21" s="76" customFormat="1" x14ac:dyDescent="0.25">
      <c r="A100" s="80"/>
      <c r="B100" s="80"/>
      <c r="C100" s="68"/>
      <c r="D100" s="80"/>
      <c r="E100" s="81"/>
      <c r="F100" s="82"/>
      <c r="G100" s="83"/>
      <c r="H100" s="83"/>
      <c r="I100" s="83"/>
      <c r="J100" s="83"/>
      <c r="K100" s="83"/>
      <c r="L100" s="83"/>
      <c r="M100" s="83"/>
      <c r="N100" s="83"/>
      <c r="O100" s="83"/>
      <c r="P100" s="83"/>
      <c r="Q100" s="83"/>
      <c r="R100" s="94"/>
      <c r="S100" s="95"/>
      <c r="T100" s="95"/>
      <c r="U100" s="95"/>
    </row>
    <row r="101" spans="1:21" s="76" customFormat="1" x14ac:dyDescent="0.25">
      <c r="A101" s="80"/>
      <c r="B101" s="80"/>
      <c r="C101" s="68"/>
      <c r="D101" s="80"/>
      <c r="E101" s="81"/>
      <c r="F101" s="82"/>
      <c r="G101" s="83"/>
      <c r="H101" s="83"/>
      <c r="I101" s="83"/>
      <c r="J101" s="83"/>
      <c r="K101" s="83"/>
      <c r="L101" s="83"/>
      <c r="M101" s="83"/>
      <c r="N101" s="83"/>
      <c r="O101" s="83"/>
      <c r="P101" s="83"/>
      <c r="Q101" s="83"/>
      <c r="R101" s="94"/>
      <c r="S101" s="95"/>
      <c r="T101" s="95"/>
      <c r="U101" s="95"/>
    </row>
    <row r="102" spans="1:21" s="76" customFormat="1" x14ac:dyDescent="0.25">
      <c r="A102" s="80"/>
      <c r="B102" s="80"/>
      <c r="C102" s="68"/>
      <c r="D102" s="80"/>
      <c r="E102" s="81"/>
      <c r="F102" s="82"/>
      <c r="G102" s="83"/>
      <c r="H102" s="83"/>
      <c r="I102" s="83"/>
      <c r="J102" s="83"/>
      <c r="K102" s="83"/>
      <c r="L102" s="83"/>
      <c r="M102" s="83"/>
      <c r="N102" s="83"/>
      <c r="O102" s="83"/>
      <c r="P102" s="83"/>
      <c r="Q102" s="83"/>
      <c r="R102" s="94"/>
      <c r="S102" s="95"/>
      <c r="T102" s="95"/>
      <c r="U102" s="95"/>
    </row>
    <row r="103" spans="1:21" s="76" customFormat="1" x14ac:dyDescent="0.25">
      <c r="A103" s="80"/>
      <c r="B103" s="80"/>
      <c r="C103" s="68"/>
      <c r="D103" s="80"/>
      <c r="E103" s="81"/>
      <c r="F103" s="82"/>
      <c r="G103" s="83"/>
      <c r="H103" s="83"/>
      <c r="I103" s="83"/>
      <c r="J103" s="83"/>
      <c r="K103" s="83"/>
      <c r="L103" s="83"/>
      <c r="M103" s="83"/>
      <c r="N103" s="83"/>
      <c r="O103" s="83"/>
      <c r="P103" s="83"/>
      <c r="Q103" s="83"/>
      <c r="R103" s="94"/>
      <c r="S103" s="95"/>
      <c r="T103" s="95"/>
      <c r="U103" s="95"/>
    </row>
    <row r="104" spans="1:21" s="76" customFormat="1" x14ac:dyDescent="0.25">
      <c r="A104" s="80"/>
      <c r="B104" s="80"/>
      <c r="C104" s="68"/>
      <c r="D104" s="80"/>
      <c r="E104" s="81"/>
      <c r="F104" s="82"/>
      <c r="G104" s="83"/>
      <c r="H104" s="83"/>
      <c r="I104" s="83"/>
      <c r="J104" s="83"/>
      <c r="K104" s="83"/>
      <c r="L104" s="83"/>
      <c r="M104" s="83"/>
      <c r="N104" s="83"/>
      <c r="O104" s="83"/>
      <c r="P104" s="83"/>
      <c r="Q104" s="83"/>
      <c r="R104" s="94"/>
      <c r="S104" s="95"/>
      <c r="T104" s="95"/>
      <c r="U104" s="95"/>
    </row>
    <row r="105" spans="1:21" s="76" customFormat="1" x14ac:dyDescent="0.25">
      <c r="A105" s="80"/>
      <c r="B105" s="80"/>
      <c r="C105" s="68"/>
      <c r="D105" s="80"/>
      <c r="E105" s="81"/>
      <c r="F105" s="82"/>
      <c r="G105" s="83"/>
      <c r="H105" s="83"/>
      <c r="I105" s="83"/>
      <c r="J105" s="83"/>
      <c r="K105" s="83"/>
      <c r="L105" s="83"/>
      <c r="M105" s="83"/>
      <c r="N105" s="83"/>
      <c r="O105" s="83"/>
      <c r="P105" s="83"/>
      <c r="Q105" s="83"/>
      <c r="R105" s="94"/>
      <c r="S105" s="95"/>
      <c r="T105" s="95"/>
      <c r="U105" s="95"/>
    </row>
    <row r="106" spans="1:21" s="76" customFormat="1" x14ac:dyDescent="0.25">
      <c r="A106" s="80"/>
      <c r="B106" s="80"/>
      <c r="C106" s="68"/>
      <c r="D106" s="80"/>
      <c r="E106" s="81"/>
      <c r="F106" s="82"/>
      <c r="G106" s="83"/>
      <c r="H106" s="83"/>
      <c r="I106" s="83"/>
      <c r="J106" s="83"/>
      <c r="K106" s="83"/>
      <c r="L106" s="83"/>
      <c r="M106" s="83"/>
      <c r="N106" s="83"/>
      <c r="O106" s="83"/>
      <c r="P106" s="83"/>
      <c r="Q106" s="83"/>
      <c r="R106" s="94"/>
      <c r="S106" s="95"/>
      <c r="T106" s="95"/>
      <c r="U106" s="95"/>
    </row>
    <row r="107" spans="1:21" s="76" customFormat="1" x14ac:dyDescent="0.25">
      <c r="A107" s="80"/>
      <c r="B107" s="80"/>
      <c r="C107" s="68"/>
      <c r="D107" s="80"/>
      <c r="E107" s="81"/>
      <c r="F107" s="82"/>
      <c r="G107" s="83"/>
      <c r="H107" s="83"/>
      <c r="I107" s="83"/>
      <c r="J107" s="83"/>
      <c r="K107" s="83"/>
      <c r="L107" s="83"/>
      <c r="M107" s="83"/>
      <c r="N107" s="83"/>
      <c r="O107" s="83"/>
      <c r="P107" s="83"/>
      <c r="Q107" s="83"/>
      <c r="R107" s="94"/>
      <c r="S107" s="95"/>
      <c r="T107" s="95"/>
      <c r="U107" s="95"/>
    </row>
    <row r="108" spans="1:21" s="76" customFormat="1" x14ac:dyDescent="0.25">
      <c r="A108" s="80"/>
      <c r="B108" s="80"/>
      <c r="C108" s="68"/>
      <c r="D108" s="80"/>
      <c r="E108" s="81"/>
      <c r="F108" s="82"/>
      <c r="G108" s="83"/>
      <c r="H108" s="83"/>
      <c r="I108" s="83"/>
      <c r="J108" s="83"/>
      <c r="K108" s="83"/>
      <c r="L108" s="83"/>
      <c r="M108" s="83"/>
      <c r="N108" s="83"/>
      <c r="O108" s="83"/>
      <c r="P108" s="83"/>
      <c r="Q108" s="83"/>
      <c r="R108" s="94"/>
      <c r="S108" s="95"/>
      <c r="T108" s="95"/>
      <c r="U108" s="95"/>
    </row>
    <row r="109" spans="1:21" s="76" customFormat="1" x14ac:dyDescent="0.25">
      <c r="A109" s="80"/>
      <c r="B109" s="80"/>
      <c r="C109" s="68"/>
      <c r="D109" s="80"/>
      <c r="E109" s="81"/>
      <c r="F109" s="82"/>
      <c r="G109" s="83"/>
      <c r="H109" s="83"/>
      <c r="I109" s="83"/>
      <c r="J109" s="83"/>
      <c r="K109" s="83"/>
      <c r="L109" s="83"/>
      <c r="M109" s="83"/>
      <c r="N109" s="83"/>
      <c r="O109" s="83"/>
      <c r="P109" s="83"/>
      <c r="Q109" s="83"/>
      <c r="R109" s="94"/>
      <c r="S109" s="95"/>
      <c r="T109" s="95"/>
      <c r="U109" s="95"/>
    </row>
    <row r="110" spans="1:21" s="76" customFormat="1" x14ac:dyDescent="0.25">
      <c r="A110" s="80"/>
      <c r="B110" s="80"/>
      <c r="C110" s="68"/>
      <c r="D110" s="80"/>
      <c r="E110" s="81"/>
      <c r="F110" s="82"/>
      <c r="G110" s="83"/>
      <c r="H110" s="83"/>
      <c r="I110" s="83"/>
      <c r="J110" s="83"/>
      <c r="K110" s="83"/>
      <c r="L110" s="83"/>
      <c r="M110" s="83"/>
      <c r="N110" s="83"/>
      <c r="O110" s="83"/>
      <c r="P110" s="83"/>
      <c r="Q110" s="83"/>
      <c r="R110" s="94"/>
      <c r="S110" s="95"/>
      <c r="T110" s="95"/>
      <c r="U110" s="95"/>
    </row>
    <row r="111" spans="1:21" s="76" customFormat="1" x14ac:dyDescent="0.25">
      <c r="A111" s="80"/>
      <c r="B111" s="80"/>
      <c r="C111" s="68"/>
      <c r="D111" s="80"/>
      <c r="E111" s="81"/>
      <c r="F111" s="82"/>
      <c r="G111" s="83"/>
      <c r="H111" s="83"/>
      <c r="I111" s="83"/>
      <c r="J111" s="83"/>
      <c r="K111" s="83"/>
      <c r="L111" s="83"/>
      <c r="M111" s="83"/>
      <c r="N111" s="83"/>
      <c r="O111" s="83"/>
      <c r="P111" s="83"/>
      <c r="Q111" s="83"/>
      <c r="R111" s="94"/>
      <c r="S111" s="95"/>
      <c r="T111" s="95"/>
      <c r="U111" s="95"/>
    </row>
    <row r="112" spans="1:21" s="76" customFormat="1" x14ac:dyDescent="0.25">
      <c r="A112" s="80"/>
      <c r="B112" s="80"/>
      <c r="C112" s="68"/>
      <c r="D112" s="80"/>
      <c r="E112" s="81"/>
      <c r="F112" s="82"/>
      <c r="G112" s="83"/>
      <c r="H112" s="83"/>
      <c r="I112" s="83"/>
      <c r="J112" s="83"/>
      <c r="K112" s="83"/>
      <c r="L112" s="83"/>
      <c r="M112" s="83"/>
      <c r="N112" s="83"/>
      <c r="O112" s="83"/>
      <c r="P112" s="83"/>
      <c r="Q112" s="83"/>
      <c r="R112" s="94"/>
      <c r="S112" s="95"/>
      <c r="T112" s="95"/>
      <c r="U112" s="95"/>
    </row>
    <row r="113" spans="1:21" s="76" customFormat="1" x14ac:dyDescent="0.25">
      <c r="A113" s="80"/>
      <c r="B113" s="80"/>
      <c r="C113" s="68"/>
      <c r="D113" s="80"/>
      <c r="E113" s="81"/>
      <c r="F113" s="82"/>
      <c r="G113" s="83"/>
      <c r="H113" s="83"/>
      <c r="I113" s="83"/>
      <c r="J113" s="83"/>
      <c r="K113" s="83"/>
      <c r="L113" s="83"/>
      <c r="M113" s="83"/>
      <c r="N113" s="83"/>
      <c r="O113" s="83"/>
      <c r="P113" s="83"/>
      <c r="Q113" s="83"/>
      <c r="R113" s="94"/>
      <c r="S113" s="95"/>
      <c r="T113" s="95"/>
      <c r="U113" s="95"/>
    </row>
    <row r="114" spans="1:21" s="76" customFormat="1" x14ac:dyDescent="0.25">
      <c r="A114" s="80"/>
      <c r="B114" s="80"/>
      <c r="C114" s="68"/>
      <c r="D114" s="80"/>
      <c r="E114" s="81"/>
      <c r="F114" s="82"/>
      <c r="G114" s="83"/>
      <c r="H114" s="83"/>
      <c r="I114" s="83"/>
      <c r="J114" s="83"/>
      <c r="K114" s="83"/>
      <c r="L114" s="83"/>
      <c r="M114" s="83"/>
      <c r="N114" s="83"/>
      <c r="O114" s="83"/>
      <c r="P114" s="83"/>
      <c r="Q114" s="83"/>
      <c r="R114" s="94"/>
      <c r="S114" s="95"/>
      <c r="T114" s="95"/>
      <c r="U114" s="95"/>
    </row>
    <row r="115" spans="1:21" s="76" customFormat="1" x14ac:dyDescent="0.25">
      <c r="A115" s="80"/>
      <c r="B115" s="80"/>
      <c r="C115" s="68"/>
      <c r="D115" s="80"/>
      <c r="E115" s="81"/>
      <c r="F115" s="82"/>
      <c r="G115" s="83"/>
      <c r="H115" s="83"/>
      <c r="I115" s="83"/>
      <c r="J115" s="83"/>
      <c r="K115" s="83"/>
      <c r="L115" s="83"/>
      <c r="M115" s="83"/>
      <c r="N115" s="83"/>
      <c r="O115" s="83"/>
      <c r="P115" s="83"/>
      <c r="Q115" s="83"/>
      <c r="R115" s="94"/>
      <c r="S115" s="95"/>
      <c r="T115" s="95"/>
      <c r="U115" s="95"/>
    </row>
    <row r="116" spans="1:21" s="76" customFormat="1" x14ac:dyDescent="0.25">
      <c r="A116" s="80"/>
      <c r="B116" s="80"/>
      <c r="C116" s="68"/>
      <c r="D116" s="80"/>
      <c r="E116" s="81"/>
      <c r="F116" s="82"/>
      <c r="G116" s="83"/>
      <c r="H116" s="83"/>
      <c r="I116" s="83"/>
      <c r="J116" s="83"/>
      <c r="K116" s="83"/>
      <c r="L116" s="83"/>
      <c r="M116" s="83"/>
      <c r="N116" s="83"/>
      <c r="O116" s="83"/>
      <c r="P116" s="83"/>
      <c r="Q116" s="83"/>
      <c r="R116" s="94"/>
      <c r="S116" s="95"/>
      <c r="T116" s="95"/>
      <c r="U116" s="95"/>
    </row>
    <row r="117" spans="1:21" s="76" customFormat="1" x14ac:dyDescent="0.25">
      <c r="A117" s="80"/>
      <c r="B117" s="80"/>
      <c r="C117" s="68"/>
      <c r="D117" s="80"/>
      <c r="E117" s="81"/>
      <c r="F117" s="82"/>
      <c r="G117" s="83"/>
      <c r="H117" s="83"/>
      <c r="I117" s="83"/>
      <c r="J117" s="83"/>
      <c r="K117" s="83"/>
      <c r="L117" s="83"/>
      <c r="M117" s="83"/>
      <c r="N117" s="83"/>
      <c r="O117" s="83"/>
      <c r="P117" s="83"/>
      <c r="Q117" s="83"/>
      <c r="R117" s="94"/>
      <c r="S117" s="95"/>
      <c r="T117" s="95"/>
      <c r="U117" s="95"/>
    </row>
    <row r="118" spans="1:21" s="76" customFormat="1" x14ac:dyDescent="0.25">
      <c r="A118" s="80"/>
      <c r="B118" s="80"/>
      <c r="C118" s="68"/>
      <c r="D118" s="80"/>
      <c r="E118" s="81"/>
      <c r="F118" s="82"/>
      <c r="G118" s="83"/>
      <c r="H118" s="83"/>
      <c r="I118" s="83"/>
      <c r="J118" s="83"/>
      <c r="K118" s="83"/>
      <c r="L118" s="83"/>
      <c r="M118" s="83"/>
      <c r="N118" s="83"/>
      <c r="O118" s="83"/>
      <c r="P118" s="83"/>
      <c r="Q118" s="83"/>
      <c r="R118" s="94"/>
      <c r="S118" s="95"/>
      <c r="T118" s="95"/>
      <c r="U118" s="95"/>
    </row>
    <row r="119" spans="1:21" s="76" customFormat="1" x14ac:dyDescent="0.25">
      <c r="A119" s="80"/>
      <c r="B119" s="80"/>
      <c r="C119" s="68"/>
      <c r="D119" s="80"/>
      <c r="E119" s="81"/>
      <c r="F119" s="82"/>
      <c r="G119" s="83"/>
      <c r="H119" s="83"/>
      <c r="I119" s="83"/>
      <c r="J119" s="83"/>
      <c r="K119" s="83"/>
      <c r="L119" s="83"/>
      <c r="M119" s="83"/>
      <c r="N119" s="83"/>
      <c r="O119" s="83"/>
      <c r="P119" s="83"/>
      <c r="Q119" s="83"/>
      <c r="R119" s="94"/>
      <c r="S119" s="95"/>
      <c r="T119" s="95"/>
      <c r="U119" s="95"/>
    </row>
    <row r="120" spans="1:21" s="76" customFormat="1" x14ac:dyDescent="0.25">
      <c r="A120" s="80"/>
      <c r="B120" s="80"/>
      <c r="C120" s="68"/>
      <c r="D120" s="80"/>
      <c r="E120" s="81"/>
      <c r="F120" s="82"/>
      <c r="G120" s="83"/>
      <c r="H120" s="83"/>
      <c r="I120" s="83"/>
      <c r="J120" s="83"/>
      <c r="K120" s="83"/>
      <c r="L120" s="83"/>
      <c r="M120" s="83"/>
      <c r="N120" s="83"/>
      <c r="O120" s="83"/>
      <c r="P120" s="83"/>
      <c r="Q120" s="83"/>
      <c r="R120" s="94"/>
      <c r="S120" s="95"/>
      <c r="T120" s="95"/>
      <c r="U120" s="95"/>
    </row>
    <row r="121" spans="1:21" s="76" customFormat="1" x14ac:dyDescent="0.25">
      <c r="A121" s="80"/>
      <c r="B121" s="80"/>
      <c r="C121" s="68"/>
      <c r="D121" s="80"/>
      <c r="E121" s="81"/>
      <c r="F121" s="82"/>
      <c r="G121" s="83"/>
      <c r="H121" s="83"/>
      <c r="I121" s="83"/>
      <c r="J121" s="83"/>
      <c r="K121" s="83"/>
      <c r="L121" s="83"/>
      <c r="M121" s="83"/>
      <c r="N121" s="83"/>
      <c r="O121" s="83"/>
      <c r="P121" s="83"/>
      <c r="Q121" s="83"/>
      <c r="R121" s="94"/>
      <c r="S121" s="95"/>
      <c r="T121" s="95"/>
      <c r="U121" s="95"/>
    </row>
    <row r="122" spans="1:21" s="76" customFormat="1" x14ac:dyDescent="0.25">
      <c r="A122" s="80"/>
      <c r="B122" s="80"/>
      <c r="C122" s="68"/>
      <c r="D122" s="80"/>
      <c r="E122" s="81"/>
      <c r="F122" s="82"/>
      <c r="G122" s="83"/>
      <c r="H122" s="83"/>
      <c r="I122" s="83"/>
      <c r="J122" s="83"/>
      <c r="K122" s="83"/>
      <c r="L122" s="83"/>
      <c r="M122" s="83"/>
      <c r="N122" s="83"/>
      <c r="O122" s="83"/>
      <c r="P122" s="83"/>
      <c r="Q122" s="83"/>
      <c r="R122" s="94"/>
      <c r="S122" s="95"/>
      <c r="T122" s="95"/>
      <c r="U122" s="95"/>
    </row>
    <row r="123" spans="1:21" s="76" customFormat="1" x14ac:dyDescent="0.25">
      <c r="A123" s="80"/>
      <c r="B123" s="80"/>
      <c r="C123" s="68"/>
      <c r="D123" s="80"/>
      <c r="E123" s="81"/>
      <c r="F123" s="82"/>
      <c r="G123" s="83"/>
      <c r="H123" s="83"/>
      <c r="I123" s="83"/>
      <c r="J123" s="83"/>
      <c r="K123" s="83"/>
      <c r="L123" s="83"/>
      <c r="M123" s="83"/>
      <c r="N123" s="83"/>
      <c r="O123" s="83"/>
      <c r="P123" s="83"/>
      <c r="Q123" s="83"/>
      <c r="R123" s="94"/>
      <c r="S123" s="95"/>
      <c r="T123" s="95"/>
      <c r="U123" s="95"/>
    </row>
    <row r="124" spans="1:21" s="76" customFormat="1" x14ac:dyDescent="0.25">
      <c r="A124" s="80"/>
      <c r="B124" s="80"/>
      <c r="C124" s="68"/>
      <c r="D124" s="80"/>
      <c r="E124" s="81"/>
      <c r="F124" s="82"/>
      <c r="G124" s="83"/>
      <c r="H124" s="83"/>
      <c r="I124" s="83"/>
      <c r="J124" s="83"/>
      <c r="K124" s="83"/>
      <c r="L124" s="83"/>
      <c r="M124" s="83"/>
      <c r="N124" s="83"/>
      <c r="O124" s="83"/>
      <c r="P124" s="83"/>
      <c r="Q124" s="83"/>
      <c r="R124" s="94"/>
      <c r="S124" s="95"/>
      <c r="T124" s="95"/>
      <c r="U124" s="95"/>
    </row>
    <row r="125" spans="1:21" s="76" customFormat="1" x14ac:dyDescent="0.25">
      <c r="A125" s="80"/>
      <c r="B125" s="80"/>
      <c r="C125" s="68"/>
      <c r="D125" s="80"/>
      <c r="E125" s="81"/>
      <c r="F125" s="82"/>
      <c r="G125" s="83"/>
      <c r="H125" s="83"/>
      <c r="I125" s="83"/>
      <c r="J125" s="83"/>
      <c r="K125" s="83"/>
      <c r="L125" s="83"/>
      <c r="M125" s="83"/>
      <c r="N125" s="83"/>
      <c r="O125" s="83"/>
      <c r="P125" s="83"/>
      <c r="Q125" s="83"/>
      <c r="R125" s="94"/>
      <c r="S125" s="95"/>
      <c r="T125" s="95"/>
      <c r="U125" s="95"/>
    </row>
    <row r="126" spans="1:21" s="76" customFormat="1" x14ac:dyDescent="0.25">
      <c r="A126" s="80"/>
      <c r="B126" s="80"/>
      <c r="C126" s="68"/>
      <c r="D126" s="80"/>
      <c r="E126" s="81"/>
      <c r="F126" s="82"/>
      <c r="G126" s="83"/>
      <c r="H126" s="83"/>
      <c r="I126" s="83"/>
      <c r="J126" s="83"/>
      <c r="K126" s="83"/>
      <c r="L126" s="83"/>
      <c r="M126" s="83"/>
      <c r="N126" s="83"/>
      <c r="O126" s="83"/>
      <c r="P126" s="83"/>
      <c r="Q126" s="83"/>
      <c r="R126" s="94"/>
      <c r="S126" s="95"/>
      <c r="T126" s="95"/>
      <c r="U126" s="95"/>
    </row>
    <row r="127" spans="1:21" s="76" customFormat="1" x14ac:dyDescent="0.25">
      <c r="A127" s="80"/>
      <c r="B127" s="80"/>
      <c r="C127" s="68"/>
      <c r="D127" s="80"/>
      <c r="E127" s="81"/>
      <c r="F127" s="82"/>
      <c r="G127" s="83"/>
      <c r="H127" s="83"/>
      <c r="I127" s="83"/>
      <c r="J127" s="83"/>
      <c r="K127" s="83"/>
      <c r="L127" s="83"/>
      <c r="M127" s="83"/>
      <c r="N127" s="83"/>
      <c r="O127" s="83"/>
      <c r="P127" s="83"/>
      <c r="Q127" s="83"/>
      <c r="R127" s="94"/>
      <c r="S127" s="95"/>
      <c r="T127" s="95"/>
      <c r="U127" s="95"/>
    </row>
    <row r="128" spans="1:21" s="76" customFormat="1" x14ac:dyDescent="0.25">
      <c r="A128" s="80"/>
      <c r="B128" s="80"/>
      <c r="C128" s="68"/>
      <c r="D128" s="80"/>
      <c r="E128" s="81"/>
      <c r="F128" s="82"/>
      <c r="G128" s="83"/>
      <c r="H128" s="83"/>
      <c r="I128" s="83"/>
      <c r="J128" s="83"/>
      <c r="K128" s="83"/>
      <c r="L128" s="83"/>
      <c r="M128" s="83"/>
      <c r="N128" s="83"/>
      <c r="O128" s="83"/>
      <c r="P128" s="83"/>
      <c r="Q128" s="83"/>
      <c r="R128" s="94"/>
      <c r="S128" s="95"/>
      <c r="T128" s="95"/>
      <c r="U128" s="95"/>
    </row>
    <row r="129" spans="1:21" s="76" customFormat="1" x14ac:dyDescent="0.25">
      <c r="A129" s="80"/>
      <c r="B129" s="80"/>
      <c r="C129" s="68"/>
      <c r="D129" s="80"/>
      <c r="E129" s="81"/>
      <c r="F129" s="82"/>
      <c r="G129" s="83"/>
      <c r="H129" s="83"/>
      <c r="I129" s="83"/>
      <c r="J129" s="83"/>
      <c r="K129" s="83"/>
      <c r="L129" s="83"/>
      <c r="M129" s="83"/>
      <c r="N129" s="83"/>
      <c r="O129" s="83"/>
      <c r="P129" s="83"/>
      <c r="Q129" s="83"/>
      <c r="R129" s="94"/>
      <c r="S129" s="95"/>
      <c r="T129" s="95"/>
      <c r="U129" s="95"/>
    </row>
    <row r="130" spans="1:21" s="76" customFormat="1" x14ac:dyDescent="0.25">
      <c r="A130" s="80"/>
      <c r="B130" s="80"/>
      <c r="C130" s="68"/>
      <c r="D130" s="80"/>
      <c r="E130" s="81"/>
      <c r="F130" s="82"/>
      <c r="G130" s="83"/>
      <c r="H130" s="83"/>
      <c r="I130" s="83"/>
      <c r="J130" s="83"/>
      <c r="K130" s="83"/>
      <c r="L130" s="83"/>
      <c r="M130" s="83"/>
      <c r="N130" s="83"/>
      <c r="O130" s="83"/>
      <c r="P130" s="83"/>
      <c r="Q130" s="83"/>
      <c r="R130" s="94"/>
      <c r="S130" s="95"/>
      <c r="T130" s="95"/>
      <c r="U130" s="95"/>
    </row>
    <row r="131" spans="1:21" s="76" customFormat="1" x14ac:dyDescent="0.25">
      <c r="A131" s="80"/>
      <c r="B131" s="80"/>
      <c r="C131" s="68"/>
      <c r="D131" s="80"/>
      <c r="E131" s="81"/>
      <c r="F131" s="82"/>
      <c r="G131" s="83"/>
      <c r="H131" s="83"/>
      <c r="I131" s="83"/>
      <c r="J131" s="83"/>
      <c r="K131" s="83"/>
      <c r="L131" s="83"/>
      <c r="M131" s="83"/>
      <c r="N131" s="83"/>
      <c r="O131" s="83"/>
      <c r="P131" s="83"/>
      <c r="Q131" s="83"/>
      <c r="R131" s="94"/>
      <c r="S131" s="95"/>
      <c r="T131" s="95"/>
      <c r="U131" s="95"/>
    </row>
    <row r="132" spans="1:21" s="76" customFormat="1" x14ac:dyDescent="0.25">
      <c r="A132" s="80"/>
      <c r="B132" s="80"/>
      <c r="C132" s="68"/>
      <c r="D132" s="80"/>
      <c r="E132" s="81"/>
      <c r="F132" s="82"/>
      <c r="G132" s="83"/>
      <c r="H132" s="83"/>
      <c r="I132" s="83"/>
      <c r="J132" s="83"/>
      <c r="K132" s="83"/>
      <c r="L132" s="83"/>
      <c r="M132" s="83"/>
      <c r="N132" s="83"/>
      <c r="O132" s="83"/>
      <c r="P132" s="83"/>
      <c r="Q132" s="83"/>
      <c r="R132" s="94"/>
      <c r="S132" s="95"/>
      <c r="T132" s="95"/>
      <c r="U132" s="95"/>
    </row>
    <row r="133" spans="1:21" s="76" customFormat="1" x14ac:dyDescent="0.25">
      <c r="A133" s="80"/>
      <c r="B133" s="80"/>
      <c r="C133" s="68"/>
      <c r="D133" s="80"/>
      <c r="E133" s="81"/>
      <c r="F133" s="82"/>
      <c r="G133" s="83"/>
      <c r="H133" s="83"/>
      <c r="I133" s="83"/>
      <c r="J133" s="83"/>
      <c r="K133" s="83"/>
      <c r="L133" s="83"/>
      <c r="M133" s="83"/>
      <c r="N133" s="83"/>
      <c r="O133" s="83"/>
      <c r="P133" s="83"/>
      <c r="Q133" s="83"/>
      <c r="R133" s="94"/>
      <c r="S133" s="95"/>
      <c r="T133" s="95"/>
      <c r="U133" s="95"/>
    </row>
    <row r="134" spans="1:21" s="76" customFormat="1" x14ac:dyDescent="0.25">
      <c r="A134" s="80"/>
      <c r="B134" s="80"/>
      <c r="C134" s="68"/>
      <c r="D134" s="80"/>
      <c r="E134" s="81"/>
      <c r="F134" s="82"/>
      <c r="G134" s="83"/>
      <c r="H134" s="83"/>
      <c r="I134" s="83"/>
      <c r="J134" s="83"/>
      <c r="K134" s="83"/>
      <c r="L134" s="83"/>
      <c r="M134" s="83"/>
      <c r="N134" s="83"/>
      <c r="O134" s="83"/>
      <c r="P134" s="83"/>
      <c r="Q134" s="83"/>
      <c r="R134" s="94"/>
      <c r="S134" s="95"/>
      <c r="T134" s="95"/>
      <c r="U134" s="95"/>
    </row>
    <row r="135" spans="1:21" s="76" customFormat="1" x14ac:dyDescent="0.25">
      <c r="A135" s="80"/>
      <c r="B135" s="80"/>
      <c r="C135" s="68"/>
      <c r="D135" s="80"/>
      <c r="E135" s="81"/>
      <c r="F135" s="82"/>
      <c r="G135" s="83"/>
      <c r="H135" s="83"/>
      <c r="I135" s="83"/>
      <c r="J135" s="83"/>
      <c r="K135" s="83"/>
      <c r="L135" s="83"/>
      <c r="M135" s="83"/>
      <c r="N135" s="83"/>
      <c r="O135" s="83"/>
      <c r="P135" s="83"/>
      <c r="Q135" s="83"/>
      <c r="R135" s="94"/>
      <c r="S135" s="95"/>
      <c r="T135" s="95"/>
      <c r="U135" s="95"/>
    </row>
    <row r="136" spans="1:21" s="76" customFormat="1" x14ac:dyDescent="0.25">
      <c r="A136" s="80"/>
      <c r="B136" s="80"/>
      <c r="C136" s="68"/>
      <c r="D136" s="80"/>
      <c r="E136" s="81"/>
      <c r="F136" s="82"/>
      <c r="G136" s="83"/>
      <c r="H136" s="83"/>
      <c r="I136" s="83"/>
      <c r="J136" s="83"/>
      <c r="K136" s="83"/>
      <c r="L136" s="83"/>
      <c r="M136" s="83"/>
      <c r="N136" s="83"/>
      <c r="O136" s="83"/>
      <c r="P136" s="83"/>
      <c r="Q136" s="83"/>
      <c r="R136" s="94"/>
      <c r="S136" s="95"/>
      <c r="T136" s="95"/>
      <c r="U136" s="95"/>
    </row>
    <row r="137" spans="1:21" s="76" customFormat="1" x14ac:dyDescent="0.25">
      <c r="A137" s="80"/>
      <c r="B137" s="80"/>
      <c r="C137" s="68"/>
      <c r="D137" s="80"/>
      <c r="E137" s="81"/>
      <c r="F137" s="82"/>
      <c r="G137" s="83"/>
      <c r="H137" s="83"/>
      <c r="I137" s="83"/>
      <c r="J137" s="83"/>
      <c r="K137" s="83"/>
      <c r="L137" s="83"/>
      <c r="M137" s="83"/>
      <c r="N137" s="83"/>
      <c r="O137" s="83"/>
      <c r="P137" s="83"/>
      <c r="Q137" s="83"/>
      <c r="R137" s="94"/>
      <c r="S137" s="95"/>
      <c r="T137" s="95"/>
      <c r="U137" s="95"/>
    </row>
    <row r="138" spans="1:21" s="76" customFormat="1" x14ac:dyDescent="0.25">
      <c r="A138" s="80"/>
      <c r="B138" s="80"/>
      <c r="C138" s="68"/>
      <c r="D138" s="80"/>
      <c r="E138" s="81"/>
      <c r="F138" s="82"/>
      <c r="G138" s="83"/>
      <c r="H138" s="83"/>
      <c r="I138" s="83"/>
      <c r="J138" s="83"/>
      <c r="K138" s="83"/>
      <c r="L138" s="83"/>
      <c r="M138" s="83"/>
      <c r="N138" s="83"/>
      <c r="O138" s="83"/>
      <c r="P138" s="83"/>
      <c r="Q138" s="83"/>
      <c r="R138" s="94"/>
      <c r="S138" s="95"/>
      <c r="T138" s="95"/>
      <c r="U138" s="95"/>
    </row>
    <row r="139" spans="1:21" s="76" customFormat="1" x14ac:dyDescent="0.25">
      <c r="A139" s="80"/>
      <c r="B139" s="80"/>
      <c r="C139" s="68"/>
      <c r="D139" s="80"/>
      <c r="E139" s="81"/>
      <c r="F139" s="82"/>
      <c r="G139" s="83"/>
      <c r="H139" s="83"/>
      <c r="I139" s="83"/>
      <c r="J139" s="83"/>
      <c r="K139" s="83"/>
      <c r="L139" s="83"/>
      <c r="M139" s="83"/>
      <c r="N139" s="83"/>
      <c r="O139" s="83"/>
      <c r="P139" s="83"/>
      <c r="Q139" s="83"/>
      <c r="R139" s="94"/>
      <c r="S139" s="95"/>
      <c r="T139" s="95"/>
      <c r="U139" s="95"/>
    </row>
    <row r="140" spans="1:21" s="76" customFormat="1" x14ac:dyDescent="0.25">
      <c r="A140" s="80"/>
      <c r="B140" s="80"/>
      <c r="C140" s="68"/>
      <c r="D140" s="80"/>
      <c r="E140" s="81"/>
      <c r="F140" s="82"/>
      <c r="G140" s="83"/>
      <c r="H140" s="83"/>
      <c r="I140" s="83"/>
      <c r="J140" s="83"/>
      <c r="K140" s="83"/>
      <c r="L140" s="83"/>
      <c r="M140" s="83"/>
      <c r="N140" s="83"/>
      <c r="O140" s="83"/>
      <c r="P140" s="83"/>
      <c r="Q140" s="83"/>
      <c r="R140" s="94"/>
      <c r="S140" s="95"/>
      <c r="T140" s="95"/>
      <c r="U140" s="95"/>
    </row>
    <row r="141" spans="1:21" s="76" customFormat="1" x14ac:dyDescent="0.25">
      <c r="A141" s="80"/>
      <c r="B141" s="80"/>
      <c r="C141" s="68"/>
      <c r="D141" s="80"/>
      <c r="E141" s="81"/>
      <c r="F141" s="82"/>
      <c r="G141" s="83"/>
      <c r="H141" s="83"/>
      <c r="I141" s="83"/>
      <c r="J141" s="83"/>
      <c r="K141" s="83"/>
      <c r="L141" s="83"/>
      <c r="M141" s="83"/>
      <c r="N141" s="83"/>
      <c r="O141" s="83"/>
      <c r="P141" s="83"/>
      <c r="Q141" s="83"/>
      <c r="R141" s="94"/>
      <c r="S141" s="95"/>
      <c r="T141" s="95"/>
      <c r="U141" s="95"/>
    </row>
    <row r="142" spans="1:21" s="76" customFormat="1" x14ac:dyDescent="0.25">
      <c r="A142" s="80"/>
      <c r="B142" s="80"/>
      <c r="C142" s="68"/>
      <c r="D142" s="80"/>
      <c r="E142" s="81"/>
      <c r="F142" s="82"/>
      <c r="G142" s="83"/>
      <c r="H142" s="83"/>
      <c r="I142" s="83"/>
      <c r="J142" s="83"/>
      <c r="K142" s="83"/>
      <c r="L142" s="83"/>
      <c r="M142" s="83"/>
      <c r="N142" s="83"/>
      <c r="O142" s="83"/>
      <c r="P142" s="83"/>
      <c r="Q142" s="83"/>
      <c r="R142" s="94"/>
      <c r="S142" s="95"/>
      <c r="T142" s="95"/>
      <c r="U142" s="95"/>
    </row>
    <row r="143" spans="1:21" s="76" customFormat="1" x14ac:dyDescent="0.25">
      <c r="A143" s="80"/>
      <c r="B143" s="80"/>
      <c r="C143" s="68"/>
      <c r="D143" s="80"/>
      <c r="E143" s="81"/>
      <c r="F143" s="82"/>
      <c r="G143" s="83"/>
      <c r="H143" s="83"/>
      <c r="I143" s="83"/>
      <c r="J143" s="83"/>
      <c r="K143" s="83"/>
      <c r="L143" s="83"/>
      <c r="M143" s="83"/>
      <c r="N143" s="83"/>
      <c r="O143" s="83"/>
      <c r="P143" s="83"/>
      <c r="Q143" s="83"/>
      <c r="R143" s="94"/>
      <c r="S143" s="95"/>
      <c r="T143" s="95"/>
      <c r="U143" s="95"/>
    </row>
    <row r="144" spans="1:21" s="76" customFormat="1" x14ac:dyDescent="0.25">
      <c r="A144" s="80"/>
      <c r="B144" s="80"/>
      <c r="C144" s="68"/>
      <c r="D144" s="80"/>
      <c r="E144" s="81"/>
      <c r="F144" s="82"/>
      <c r="G144" s="83"/>
      <c r="H144" s="83"/>
      <c r="I144" s="83"/>
      <c r="J144" s="83"/>
      <c r="K144" s="83"/>
      <c r="L144" s="83"/>
      <c r="M144" s="83"/>
      <c r="N144" s="83"/>
      <c r="O144" s="83"/>
      <c r="P144" s="83"/>
      <c r="Q144" s="83"/>
      <c r="R144" s="94"/>
      <c r="S144" s="95"/>
      <c r="T144" s="95"/>
      <c r="U144" s="95"/>
    </row>
    <row r="145" spans="1:21" s="76" customFormat="1" x14ac:dyDescent="0.25">
      <c r="A145" s="80"/>
      <c r="B145" s="80"/>
      <c r="C145" s="68"/>
      <c r="D145" s="80"/>
      <c r="E145" s="81"/>
      <c r="F145" s="82"/>
      <c r="G145" s="83"/>
      <c r="H145" s="83"/>
      <c r="I145" s="83"/>
      <c r="J145" s="83"/>
      <c r="K145" s="83"/>
      <c r="L145" s="83"/>
      <c r="M145" s="83"/>
      <c r="N145" s="83"/>
      <c r="O145" s="83"/>
      <c r="P145" s="83"/>
      <c r="Q145" s="83"/>
      <c r="R145" s="94"/>
      <c r="S145" s="95"/>
      <c r="T145" s="95"/>
      <c r="U145" s="95"/>
    </row>
    <row r="146" spans="1:21" s="76" customFormat="1" x14ac:dyDescent="0.25">
      <c r="A146" s="80"/>
      <c r="B146" s="80"/>
      <c r="C146" s="68"/>
      <c r="D146" s="80"/>
      <c r="E146" s="81"/>
      <c r="F146" s="82"/>
      <c r="G146" s="83"/>
      <c r="H146" s="83"/>
      <c r="I146" s="83"/>
      <c r="J146" s="83"/>
      <c r="K146" s="83"/>
      <c r="L146" s="83"/>
      <c r="M146" s="83"/>
      <c r="N146" s="83"/>
      <c r="O146" s="83"/>
      <c r="P146" s="83"/>
      <c r="Q146" s="83"/>
      <c r="R146" s="94"/>
      <c r="S146" s="95"/>
      <c r="T146" s="95"/>
      <c r="U146" s="95"/>
    </row>
    <row r="147" spans="1:21" s="76" customFormat="1" x14ac:dyDescent="0.25">
      <c r="A147" s="80"/>
      <c r="B147" s="80"/>
      <c r="C147" s="68"/>
      <c r="D147" s="80"/>
      <c r="E147" s="81"/>
      <c r="F147" s="82"/>
      <c r="G147" s="83"/>
      <c r="H147" s="83"/>
      <c r="I147" s="83"/>
      <c r="J147" s="83"/>
      <c r="K147" s="83"/>
      <c r="L147" s="83"/>
      <c r="M147" s="83"/>
      <c r="N147" s="83"/>
      <c r="O147" s="83"/>
      <c r="P147" s="83"/>
      <c r="Q147" s="83"/>
      <c r="R147" s="94"/>
      <c r="S147" s="95"/>
      <c r="T147" s="95"/>
      <c r="U147" s="95"/>
    </row>
    <row r="148" spans="1:21" s="76" customFormat="1" x14ac:dyDescent="0.25">
      <c r="A148" s="80"/>
      <c r="B148" s="80"/>
      <c r="C148" s="68"/>
      <c r="D148" s="80"/>
      <c r="E148" s="81"/>
      <c r="F148" s="82"/>
      <c r="G148" s="83"/>
      <c r="H148" s="83"/>
      <c r="I148" s="83"/>
      <c r="J148" s="83"/>
      <c r="K148" s="83"/>
      <c r="L148" s="83"/>
      <c r="M148" s="83"/>
      <c r="N148" s="83"/>
      <c r="O148" s="83"/>
      <c r="P148" s="83"/>
      <c r="Q148" s="83"/>
      <c r="R148" s="94"/>
      <c r="S148" s="95"/>
      <c r="T148" s="95"/>
      <c r="U148" s="95"/>
    </row>
    <row r="149" spans="1:21" s="76" customFormat="1" x14ac:dyDescent="0.25">
      <c r="A149" s="80"/>
      <c r="B149" s="80"/>
      <c r="C149" s="68"/>
      <c r="D149" s="80"/>
      <c r="E149" s="81"/>
      <c r="F149" s="82"/>
      <c r="G149" s="83"/>
      <c r="H149" s="83"/>
      <c r="I149" s="83"/>
      <c r="J149" s="83"/>
      <c r="K149" s="83"/>
      <c r="L149" s="83"/>
      <c r="M149" s="83"/>
      <c r="N149" s="83"/>
      <c r="O149" s="83"/>
      <c r="P149" s="83"/>
      <c r="Q149" s="83"/>
      <c r="R149" s="94"/>
      <c r="S149" s="95"/>
      <c r="T149" s="95"/>
      <c r="U149" s="95"/>
    </row>
    <row r="150" spans="1:21" s="76" customFormat="1" x14ac:dyDescent="0.25">
      <c r="A150" s="80"/>
      <c r="B150" s="80"/>
      <c r="C150" s="68"/>
      <c r="D150" s="80"/>
      <c r="E150" s="81"/>
      <c r="F150" s="82"/>
      <c r="G150" s="83"/>
      <c r="H150" s="83"/>
      <c r="I150" s="83"/>
      <c r="J150" s="83"/>
      <c r="K150" s="83"/>
      <c r="L150" s="83"/>
      <c r="M150" s="83"/>
      <c r="N150" s="83"/>
      <c r="O150" s="83"/>
      <c r="P150" s="83"/>
      <c r="Q150" s="83"/>
      <c r="R150" s="94"/>
      <c r="S150" s="95"/>
      <c r="T150" s="95"/>
      <c r="U150" s="95"/>
    </row>
    <row r="151" spans="1:21" s="76" customFormat="1" x14ac:dyDescent="0.25">
      <c r="A151" s="80"/>
      <c r="B151" s="80"/>
      <c r="C151" s="68"/>
      <c r="D151" s="80"/>
      <c r="E151" s="81"/>
      <c r="F151" s="82"/>
      <c r="G151" s="83"/>
      <c r="H151" s="83"/>
      <c r="I151" s="83"/>
      <c r="J151" s="83"/>
      <c r="K151" s="83"/>
      <c r="L151" s="83"/>
      <c r="M151" s="83"/>
      <c r="N151" s="83"/>
      <c r="O151" s="83"/>
      <c r="P151" s="83"/>
      <c r="Q151" s="83"/>
      <c r="R151" s="94"/>
      <c r="S151" s="95"/>
      <c r="T151" s="95"/>
      <c r="U151" s="95"/>
    </row>
    <row r="152" spans="1:21" s="76" customFormat="1" x14ac:dyDescent="0.25">
      <c r="A152" s="80"/>
      <c r="B152" s="80"/>
      <c r="C152" s="68"/>
      <c r="D152" s="80"/>
      <c r="E152" s="81"/>
      <c r="F152" s="82"/>
      <c r="G152" s="83"/>
      <c r="H152" s="83"/>
      <c r="I152" s="83"/>
      <c r="J152" s="83"/>
      <c r="K152" s="83"/>
      <c r="L152" s="83"/>
      <c r="M152" s="83"/>
      <c r="N152" s="83"/>
      <c r="O152" s="83"/>
      <c r="P152" s="83"/>
      <c r="Q152" s="83"/>
      <c r="R152" s="94"/>
      <c r="S152" s="95"/>
      <c r="T152" s="95"/>
      <c r="U152" s="95"/>
    </row>
    <row r="153" spans="1:21" s="76" customFormat="1" x14ac:dyDescent="0.25">
      <c r="A153" s="80"/>
      <c r="B153" s="80"/>
      <c r="C153" s="68"/>
      <c r="D153" s="80"/>
      <c r="E153" s="81"/>
      <c r="F153" s="82"/>
      <c r="G153" s="83"/>
      <c r="H153" s="83"/>
      <c r="I153" s="83"/>
      <c r="J153" s="83"/>
      <c r="K153" s="83"/>
      <c r="L153" s="83"/>
      <c r="M153" s="83"/>
      <c r="N153" s="83"/>
      <c r="O153" s="83"/>
      <c r="P153" s="83"/>
      <c r="Q153" s="83"/>
      <c r="R153" s="94"/>
      <c r="S153" s="95"/>
      <c r="T153" s="95"/>
      <c r="U153" s="95"/>
    </row>
    <row r="154" spans="1:21" s="76" customFormat="1" x14ac:dyDescent="0.25">
      <c r="A154" s="80"/>
      <c r="B154" s="80"/>
      <c r="C154" s="68"/>
      <c r="D154" s="80"/>
      <c r="E154" s="81"/>
      <c r="F154" s="82"/>
      <c r="G154" s="83"/>
      <c r="H154" s="83"/>
      <c r="I154" s="83"/>
      <c r="J154" s="83"/>
      <c r="K154" s="83"/>
      <c r="L154" s="83"/>
      <c r="M154" s="83"/>
      <c r="N154" s="83"/>
      <c r="O154" s="83"/>
      <c r="P154" s="83"/>
      <c r="Q154" s="83"/>
      <c r="R154" s="94"/>
      <c r="S154" s="95"/>
      <c r="T154" s="95"/>
      <c r="U154" s="95"/>
    </row>
    <row r="155" spans="1:21" s="76" customFormat="1" x14ac:dyDescent="0.25">
      <c r="A155" s="80"/>
      <c r="B155" s="80"/>
      <c r="C155" s="68"/>
      <c r="D155" s="80"/>
      <c r="E155" s="81"/>
      <c r="F155" s="82"/>
      <c r="G155" s="83"/>
      <c r="H155" s="83"/>
      <c r="I155" s="83"/>
      <c r="J155" s="83"/>
      <c r="K155" s="83"/>
      <c r="L155" s="83"/>
      <c r="M155" s="83"/>
      <c r="N155" s="83"/>
      <c r="O155" s="83"/>
      <c r="P155" s="83"/>
      <c r="Q155" s="83"/>
      <c r="R155" s="94"/>
      <c r="S155" s="95"/>
      <c r="T155" s="95"/>
      <c r="U155" s="95"/>
    </row>
    <row r="156" spans="1:21" s="76" customFormat="1" x14ac:dyDescent="0.25">
      <c r="A156" s="80"/>
      <c r="B156" s="80"/>
      <c r="C156" s="68"/>
      <c r="D156" s="80"/>
      <c r="E156" s="81"/>
      <c r="F156" s="82"/>
      <c r="G156" s="83"/>
      <c r="H156" s="83"/>
      <c r="I156" s="83"/>
      <c r="J156" s="83"/>
      <c r="K156" s="83"/>
      <c r="L156" s="83"/>
      <c r="M156" s="83"/>
      <c r="N156" s="83"/>
      <c r="O156" s="83"/>
      <c r="P156" s="83"/>
      <c r="Q156" s="83"/>
      <c r="R156" s="94"/>
      <c r="S156" s="95"/>
      <c r="T156" s="95"/>
      <c r="U156" s="95"/>
    </row>
    <row r="157" spans="1:21" s="76" customFormat="1" x14ac:dyDescent="0.25">
      <c r="A157" s="80"/>
      <c r="B157" s="80"/>
      <c r="C157" s="68"/>
      <c r="D157" s="80"/>
      <c r="E157" s="81"/>
      <c r="F157" s="82"/>
      <c r="G157" s="83"/>
      <c r="H157" s="83"/>
      <c r="I157" s="83"/>
      <c r="J157" s="83"/>
      <c r="K157" s="83"/>
      <c r="L157" s="83"/>
      <c r="M157" s="83"/>
      <c r="N157" s="83"/>
      <c r="O157" s="83"/>
      <c r="P157" s="83"/>
      <c r="Q157" s="83"/>
      <c r="R157" s="94"/>
      <c r="S157" s="95"/>
      <c r="T157" s="95"/>
      <c r="U157" s="95"/>
    </row>
    <row r="158" spans="1:21" s="76" customFormat="1" x14ac:dyDescent="0.25">
      <c r="A158" s="80"/>
      <c r="B158" s="80"/>
      <c r="C158" s="68"/>
      <c r="D158" s="80"/>
      <c r="E158" s="81"/>
      <c r="F158" s="82"/>
      <c r="G158" s="83"/>
      <c r="H158" s="83"/>
      <c r="I158" s="83"/>
      <c r="J158" s="83"/>
      <c r="K158" s="83"/>
      <c r="L158" s="83"/>
      <c r="M158" s="83"/>
      <c r="N158" s="83"/>
      <c r="O158" s="83"/>
      <c r="P158" s="83"/>
      <c r="Q158" s="83"/>
      <c r="R158" s="94"/>
      <c r="S158" s="95"/>
      <c r="T158" s="95"/>
      <c r="U158" s="95"/>
    </row>
    <row r="159" spans="1:21" s="76" customFormat="1" x14ac:dyDescent="0.25">
      <c r="A159" s="80"/>
      <c r="B159" s="80"/>
      <c r="C159" s="68"/>
      <c r="D159" s="80"/>
      <c r="E159" s="81"/>
      <c r="F159" s="82"/>
      <c r="G159" s="83"/>
      <c r="H159" s="83"/>
      <c r="I159" s="83"/>
      <c r="J159" s="83"/>
      <c r="K159" s="83"/>
      <c r="L159" s="83"/>
      <c r="M159" s="83"/>
      <c r="N159" s="83"/>
      <c r="O159" s="83"/>
      <c r="P159" s="83"/>
      <c r="Q159" s="83"/>
      <c r="R159" s="94"/>
      <c r="S159" s="95"/>
      <c r="T159" s="95"/>
      <c r="U159" s="95"/>
    </row>
    <row r="160" spans="1:21" s="76" customFormat="1" x14ac:dyDescent="0.25">
      <c r="A160" s="80"/>
      <c r="B160" s="80"/>
      <c r="C160" s="68"/>
      <c r="D160" s="80"/>
      <c r="E160" s="81"/>
      <c r="F160" s="82"/>
      <c r="G160" s="83"/>
      <c r="H160" s="83"/>
      <c r="I160" s="83"/>
      <c r="J160" s="83"/>
      <c r="K160" s="83"/>
      <c r="L160" s="83"/>
      <c r="M160" s="83"/>
      <c r="N160" s="83"/>
      <c r="O160" s="83"/>
      <c r="P160" s="83"/>
      <c r="Q160" s="83"/>
      <c r="R160" s="94"/>
      <c r="S160" s="95"/>
      <c r="T160" s="95"/>
      <c r="U160" s="95"/>
    </row>
    <row r="161" spans="1:21" s="76" customFormat="1" x14ac:dyDescent="0.25">
      <c r="A161" s="80"/>
      <c r="B161" s="80"/>
      <c r="C161" s="68"/>
      <c r="D161" s="80"/>
      <c r="E161" s="81"/>
      <c r="F161" s="82"/>
      <c r="G161" s="83"/>
      <c r="H161" s="83"/>
      <c r="I161" s="83"/>
      <c r="J161" s="83"/>
      <c r="K161" s="83"/>
      <c r="L161" s="83"/>
      <c r="M161" s="83"/>
      <c r="N161" s="83"/>
      <c r="O161" s="83"/>
      <c r="P161" s="83"/>
      <c r="Q161" s="83"/>
      <c r="R161" s="94"/>
      <c r="S161" s="95"/>
      <c r="T161" s="95"/>
      <c r="U161" s="95"/>
    </row>
    <row r="162" spans="1:21" s="76" customFormat="1" x14ac:dyDescent="0.25">
      <c r="A162" s="80"/>
      <c r="B162" s="80"/>
      <c r="C162" s="68"/>
      <c r="D162" s="80"/>
      <c r="E162" s="81"/>
      <c r="F162" s="82"/>
      <c r="G162" s="83"/>
      <c r="H162" s="83"/>
      <c r="I162" s="83"/>
      <c r="J162" s="83"/>
      <c r="K162" s="83"/>
      <c r="L162" s="83"/>
      <c r="M162" s="83"/>
      <c r="N162" s="83"/>
      <c r="O162" s="83"/>
      <c r="P162" s="83"/>
      <c r="Q162" s="83"/>
      <c r="R162" s="94"/>
      <c r="S162" s="95"/>
      <c r="T162" s="95"/>
      <c r="U162" s="95"/>
    </row>
    <row r="163" spans="1:21" s="76" customFormat="1" x14ac:dyDescent="0.25">
      <c r="A163" s="80"/>
      <c r="B163" s="80"/>
      <c r="C163" s="68"/>
      <c r="D163" s="80"/>
      <c r="E163" s="81"/>
      <c r="F163" s="82"/>
      <c r="G163" s="83"/>
      <c r="H163" s="83"/>
      <c r="I163" s="83"/>
      <c r="J163" s="83"/>
      <c r="K163" s="83"/>
      <c r="L163" s="83"/>
      <c r="M163" s="83"/>
      <c r="N163" s="83"/>
      <c r="O163" s="83"/>
      <c r="P163" s="83"/>
      <c r="Q163" s="83"/>
      <c r="R163" s="94"/>
      <c r="S163" s="95"/>
      <c r="T163" s="95"/>
      <c r="U163" s="95"/>
    </row>
    <row r="164" spans="1:21" s="76" customFormat="1" x14ac:dyDescent="0.25">
      <c r="A164" s="80"/>
      <c r="B164" s="80"/>
      <c r="C164" s="68"/>
      <c r="D164" s="80"/>
      <c r="E164" s="81"/>
      <c r="F164" s="82"/>
      <c r="G164" s="83"/>
      <c r="H164" s="83"/>
      <c r="I164" s="83"/>
      <c r="J164" s="83"/>
      <c r="K164" s="83"/>
      <c r="L164" s="83"/>
      <c r="M164" s="83"/>
      <c r="N164" s="83"/>
      <c r="O164" s="83"/>
      <c r="P164" s="83"/>
      <c r="Q164" s="83"/>
      <c r="R164" s="94"/>
      <c r="S164" s="95"/>
      <c r="T164" s="95"/>
      <c r="U164" s="95"/>
    </row>
    <row r="165" spans="1:21" s="76" customFormat="1" x14ac:dyDescent="0.25">
      <c r="A165" s="80"/>
      <c r="B165" s="80"/>
      <c r="C165" s="68"/>
      <c r="D165" s="80"/>
      <c r="E165" s="81"/>
      <c r="F165" s="82"/>
      <c r="G165" s="83"/>
      <c r="H165" s="83"/>
      <c r="I165" s="83"/>
      <c r="J165" s="83"/>
      <c r="K165" s="83"/>
      <c r="L165" s="83"/>
      <c r="M165" s="83"/>
      <c r="N165" s="83"/>
      <c r="O165" s="83"/>
      <c r="P165" s="83"/>
      <c r="Q165" s="83"/>
      <c r="R165" s="94"/>
      <c r="S165" s="95"/>
      <c r="T165" s="95"/>
      <c r="U165" s="95"/>
    </row>
    <row r="166" spans="1:21" s="76" customFormat="1" x14ac:dyDescent="0.25">
      <c r="A166" s="80"/>
      <c r="B166" s="80"/>
      <c r="C166" s="68"/>
      <c r="D166" s="80"/>
      <c r="E166" s="81"/>
      <c r="F166" s="82"/>
      <c r="G166" s="83"/>
      <c r="H166" s="83"/>
      <c r="I166" s="83"/>
      <c r="J166" s="83"/>
      <c r="K166" s="83"/>
      <c r="L166" s="83"/>
      <c r="M166" s="83"/>
      <c r="N166" s="83"/>
      <c r="O166" s="83"/>
      <c r="P166" s="83"/>
      <c r="Q166" s="83"/>
      <c r="R166" s="94"/>
      <c r="S166" s="95"/>
      <c r="T166" s="95"/>
      <c r="U166" s="95"/>
    </row>
    <row r="167" spans="1:21" s="76" customFormat="1" x14ac:dyDescent="0.25">
      <c r="A167" s="80"/>
      <c r="B167" s="80"/>
      <c r="C167" s="68"/>
      <c r="D167" s="80"/>
      <c r="E167" s="81"/>
      <c r="F167" s="82"/>
      <c r="G167" s="83"/>
      <c r="H167" s="83"/>
      <c r="I167" s="83"/>
      <c r="J167" s="83"/>
      <c r="K167" s="83"/>
      <c r="L167" s="83"/>
      <c r="M167" s="83"/>
      <c r="N167" s="83"/>
      <c r="O167" s="83"/>
      <c r="P167" s="83"/>
      <c r="Q167" s="83"/>
      <c r="R167" s="94"/>
      <c r="S167" s="95"/>
      <c r="T167" s="95"/>
      <c r="U167" s="95"/>
    </row>
    <row r="168" spans="1:21" s="76" customFormat="1" x14ac:dyDescent="0.25">
      <c r="A168" s="80"/>
      <c r="B168" s="80"/>
      <c r="C168" s="68"/>
      <c r="D168" s="80"/>
      <c r="E168" s="81"/>
      <c r="F168" s="82"/>
      <c r="G168" s="83"/>
      <c r="H168" s="83"/>
      <c r="I168" s="83"/>
      <c r="J168" s="83"/>
      <c r="K168" s="83"/>
      <c r="L168" s="83"/>
      <c r="M168" s="83"/>
      <c r="N168" s="83"/>
      <c r="O168" s="83"/>
      <c r="P168" s="83"/>
      <c r="Q168" s="83"/>
      <c r="R168" s="94"/>
      <c r="S168" s="95"/>
      <c r="T168" s="95"/>
      <c r="U168" s="95"/>
    </row>
    <row r="169" spans="1:21" s="76" customFormat="1" x14ac:dyDescent="0.25">
      <c r="A169" s="80"/>
      <c r="B169" s="80"/>
      <c r="C169" s="68"/>
      <c r="D169" s="80"/>
      <c r="E169" s="81"/>
      <c r="F169" s="82"/>
      <c r="G169" s="83"/>
      <c r="H169" s="83"/>
      <c r="I169" s="83"/>
      <c r="J169" s="83"/>
      <c r="K169" s="83"/>
      <c r="L169" s="83"/>
      <c r="M169" s="83"/>
      <c r="N169" s="83"/>
      <c r="O169" s="83"/>
      <c r="P169" s="83"/>
      <c r="Q169" s="83"/>
      <c r="R169" s="94"/>
      <c r="S169" s="95"/>
      <c r="T169" s="95"/>
      <c r="U169" s="95"/>
    </row>
    <row r="170" spans="1:21" s="76" customFormat="1" x14ac:dyDescent="0.25">
      <c r="A170" s="80"/>
      <c r="B170" s="80"/>
      <c r="C170" s="68"/>
      <c r="D170" s="80"/>
      <c r="E170" s="81"/>
      <c r="F170" s="82"/>
      <c r="G170" s="83"/>
      <c r="H170" s="83"/>
      <c r="I170" s="83"/>
      <c r="J170" s="83"/>
      <c r="K170" s="83"/>
      <c r="L170" s="83"/>
      <c r="M170" s="83"/>
      <c r="N170" s="83"/>
      <c r="O170" s="83"/>
      <c r="P170" s="83"/>
      <c r="Q170" s="83"/>
      <c r="R170" s="94"/>
      <c r="S170" s="95"/>
      <c r="T170" s="95"/>
      <c r="U170" s="95"/>
    </row>
    <row r="171" spans="1:21" s="76" customFormat="1" x14ac:dyDescent="0.25">
      <c r="A171" s="80"/>
      <c r="B171" s="80"/>
      <c r="C171" s="68"/>
      <c r="D171" s="80"/>
      <c r="E171" s="81"/>
      <c r="F171" s="82"/>
      <c r="G171" s="83"/>
      <c r="H171" s="83"/>
      <c r="I171" s="83"/>
      <c r="J171" s="83"/>
      <c r="K171" s="83"/>
      <c r="L171" s="83"/>
      <c r="M171" s="83"/>
      <c r="N171" s="83"/>
      <c r="O171" s="83"/>
      <c r="P171" s="83"/>
      <c r="Q171" s="83"/>
      <c r="R171" s="94"/>
      <c r="S171" s="95"/>
      <c r="T171" s="95"/>
      <c r="U171" s="95"/>
    </row>
    <row r="172" spans="1:21" s="76" customFormat="1" x14ac:dyDescent="0.25">
      <c r="A172" s="80"/>
      <c r="B172" s="80"/>
      <c r="C172" s="68"/>
      <c r="D172" s="80"/>
      <c r="E172" s="81"/>
      <c r="F172" s="82"/>
      <c r="G172" s="83"/>
      <c r="H172" s="83"/>
      <c r="I172" s="83"/>
      <c r="J172" s="83"/>
      <c r="K172" s="83"/>
      <c r="L172" s="83"/>
      <c r="M172" s="83"/>
      <c r="N172" s="83"/>
      <c r="O172" s="83"/>
      <c r="P172" s="83"/>
      <c r="Q172" s="83"/>
      <c r="R172" s="94"/>
      <c r="S172" s="95"/>
      <c r="T172" s="95"/>
      <c r="U172" s="95"/>
    </row>
    <row r="173" spans="1:21" s="76" customFormat="1" x14ac:dyDescent="0.25">
      <c r="A173" s="80"/>
      <c r="B173" s="80"/>
      <c r="C173" s="68"/>
      <c r="D173" s="80"/>
      <c r="E173" s="81"/>
      <c r="F173" s="82"/>
      <c r="G173" s="83"/>
      <c r="H173" s="83"/>
      <c r="I173" s="83"/>
      <c r="J173" s="83"/>
      <c r="K173" s="83"/>
      <c r="L173" s="83"/>
      <c r="M173" s="83"/>
      <c r="N173" s="83"/>
      <c r="O173" s="83"/>
      <c r="P173" s="83"/>
      <c r="Q173" s="83"/>
      <c r="R173" s="94"/>
      <c r="S173" s="95"/>
      <c r="T173" s="95"/>
      <c r="U173" s="95"/>
    </row>
    <row r="174" spans="1:21" s="76" customFormat="1" x14ac:dyDescent="0.25">
      <c r="A174" s="80"/>
      <c r="B174" s="80"/>
      <c r="C174" s="68"/>
      <c r="D174" s="80"/>
      <c r="E174" s="81"/>
      <c r="F174" s="82"/>
      <c r="G174" s="83"/>
      <c r="H174" s="83"/>
      <c r="I174" s="83"/>
      <c r="J174" s="83"/>
      <c r="K174" s="83"/>
      <c r="L174" s="83"/>
      <c r="M174" s="83"/>
      <c r="N174" s="83"/>
      <c r="O174" s="83"/>
      <c r="P174" s="83"/>
      <c r="Q174" s="83"/>
      <c r="R174" s="94"/>
      <c r="S174" s="95"/>
      <c r="T174" s="95"/>
      <c r="U174" s="95"/>
    </row>
    <row r="175" spans="1:21" s="76" customFormat="1" x14ac:dyDescent="0.25">
      <c r="A175" s="80"/>
      <c r="B175" s="80"/>
      <c r="C175" s="68"/>
      <c r="D175" s="80"/>
      <c r="E175" s="81"/>
      <c r="F175" s="82"/>
      <c r="G175" s="83"/>
      <c r="H175" s="83"/>
      <c r="I175" s="83"/>
      <c r="J175" s="83"/>
      <c r="K175" s="83"/>
      <c r="L175" s="83"/>
      <c r="M175" s="83"/>
      <c r="N175" s="83"/>
      <c r="O175" s="83"/>
      <c r="P175" s="83"/>
      <c r="Q175" s="83"/>
      <c r="R175" s="94"/>
      <c r="S175" s="95"/>
      <c r="T175" s="95"/>
      <c r="U175" s="95"/>
    </row>
    <row r="176" spans="1:21" s="76" customFormat="1" x14ac:dyDescent="0.25">
      <c r="A176" s="80"/>
      <c r="B176" s="80"/>
      <c r="C176" s="68"/>
      <c r="D176" s="80"/>
      <c r="E176" s="81"/>
      <c r="F176" s="82"/>
      <c r="G176" s="83"/>
      <c r="H176" s="83"/>
      <c r="I176" s="83"/>
      <c r="J176" s="83"/>
      <c r="K176" s="83"/>
      <c r="L176" s="83"/>
      <c r="M176" s="83"/>
      <c r="N176" s="83"/>
      <c r="O176" s="83"/>
      <c r="P176" s="83"/>
      <c r="Q176" s="83"/>
      <c r="R176" s="94"/>
      <c r="S176" s="95"/>
      <c r="T176" s="95"/>
      <c r="U176" s="95"/>
    </row>
    <row r="177" spans="1:21" s="76" customFormat="1" x14ac:dyDescent="0.25">
      <c r="A177" s="80"/>
      <c r="B177" s="80"/>
      <c r="C177" s="68"/>
      <c r="D177" s="80"/>
      <c r="E177" s="81"/>
      <c r="F177" s="82"/>
      <c r="G177" s="83"/>
      <c r="H177" s="83"/>
      <c r="I177" s="83"/>
      <c r="J177" s="83"/>
      <c r="K177" s="83"/>
      <c r="L177" s="83"/>
      <c r="M177" s="83"/>
      <c r="N177" s="83"/>
      <c r="O177" s="83"/>
      <c r="P177" s="83"/>
      <c r="Q177" s="83"/>
      <c r="R177" s="94"/>
      <c r="S177" s="95"/>
      <c r="T177" s="95"/>
      <c r="U177" s="95"/>
    </row>
    <row r="178" spans="1:21" s="76" customFormat="1" x14ac:dyDescent="0.25">
      <c r="A178" s="80"/>
      <c r="B178" s="80"/>
      <c r="C178" s="68"/>
      <c r="D178" s="80"/>
      <c r="E178" s="81"/>
      <c r="F178" s="82"/>
      <c r="G178" s="83"/>
      <c r="H178" s="83"/>
      <c r="I178" s="83"/>
      <c r="J178" s="83"/>
      <c r="K178" s="83"/>
      <c r="L178" s="83"/>
      <c r="M178" s="83"/>
      <c r="N178" s="83"/>
      <c r="O178" s="83"/>
      <c r="P178" s="83"/>
      <c r="Q178" s="83"/>
      <c r="R178" s="94"/>
      <c r="S178" s="95"/>
      <c r="T178" s="95"/>
      <c r="U178" s="95"/>
    </row>
    <row r="179" spans="1:21" s="76" customFormat="1" x14ac:dyDescent="0.25">
      <c r="A179" s="80"/>
      <c r="B179" s="80"/>
      <c r="C179" s="68"/>
      <c r="D179" s="80"/>
      <c r="E179" s="81"/>
      <c r="F179" s="82"/>
      <c r="G179" s="83"/>
      <c r="H179" s="83"/>
      <c r="I179" s="83"/>
      <c r="J179" s="83"/>
      <c r="K179" s="83"/>
      <c r="L179" s="83"/>
      <c r="M179" s="83"/>
      <c r="N179" s="83"/>
      <c r="O179" s="83"/>
      <c r="P179" s="83"/>
      <c r="Q179" s="83"/>
      <c r="R179" s="94"/>
      <c r="S179" s="95"/>
      <c r="T179" s="95"/>
      <c r="U179" s="95"/>
    </row>
    <row r="180" spans="1:21" s="76" customFormat="1" x14ac:dyDescent="0.25">
      <c r="A180" s="80"/>
      <c r="B180" s="80"/>
      <c r="C180" s="68"/>
      <c r="D180" s="80"/>
      <c r="E180" s="81"/>
      <c r="F180" s="82"/>
      <c r="G180" s="83"/>
      <c r="H180" s="83"/>
      <c r="I180" s="83"/>
      <c r="J180" s="83"/>
      <c r="K180" s="83"/>
      <c r="L180" s="83"/>
      <c r="M180" s="83"/>
      <c r="N180" s="83"/>
      <c r="O180" s="83"/>
      <c r="P180" s="83"/>
      <c r="Q180" s="83"/>
      <c r="R180" s="94"/>
      <c r="S180" s="95"/>
      <c r="T180" s="95"/>
      <c r="U180" s="95"/>
    </row>
    <row r="181" spans="1:21" s="76" customFormat="1" x14ac:dyDescent="0.25">
      <c r="A181" s="80"/>
      <c r="B181" s="80"/>
      <c r="C181" s="68"/>
      <c r="D181" s="80"/>
      <c r="E181" s="81"/>
      <c r="F181" s="82"/>
      <c r="G181" s="83"/>
      <c r="H181" s="83"/>
      <c r="I181" s="83"/>
      <c r="J181" s="83"/>
      <c r="K181" s="83"/>
      <c r="L181" s="83"/>
      <c r="M181" s="83"/>
      <c r="N181" s="83"/>
      <c r="O181" s="83"/>
      <c r="P181" s="83"/>
      <c r="Q181" s="83"/>
      <c r="R181" s="94"/>
      <c r="S181" s="95"/>
      <c r="T181" s="95"/>
      <c r="U181" s="95"/>
    </row>
    <row r="182" spans="1:21" s="76" customFormat="1" x14ac:dyDescent="0.25">
      <c r="A182" s="80"/>
      <c r="B182" s="80"/>
      <c r="C182" s="68"/>
      <c r="D182" s="80"/>
      <c r="E182" s="81"/>
      <c r="F182" s="82"/>
      <c r="G182" s="83"/>
      <c r="H182" s="83"/>
      <c r="I182" s="83"/>
      <c r="J182" s="83"/>
      <c r="K182" s="83"/>
      <c r="L182" s="83"/>
      <c r="M182" s="83"/>
      <c r="N182" s="83"/>
      <c r="O182" s="83"/>
      <c r="P182" s="83"/>
      <c r="Q182" s="83"/>
      <c r="R182" s="94"/>
      <c r="S182" s="95"/>
      <c r="T182" s="95"/>
      <c r="U182" s="95"/>
    </row>
    <row r="183" spans="1:21" s="76" customFormat="1" x14ac:dyDescent="0.25">
      <c r="A183" s="80"/>
      <c r="B183" s="80"/>
      <c r="C183" s="68"/>
      <c r="D183" s="80"/>
      <c r="E183" s="81"/>
      <c r="F183" s="82"/>
      <c r="G183" s="83"/>
      <c r="H183" s="83"/>
      <c r="I183" s="83"/>
      <c r="J183" s="83"/>
      <c r="K183" s="83"/>
      <c r="L183" s="83"/>
      <c r="M183" s="83"/>
      <c r="N183" s="83"/>
      <c r="O183" s="83"/>
      <c r="P183" s="83"/>
      <c r="Q183" s="83"/>
      <c r="R183" s="94"/>
      <c r="S183" s="95"/>
      <c r="T183" s="95"/>
      <c r="U183" s="95"/>
    </row>
    <row r="184" spans="1:21" s="76" customFormat="1" x14ac:dyDescent="0.25">
      <c r="A184" s="80"/>
      <c r="B184" s="80"/>
      <c r="C184" s="68"/>
      <c r="D184" s="80"/>
      <c r="E184" s="81"/>
      <c r="F184" s="82"/>
      <c r="G184" s="83"/>
      <c r="H184" s="83"/>
      <c r="I184" s="83"/>
      <c r="J184" s="83"/>
      <c r="K184" s="83"/>
      <c r="L184" s="83"/>
      <c r="M184" s="83"/>
      <c r="N184" s="83"/>
      <c r="O184" s="83"/>
      <c r="P184" s="83"/>
      <c r="Q184" s="83"/>
      <c r="R184" s="94"/>
      <c r="S184" s="95"/>
      <c r="T184" s="95"/>
      <c r="U184" s="95"/>
    </row>
    <row r="185" spans="1:21" s="76" customFormat="1" x14ac:dyDescent="0.25">
      <c r="A185" s="80"/>
      <c r="B185" s="80"/>
      <c r="C185" s="68"/>
      <c r="D185" s="80"/>
      <c r="E185" s="81"/>
      <c r="F185" s="82"/>
      <c r="G185" s="83"/>
      <c r="H185" s="83"/>
      <c r="I185" s="83"/>
      <c r="J185" s="83"/>
      <c r="K185" s="83"/>
      <c r="L185" s="83"/>
      <c r="M185" s="83"/>
      <c r="N185" s="83"/>
      <c r="O185" s="83"/>
      <c r="P185" s="83"/>
      <c r="Q185" s="83"/>
      <c r="R185" s="94"/>
      <c r="S185" s="95"/>
      <c r="T185" s="95"/>
      <c r="U185" s="95"/>
    </row>
    <row r="186" spans="1:21" s="76" customFormat="1" x14ac:dyDescent="0.25">
      <c r="A186" s="80"/>
      <c r="B186" s="80"/>
      <c r="C186" s="68"/>
      <c r="D186" s="80"/>
      <c r="E186" s="81"/>
      <c r="F186" s="82"/>
      <c r="G186" s="83"/>
      <c r="H186" s="83"/>
      <c r="I186" s="83"/>
      <c r="J186" s="83"/>
      <c r="K186" s="83"/>
      <c r="L186" s="83"/>
      <c r="M186" s="83"/>
      <c r="N186" s="83"/>
      <c r="O186" s="83"/>
      <c r="P186" s="83"/>
      <c r="Q186" s="83"/>
      <c r="R186" s="94"/>
      <c r="S186" s="95"/>
      <c r="T186" s="95"/>
      <c r="U186" s="95"/>
    </row>
    <row r="187" spans="1:21" s="76" customFormat="1" x14ac:dyDescent="0.25">
      <c r="A187" s="80"/>
      <c r="B187" s="80"/>
      <c r="C187" s="68"/>
      <c r="D187" s="80"/>
      <c r="E187" s="81"/>
      <c r="F187" s="82"/>
      <c r="G187" s="83"/>
      <c r="H187" s="83"/>
      <c r="I187" s="83"/>
      <c r="J187" s="83"/>
      <c r="K187" s="83"/>
      <c r="L187" s="83"/>
      <c r="M187" s="83"/>
      <c r="N187" s="83"/>
      <c r="O187" s="83"/>
      <c r="P187" s="83"/>
      <c r="Q187" s="83"/>
      <c r="R187" s="94"/>
      <c r="S187" s="95"/>
      <c r="T187" s="95"/>
      <c r="U187" s="95"/>
    </row>
    <row r="188" spans="1:21" s="76" customFormat="1" x14ac:dyDescent="0.25">
      <c r="A188" s="80"/>
      <c r="B188" s="80"/>
      <c r="C188" s="68"/>
      <c r="D188" s="80"/>
      <c r="E188" s="81"/>
      <c r="F188" s="82"/>
      <c r="G188" s="83"/>
      <c r="H188" s="83"/>
      <c r="I188" s="83"/>
      <c r="J188" s="83"/>
      <c r="K188" s="83"/>
      <c r="L188" s="83"/>
      <c r="M188" s="83"/>
      <c r="N188" s="83"/>
      <c r="O188" s="83"/>
      <c r="P188" s="83"/>
      <c r="Q188" s="83"/>
      <c r="R188" s="94"/>
      <c r="S188" s="95"/>
      <c r="T188" s="95"/>
      <c r="U188" s="95"/>
    </row>
    <row r="189" spans="1:21" s="76" customFormat="1" x14ac:dyDescent="0.25">
      <c r="A189" s="80"/>
      <c r="B189" s="80"/>
      <c r="C189" s="68"/>
      <c r="D189" s="80"/>
      <c r="E189" s="81"/>
      <c r="F189" s="82"/>
      <c r="G189" s="83"/>
      <c r="H189" s="83"/>
      <c r="I189" s="83"/>
      <c r="J189" s="83"/>
      <c r="K189" s="83"/>
      <c r="L189" s="83"/>
      <c r="M189" s="83"/>
      <c r="N189" s="83"/>
      <c r="O189" s="83"/>
      <c r="P189" s="83"/>
      <c r="Q189" s="83"/>
      <c r="R189" s="94"/>
      <c r="S189" s="95"/>
      <c r="T189" s="95"/>
      <c r="U189" s="95"/>
    </row>
    <row r="190" spans="1:21" s="76" customFormat="1" x14ac:dyDescent="0.25">
      <c r="A190" s="80"/>
      <c r="B190" s="80"/>
      <c r="C190" s="68"/>
      <c r="D190" s="80"/>
      <c r="E190" s="81"/>
      <c r="F190" s="82"/>
      <c r="G190" s="83"/>
      <c r="H190" s="83"/>
      <c r="I190" s="83"/>
      <c r="J190" s="83"/>
      <c r="K190" s="83"/>
      <c r="L190" s="83"/>
      <c r="M190" s="83"/>
      <c r="N190" s="83"/>
      <c r="O190" s="83"/>
      <c r="P190" s="83"/>
      <c r="Q190" s="83"/>
      <c r="R190" s="94"/>
      <c r="S190" s="95"/>
      <c r="T190" s="95"/>
      <c r="U190" s="95"/>
    </row>
    <row r="191" spans="1:21" s="76" customFormat="1" x14ac:dyDescent="0.25">
      <c r="A191" s="80"/>
      <c r="B191" s="80"/>
      <c r="C191" s="68"/>
      <c r="D191" s="80"/>
      <c r="E191" s="81"/>
      <c r="F191" s="82"/>
      <c r="G191" s="83"/>
      <c r="H191" s="83"/>
      <c r="I191" s="83"/>
      <c r="J191" s="83"/>
      <c r="K191" s="83"/>
      <c r="L191" s="83"/>
      <c r="M191" s="83"/>
      <c r="N191" s="83"/>
      <c r="O191" s="83"/>
      <c r="P191" s="83"/>
      <c r="Q191" s="83"/>
      <c r="R191" s="94"/>
      <c r="S191" s="95"/>
      <c r="T191" s="95"/>
      <c r="U191" s="95"/>
    </row>
    <row r="192" spans="1:21" s="76" customFormat="1" x14ac:dyDescent="0.25">
      <c r="A192" s="80"/>
      <c r="B192" s="80"/>
      <c r="C192" s="68"/>
      <c r="D192" s="80"/>
      <c r="E192" s="81"/>
      <c r="F192" s="82"/>
      <c r="G192" s="83"/>
      <c r="H192" s="83"/>
      <c r="I192" s="83"/>
      <c r="J192" s="83"/>
      <c r="K192" s="83"/>
      <c r="L192" s="83"/>
      <c r="M192" s="83"/>
      <c r="N192" s="83"/>
      <c r="O192" s="83"/>
      <c r="P192" s="83"/>
      <c r="Q192" s="83"/>
      <c r="R192" s="94"/>
      <c r="S192" s="95"/>
      <c r="T192" s="95"/>
      <c r="U192" s="95"/>
    </row>
    <row r="193" spans="1:21" s="76" customFormat="1" x14ac:dyDescent="0.25">
      <c r="A193" s="80"/>
      <c r="B193" s="80"/>
      <c r="C193" s="68"/>
      <c r="D193" s="80"/>
      <c r="E193" s="81"/>
      <c r="F193" s="82"/>
      <c r="G193" s="83"/>
      <c r="H193" s="83"/>
      <c r="I193" s="83"/>
      <c r="J193" s="83"/>
      <c r="K193" s="83"/>
      <c r="L193" s="83"/>
      <c r="M193" s="83"/>
      <c r="N193" s="83"/>
      <c r="O193" s="83"/>
      <c r="P193" s="83"/>
      <c r="Q193" s="83"/>
      <c r="R193" s="94"/>
      <c r="S193" s="95"/>
      <c r="T193" s="95"/>
      <c r="U193" s="95"/>
    </row>
    <row r="194" spans="1:21" s="76" customFormat="1" x14ac:dyDescent="0.25">
      <c r="A194" s="80"/>
      <c r="B194" s="80"/>
      <c r="C194" s="68"/>
      <c r="D194" s="80"/>
      <c r="E194" s="81"/>
      <c r="F194" s="82"/>
      <c r="G194" s="83"/>
      <c r="H194" s="83"/>
      <c r="I194" s="83"/>
      <c r="J194" s="83"/>
      <c r="K194" s="83"/>
      <c r="L194" s="83"/>
      <c r="M194" s="83"/>
      <c r="N194" s="83"/>
      <c r="O194" s="83"/>
      <c r="P194" s="83"/>
      <c r="Q194" s="83"/>
      <c r="R194" s="94"/>
      <c r="S194" s="95"/>
      <c r="T194" s="95"/>
      <c r="U194" s="95"/>
    </row>
    <row r="195" spans="1:21" s="76" customFormat="1" x14ac:dyDescent="0.25">
      <c r="A195" s="80"/>
      <c r="B195" s="80"/>
      <c r="C195" s="68"/>
      <c r="D195" s="80"/>
      <c r="E195" s="81"/>
      <c r="F195" s="82"/>
      <c r="G195" s="83"/>
      <c r="H195" s="83"/>
      <c r="I195" s="83"/>
      <c r="J195" s="83"/>
      <c r="K195" s="83"/>
      <c r="L195" s="83"/>
      <c r="M195" s="83"/>
      <c r="N195" s="83"/>
      <c r="O195" s="83"/>
      <c r="P195" s="83"/>
      <c r="Q195" s="83"/>
      <c r="R195" s="94"/>
      <c r="S195" s="95"/>
      <c r="T195" s="95"/>
      <c r="U195" s="95"/>
    </row>
    <row r="196" spans="1:21" s="76" customFormat="1" x14ac:dyDescent="0.25">
      <c r="A196" s="80"/>
      <c r="B196" s="80"/>
      <c r="C196" s="68"/>
      <c r="D196" s="80"/>
      <c r="E196" s="81"/>
      <c r="F196" s="82"/>
      <c r="G196" s="83"/>
      <c r="H196" s="83"/>
      <c r="I196" s="83"/>
      <c r="J196" s="83"/>
      <c r="K196" s="83"/>
      <c r="L196" s="83"/>
      <c r="M196" s="83"/>
      <c r="N196" s="83"/>
      <c r="O196" s="83"/>
      <c r="P196" s="83"/>
      <c r="Q196" s="83"/>
      <c r="R196" s="94"/>
      <c r="S196" s="95"/>
      <c r="T196" s="95"/>
      <c r="U196" s="95"/>
    </row>
    <row r="197" spans="1:21" s="76" customFormat="1" x14ac:dyDescent="0.25">
      <c r="A197" s="80"/>
      <c r="B197" s="80"/>
      <c r="C197" s="68"/>
      <c r="D197" s="80"/>
      <c r="E197" s="81"/>
      <c r="F197" s="82"/>
      <c r="G197" s="83"/>
      <c r="H197" s="83"/>
      <c r="I197" s="83"/>
      <c r="J197" s="83"/>
      <c r="K197" s="83"/>
      <c r="L197" s="83"/>
      <c r="M197" s="83"/>
      <c r="N197" s="83"/>
      <c r="O197" s="83"/>
      <c r="P197" s="83"/>
      <c r="Q197" s="83"/>
      <c r="R197" s="94"/>
      <c r="S197" s="95"/>
      <c r="T197" s="95"/>
      <c r="U197" s="95"/>
    </row>
    <row r="198" spans="1:21" s="76" customFormat="1" x14ac:dyDescent="0.25">
      <c r="A198" s="80"/>
      <c r="B198" s="80"/>
      <c r="C198" s="68"/>
      <c r="D198" s="80"/>
      <c r="E198" s="81"/>
      <c r="F198" s="82"/>
      <c r="G198" s="83"/>
      <c r="H198" s="83"/>
      <c r="I198" s="83"/>
      <c r="J198" s="83"/>
      <c r="K198" s="83"/>
      <c r="L198" s="83"/>
      <c r="M198" s="83"/>
      <c r="N198" s="83"/>
      <c r="O198" s="83"/>
      <c r="P198" s="83"/>
      <c r="Q198" s="83"/>
      <c r="R198" s="94"/>
      <c r="S198" s="95"/>
      <c r="T198" s="95"/>
      <c r="U198" s="95"/>
    </row>
    <row r="199" spans="1:21" s="76" customFormat="1" x14ac:dyDescent="0.25">
      <c r="A199" s="80"/>
      <c r="B199" s="80"/>
      <c r="C199" s="68"/>
      <c r="D199" s="80"/>
      <c r="E199" s="81"/>
      <c r="F199" s="82"/>
      <c r="G199" s="83"/>
      <c r="H199" s="83"/>
      <c r="I199" s="83"/>
      <c r="J199" s="83"/>
      <c r="K199" s="83"/>
      <c r="L199" s="83"/>
      <c r="M199" s="83"/>
      <c r="N199" s="83"/>
      <c r="O199" s="83"/>
      <c r="P199" s="83"/>
      <c r="Q199" s="83"/>
      <c r="R199" s="94"/>
      <c r="S199" s="95"/>
      <c r="T199" s="95"/>
      <c r="U199" s="95"/>
    </row>
    <row r="200" spans="1:21" s="76" customFormat="1" x14ac:dyDescent="0.25">
      <c r="A200" s="80"/>
      <c r="B200" s="80"/>
      <c r="C200" s="68"/>
      <c r="D200" s="80"/>
      <c r="E200" s="81"/>
      <c r="F200" s="82"/>
      <c r="G200" s="83"/>
      <c r="H200" s="83"/>
      <c r="I200" s="83"/>
      <c r="J200" s="83"/>
      <c r="K200" s="83"/>
      <c r="L200" s="83"/>
      <c r="M200" s="83"/>
      <c r="N200" s="83"/>
      <c r="O200" s="83"/>
      <c r="P200" s="83"/>
      <c r="Q200" s="83"/>
      <c r="R200" s="94"/>
      <c r="S200" s="95"/>
      <c r="T200" s="95"/>
      <c r="U200" s="95"/>
    </row>
    <row r="201" spans="1:21" s="76" customFormat="1" x14ac:dyDescent="0.25">
      <c r="A201" s="80"/>
      <c r="B201" s="80"/>
      <c r="C201" s="68"/>
      <c r="D201" s="80"/>
      <c r="E201" s="81"/>
      <c r="F201" s="82"/>
      <c r="G201" s="83"/>
      <c r="H201" s="83"/>
      <c r="I201" s="83"/>
      <c r="J201" s="83"/>
      <c r="K201" s="83"/>
      <c r="L201" s="83"/>
      <c r="M201" s="83"/>
      <c r="N201" s="83"/>
      <c r="O201" s="83"/>
      <c r="P201" s="83"/>
      <c r="Q201" s="83"/>
      <c r="R201" s="94"/>
      <c r="S201" s="95"/>
      <c r="T201" s="95"/>
      <c r="U201" s="95"/>
    </row>
    <row r="202" spans="1:21" s="76" customFormat="1" x14ac:dyDescent="0.25">
      <c r="A202" s="80"/>
      <c r="B202" s="80"/>
      <c r="C202" s="68"/>
      <c r="D202" s="80"/>
      <c r="E202" s="81"/>
      <c r="F202" s="82"/>
      <c r="G202" s="83"/>
      <c r="H202" s="83"/>
      <c r="I202" s="83"/>
      <c r="J202" s="83"/>
      <c r="K202" s="83"/>
      <c r="L202" s="83"/>
      <c r="M202" s="83"/>
      <c r="N202" s="83"/>
      <c r="O202" s="83"/>
      <c r="P202" s="83"/>
      <c r="Q202" s="83"/>
      <c r="R202" s="94"/>
      <c r="S202" s="95"/>
      <c r="T202" s="95"/>
      <c r="U202" s="95"/>
    </row>
    <row r="203" spans="1:21" s="76" customFormat="1" x14ac:dyDescent="0.25">
      <c r="A203" s="80"/>
      <c r="B203" s="80"/>
      <c r="C203" s="68"/>
      <c r="D203" s="80"/>
      <c r="E203" s="81"/>
      <c r="F203" s="82"/>
      <c r="G203" s="83"/>
      <c r="H203" s="83"/>
      <c r="I203" s="83"/>
      <c r="J203" s="83"/>
      <c r="K203" s="83"/>
      <c r="L203" s="83"/>
      <c r="M203" s="83"/>
      <c r="N203" s="83"/>
      <c r="O203" s="83"/>
      <c r="P203" s="83"/>
      <c r="Q203" s="83"/>
      <c r="R203" s="94"/>
      <c r="S203" s="95"/>
      <c r="T203" s="95"/>
      <c r="U203" s="95"/>
    </row>
    <row r="204" spans="1:21" s="76" customFormat="1" x14ac:dyDescent="0.25">
      <c r="A204" s="80"/>
      <c r="B204" s="80"/>
      <c r="C204" s="68"/>
      <c r="D204" s="80"/>
      <c r="E204" s="81"/>
      <c r="F204" s="82"/>
      <c r="G204" s="83"/>
      <c r="H204" s="83"/>
      <c r="I204" s="83"/>
      <c r="J204" s="83"/>
      <c r="K204" s="83"/>
      <c r="L204" s="83"/>
      <c r="M204" s="83"/>
      <c r="N204" s="83"/>
      <c r="O204" s="83"/>
      <c r="P204" s="83"/>
      <c r="Q204" s="83"/>
      <c r="R204" s="94"/>
      <c r="S204" s="95"/>
      <c r="T204" s="95"/>
      <c r="U204" s="95"/>
    </row>
    <row r="205" spans="1:21" s="76" customFormat="1" x14ac:dyDescent="0.25">
      <c r="A205" s="80"/>
      <c r="B205" s="80"/>
      <c r="C205" s="68"/>
      <c r="D205" s="80"/>
      <c r="E205" s="81"/>
      <c r="F205" s="82"/>
      <c r="G205" s="83"/>
      <c r="H205" s="83"/>
      <c r="I205" s="83"/>
      <c r="J205" s="83"/>
      <c r="K205" s="83"/>
      <c r="L205" s="83"/>
      <c r="M205" s="83"/>
      <c r="N205" s="83"/>
      <c r="O205" s="83"/>
      <c r="P205" s="83"/>
      <c r="Q205" s="83"/>
      <c r="R205" s="94"/>
      <c r="S205" s="95"/>
      <c r="T205" s="95"/>
      <c r="U205" s="95"/>
    </row>
    <row r="206" spans="1:21" s="76" customFormat="1" x14ac:dyDescent="0.25">
      <c r="A206" s="80"/>
      <c r="B206" s="80"/>
      <c r="C206" s="68"/>
      <c r="D206" s="80"/>
      <c r="E206" s="81"/>
      <c r="F206" s="82"/>
      <c r="G206" s="83"/>
      <c r="H206" s="83"/>
      <c r="I206" s="83"/>
      <c r="J206" s="83"/>
      <c r="K206" s="83"/>
      <c r="L206" s="83"/>
      <c r="M206" s="83"/>
      <c r="N206" s="83"/>
      <c r="O206" s="83"/>
      <c r="P206" s="83"/>
      <c r="Q206" s="83"/>
      <c r="R206" s="94"/>
      <c r="S206" s="95"/>
      <c r="T206" s="95"/>
      <c r="U206" s="95"/>
    </row>
    <row r="207" spans="1:21" s="76" customFormat="1" x14ac:dyDescent="0.25">
      <c r="A207" s="80"/>
      <c r="B207" s="80"/>
      <c r="C207" s="68"/>
      <c r="D207" s="80"/>
      <c r="E207" s="81"/>
      <c r="F207" s="82"/>
      <c r="G207" s="83"/>
      <c r="H207" s="83"/>
      <c r="I207" s="83"/>
      <c r="J207" s="83"/>
      <c r="K207" s="83"/>
      <c r="L207" s="83"/>
      <c r="M207" s="83"/>
      <c r="N207" s="83"/>
      <c r="O207" s="83"/>
      <c r="P207" s="83"/>
      <c r="Q207" s="83"/>
      <c r="R207" s="94"/>
      <c r="S207" s="95"/>
      <c r="T207" s="95"/>
      <c r="U207" s="95"/>
    </row>
    <row r="208" spans="1:21" s="76" customFormat="1" x14ac:dyDescent="0.25">
      <c r="A208" s="80"/>
      <c r="B208" s="80"/>
      <c r="C208" s="68"/>
      <c r="D208" s="80"/>
      <c r="E208" s="81"/>
      <c r="F208" s="82"/>
      <c r="G208" s="83"/>
      <c r="H208" s="83"/>
      <c r="I208" s="83"/>
      <c r="J208" s="83"/>
      <c r="K208" s="83"/>
      <c r="L208" s="83"/>
      <c r="M208" s="83"/>
      <c r="N208" s="83"/>
      <c r="O208" s="83"/>
      <c r="P208" s="83"/>
      <c r="Q208" s="83"/>
      <c r="R208" s="94"/>
      <c r="S208" s="95"/>
      <c r="T208" s="95"/>
      <c r="U208" s="95"/>
    </row>
    <row r="209" spans="1:21" s="76" customFormat="1" x14ac:dyDescent="0.25">
      <c r="A209" s="80"/>
      <c r="B209" s="80"/>
      <c r="C209" s="68"/>
      <c r="D209" s="80"/>
      <c r="E209" s="81"/>
      <c r="F209" s="82"/>
      <c r="G209" s="83"/>
      <c r="H209" s="83"/>
      <c r="I209" s="83"/>
      <c r="J209" s="83"/>
      <c r="K209" s="83"/>
      <c r="L209" s="83"/>
      <c r="M209" s="83"/>
      <c r="N209" s="83"/>
      <c r="O209" s="83"/>
      <c r="P209" s="83"/>
      <c r="Q209" s="83"/>
      <c r="R209" s="94"/>
      <c r="S209" s="95"/>
      <c r="T209" s="95"/>
      <c r="U209" s="95"/>
    </row>
    <row r="210" spans="1:21" s="76" customFormat="1" x14ac:dyDescent="0.25">
      <c r="A210" s="80"/>
      <c r="B210" s="80"/>
      <c r="C210" s="68"/>
      <c r="D210" s="80"/>
      <c r="E210" s="81"/>
      <c r="F210" s="82"/>
      <c r="G210" s="83"/>
      <c r="H210" s="83"/>
      <c r="I210" s="83"/>
      <c r="J210" s="83"/>
      <c r="K210" s="83"/>
      <c r="L210" s="83"/>
      <c r="M210" s="83"/>
      <c r="N210" s="83"/>
      <c r="O210" s="83"/>
      <c r="P210" s="83"/>
      <c r="Q210" s="83"/>
      <c r="R210" s="94"/>
      <c r="S210" s="95"/>
      <c r="T210" s="95"/>
      <c r="U210" s="95"/>
    </row>
    <row r="211" spans="1:21" s="76" customFormat="1" x14ac:dyDescent="0.25">
      <c r="A211" s="80"/>
      <c r="B211" s="80"/>
      <c r="C211" s="68"/>
      <c r="D211" s="80"/>
      <c r="E211" s="81"/>
      <c r="F211" s="82"/>
      <c r="G211" s="83"/>
      <c r="H211" s="83"/>
      <c r="I211" s="83"/>
      <c r="J211" s="83"/>
      <c r="K211" s="83"/>
      <c r="L211" s="83"/>
      <c r="M211" s="83"/>
      <c r="N211" s="83"/>
      <c r="O211" s="83"/>
      <c r="P211" s="83"/>
      <c r="Q211" s="83"/>
      <c r="R211" s="94"/>
      <c r="S211" s="95"/>
      <c r="T211" s="95"/>
      <c r="U211" s="95"/>
    </row>
    <row r="212" spans="1:21" s="76" customFormat="1" x14ac:dyDescent="0.25">
      <c r="A212" s="80"/>
      <c r="B212" s="80"/>
      <c r="C212" s="68"/>
      <c r="D212" s="80"/>
      <c r="E212" s="81"/>
      <c r="F212" s="82"/>
      <c r="G212" s="83"/>
      <c r="H212" s="83"/>
      <c r="I212" s="83"/>
      <c r="J212" s="83"/>
      <c r="K212" s="83"/>
      <c r="L212" s="83"/>
      <c r="M212" s="83"/>
      <c r="N212" s="83"/>
      <c r="O212" s="83"/>
      <c r="P212" s="83"/>
      <c r="Q212" s="83"/>
      <c r="R212" s="94"/>
      <c r="S212" s="95"/>
      <c r="T212" s="95"/>
      <c r="U212" s="95"/>
    </row>
    <row r="213" spans="1:21" s="76" customFormat="1" x14ac:dyDescent="0.25">
      <c r="A213" s="80"/>
      <c r="B213" s="80"/>
      <c r="C213" s="68"/>
      <c r="D213" s="80"/>
      <c r="E213" s="81"/>
      <c r="F213" s="82"/>
      <c r="G213" s="83"/>
      <c r="H213" s="83"/>
      <c r="I213" s="83"/>
      <c r="J213" s="83"/>
      <c r="K213" s="83"/>
      <c r="L213" s="83"/>
      <c r="M213" s="83"/>
      <c r="N213" s="83"/>
      <c r="O213" s="83"/>
      <c r="P213" s="83"/>
      <c r="Q213" s="83"/>
      <c r="R213" s="94"/>
      <c r="S213" s="95"/>
      <c r="T213" s="95"/>
      <c r="U213" s="95"/>
    </row>
    <row r="214" spans="1:21" s="76" customFormat="1" x14ac:dyDescent="0.25">
      <c r="A214" s="80"/>
      <c r="B214" s="80"/>
      <c r="C214" s="68"/>
      <c r="D214" s="80"/>
      <c r="E214" s="81"/>
      <c r="F214" s="82"/>
      <c r="G214" s="83"/>
      <c r="H214" s="83"/>
      <c r="I214" s="83"/>
      <c r="J214" s="83"/>
      <c r="K214" s="83"/>
      <c r="L214" s="83"/>
      <c r="M214" s="83"/>
      <c r="N214" s="83"/>
      <c r="O214" s="83"/>
      <c r="P214" s="83"/>
      <c r="Q214" s="83"/>
      <c r="R214" s="94"/>
      <c r="S214" s="95"/>
      <c r="T214" s="95"/>
      <c r="U214" s="95"/>
    </row>
    <row r="215" spans="1:21" s="76" customFormat="1" x14ac:dyDescent="0.25">
      <c r="A215" s="80"/>
      <c r="B215" s="80"/>
      <c r="C215" s="68"/>
      <c r="D215" s="80"/>
      <c r="E215" s="81"/>
      <c r="F215" s="82"/>
      <c r="G215" s="83"/>
      <c r="H215" s="83"/>
      <c r="I215" s="83"/>
      <c r="J215" s="83"/>
      <c r="K215" s="83"/>
      <c r="L215" s="83"/>
      <c r="M215" s="83"/>
      <c r="N215" s="83"/>
      <c r="O215" s="83"/>
      <c r="P215" s="83"/>
      <c r="Q215" s="83"/>
      <c r="R215" s="94"/>
      <c r="S215" s="95"/>
      <c r="T215" s="95"/>
      <c r="U215" s="95"/>
    </row>
    <row r="216" spans="1:21" s="76" customFormat="1" x14ac:dyDescent="0.25">
      <c r="A216" s="80"/>
      <c r="B216" s="80"/>
      <c r="C216" s="68"/>
      <c r="D216" s="80"/>
      <c r="E216" s="81"/>
      <c r="F216" s="82"/>
      <c r="G216" s="83"/>
      <c r="H216" s="83"/>
      <c r="I216" s="83"/>
      <c r="J216" s="83"/>
      <c r="K216" s="83"/>
      <c r="L216" s="83"/>
      <c r="M216" s="83"/>
      <c r="N216" s="83"/>
      <c r="O216" s="83"/>
      <c r="P216" s="83"/>
      <c r="Q216" s="83"/>
      <c r="R216" s="94"/>
      <c r="S216" s="95"/>
      <c r="T216" s="95"/>
      <c r="U216" s="95"/>
    </row>
    <row r="217" spans="1:21" s="76" customFormat="1" x14ac:dyDescent="0.25">
      <c r="A217" s="80"/>
      <c r="B217" s="80"/>
      <c r="C217" s="68"/>
      <c r="D217" s="80"/>
      <c r="E217" s="81"/>
      <c r="F217" s="82"/>
      <c r="G217" s="83"/>
      <c r="H217" s="83"/>
      <c r="I217" s="83"/>
      <c r="J217" s="83"/>
      <c r="K217" s="83"/>
      <c r="L217" s="83"/>
      <c r="M217" s="83"/>
      <c r="N217" s="83"/>
      <c r="O217" s="83"/>
      <c r="P217" s="83"/>
      <c r="Q217" s="83"/>
      <c r="R217" s="94"/>
      <c r="S217" s="95"/>
      <c r="T217" s="95"/>
      <c r="U217" s="95"/>
    </row>
    <row r="218" spans="1:21" s="76" customFormat="1" x14ac:dyDescent="0.25">
      <c r="A218" s="80"/>
      <c r="B218" s="80"/>
      <c r="C218" s="68"/>
      <c r="D218" s="80"/>
      <c r="E218" s="81"/>
      <c r="F218" s="82"/>
      <c r="G218" s="83"/>
      <c r="H218" s="83"/>
      <c r="I218" s="83"/>
      <c r="J218" s="83"/>
      <c r="K218" s="83"/>
      <c r="L218" s="83"/>
      <c r="M218" s="83"/>
      <c r="N218" s="83"/>
      <c r="O218" s="83"/>
      <c r="P218" s="83"/>
      <c r="Q218" s="83"/>
      <c r="R218" s="94"/>
      <c r="S218" s="95"/>
      <c r="T218" s="95"/>
      <c r="U218" s="95"/>
    </row>
    <row r="219" spans="1:21" s="76" customFormat="1" x14ac:dyDescent="0.25">
      <c r="A219" s="80"/>
      <c r="B219" s="80"/>
      <c r="C219" s="68"/>
      <c r="D219" s="80"/>
      <c r="E219" s="81"/>
      <c r="F219" s="82"/>
      <c r="G219" s="83"/>
      <c r="H219" s="83"/>
      <c r="I219" s="83"/>
      <c r="J219" s="83"/>
      <c r="K219" s="83"/>
      <c r="L219" s="83"/>
      <c r="M219" s="83"/>
      <c r="N219" s="83"/>
      <c r="O219" s="83"/>
      <c r="P219" s="83"/>
      <c r="Q219" s="83"/>
      <c r="R219" s="94"/>
      <c r="S219" s="95"/>
      <c r="T219" s="95"/>
      <c r="U219" s="95"/>
    </row>
    <row r="220" spans="1:21" s="76" customFormat="1" x14ac:dyDescent="0.25">
      <c r="A220" s="80"/>
      <c r="B220" s="80"/>
      <c r="C220" s="68"/>
      <c r="D220" s="80"/>
      <c r="E220" s="81"/>
      <c r="F220" s="82"/>
      <c r="G220" s="83"/>
      <c r="H220" s="83"/>
      <c r="I220" s="83"/>
      <c r="J220" s="83"/>
      <c r="K220" s="83"/>
      <c r="L220" s="83"/>
      <c r="M220" s="83"/>
      <c r="N220" s="83"/>
      <c r="O220" s="83"/>
      <c r="P220" s="83"/>
      <c r="Q220" s="83"/>
      <c r="R220" s="94"/>
      <c r="S220" s="95"/>
      <c r="T220" s="95"/>
      <c r="U220" s="95"/>
    </row>
    <row r="221" spans="1:21" s="76" customFormat="1" x14ac:dyDescent="0.25">
      <c r="A221" s="80"/>
      <c r="B221" s="80"/>
      <c r="C221" s="68"/>
      <c r="D221" s="80"/>
      <c r="E221" s="81"/>
      <c r="F221" s="82"/>
      <c r="G221" s="83"/>
      <c r="H221" s="83"/>
      <c r="I221" s="83"/>
      <c r="J221" s="83"/>
      <c r="K221" s="83"/>
      <c r="L221" s="83"/>
      <c r="M221" s="83"/>
      <c r="N221" s="83"/>
      <c r="O221" s="83"/>
      <c r="P221" s="83"/>
      <c r="Q221" s="83"/>
      <c r="R221" s="94"/>
      <c r="S221" s="95"/>
      <c r="T221" s="95"/>
      <c r="U221" s="95"/>
    </row>
    <row r="222" spans="1:21" s="76" customFormat="1" x14ac:dyDescent="0.25">
      <c r="A222" s="80"/>
      <c r="B222" s="80"/>
      <c r="C222" s="68"/>
      <c r="D222" s="80"/>
      <c r="E222" s="81"/>
      <c r="F222" s="82"/>
      <c r="G222" s="83"/>
      <c r="H222" s="83"/>
      <c r="I222" s="83"/>
      <c r="J222" s="83"/>
      <c r="K222" s="83"/>
      <c r="L222" s="83"/>
      <c r="M222" s="83"/>
      <c r="N222" s="83"/>
      <c r="O222" s="83"/>
      <c r="P222" s="83"/>
      <c r="Q222" s="83"/>
      <c r="R222" s="94"/>
      <c r="S222" s="95"/>
      <c r="T222" s="95"/>
      <c r="U222" s="95"/>
    </row>
    <row r="223" spans="1:21" s="76" customFormat="1" x14ac:dyDescent="0.25">
      <c r="A223" s="80"/>
      <c r="B223" s="80"/>
      <c r="C223" s="68"/>
      <c r="D223" s="80"/>
      <c r="E223" s="81"/>
      <c r="F223" s="82"/>
      <c r="G223" s="83"/>
      <c r="H223" s="83"/>
      <c r="I223" s="83"/>
      <c r="J223" s="83"/>
      <c r="K223" s="83"/>
      <c r="L223" s="83"/>
      <c r="M223" s="83"/>
      <c r="N223" s="83"/>
      <c r="O223" s="83"/>
      <c r="P223" s="83"/>
      <c r="Q223" s="83"/>
      <c r="R223" s="94"/>
      <c r="S223" s="95"/>
      <c r="T223" s="95"/>
      <c r="U223" s="95"/>
    </row>
    <row r="224" spans="1:21" s="76" customFormat="1" x14ac:dyDescent="0.25">
      <c r="A224" s="80"/>
      <c r="B224" s="80"/>
      <c r="C224" s="68"/>
      <c r="D224" s="80"/>
      <c r="E224" s="81"/>
      <c r="F224" s="82"/>
      <c r="G224" s="83"/>
      <c r="H224" s="83"/>
      <c r="I224" s="83"/>
      <c r="J224" s="83"/>
      <c r="K224" s="83"/>
      <c r="L224" s="83"/>
      <c r="M224" s="83"/>
      <c r="N224" s="83"/>
      <c r="O224" s="83"/>
      <c r="P224" s="83"/>
      <c r="Q224" s="83"/>
      <c r="R224" s="94"/>
      <c r="S224" s="95"/>
      <c r="T224" s="95"/>
      <c r="U224" s="95"/>
    </row>
    <row r="225" spans="1:21" s="76" customFormat="1" x14ac:dyDescent="0.25">
      <c r="A225" s="80"/>
      <c r="B225" s="80"/>
      <c r="C225" s="68"/>
      <c r="D225" s="80"/>
      <c r="E225" s="81"/>
      <c r="F225" s="82"/>
      <c r="G225" s="83"/>
      <c r="H225" s="83"/>
      <c r="I225" s="83"/>
      <c r="J225" s="83"/>
      <c r="K225" s="83"/>
      <c r="L225" s="83"/>
      <c r="M225" s="83"/>
      <c r="N225" s="83"/>
      <c r="O225" s="83"/>
      <c r="P225" s="83"/>
      <c r="Q225" s="83"/>
      <c r="R225" s="94"/>
      <c r="S225" s="95"/>
      <c r="T225" s="95"/>
      <c r="U225" s="95"/>
    </row>
    <row r="226" spans="1:21" s="76" customFormat="1" x14ac:dyDescent="0.25">
      <c r="A226" s="80"/>
      <c r="B226" s="80"/>
      <c r="C226" s="68"/>
      <c r="D226" s="80"/>
      <c r="E226" s="81"/>
      <c r="F226" s="82"/>
      <c r="G226" s="83"/>
      <c r="H226" s="83"/>
      <c r="I226" s="83"/>
      <c r="J226" s="83"/>
      <c r="K226" s="83"/>
      <c r="L226" s="83"/>
      <c r="M226" s="83"/>
      <c r="N226" s="83"/>
      <c r="O226" s="83"/>
      <c r="P226" s="83"/>
      <c r="Q226" s="83"/>
      <c r="R226" s="94"/>
      <c r="S226" s="95"/>
      <c r="T226" s="95"/>
      <c r="U226" s="95"/>
    </row>
    <row r="227" spans="1:21" s="76" customFormat="1" x14ac:dyDescent="0.25">
      <c r="A227" s="80"/>
      <c r="B227" s="80"/>
      <c r="C227" s="68"/>
      <c r="D227" s="80"/>
      <c r="E227" s="81"/>
      <c r="F227" s="82"/>
      <c r="G227" s="83"/>
      <c r="H227" s="83"/>
      <c r="I227" s="83"/>
      <c r="J227" s="83"/>
      <c r="K227" s="83"/>
      <c r="L227" s="83"/>
      <c r="M227" s="83"/>
      <c r="N227" s="83"/>
      <c r="O227" s="83"/>
      <c r="P227" s="83"/>
      <c r="Q227" s="83"/>
      <c r="R227" s="94"/>
      <c r="S227" s="95"/>
      <c r="T227" s="95"/>
      <c r="U227" s="95"/>
    </row>
    <row r="228" spans="1:21" s="76" customFormat="1" x14ac:dyDescent="0.25">
      <c r="A228" s="80"/>
      <c r="B228" s="80"/>
      <c r="C228" s="68"/>
      <c r="D228" s="80"/>
      <c r="E228" s="81"/>
      <c r="F228" s="82"/>
      <c r="G228" s="83"/>
      <c r="H228" s="83"/>
      <c r="I228" s="83"/>
      <c r="J228" s="83"/>
      <c r="K228" s="83"/>
      <c r="L228" s="83"/>
      <c r="M228" s="83"/>
      <c r="N228" s="83"/>
      <c r="O228" s="83"/>
      <c r="P228" s="83"/>
      <c r="Q228" s="83"/>
      <c r="R228" s="94"/>
      <c r="S228" s="95"/>
      <c r="T228" s="95"/>
      <c r="U228" s="95"/>
    </row>
    <row r="229" spans="1:21" s="76" customFormat="1" x14ac:dyDescent="0.25">
      <c r="A229" s="80"/>
      <c r="B229" s="80"/>
      <c r="C229" s="68"/>
      <c r="D229" s="80"/>
      <c r="E229" s="81"/>
      <c r="F229" s="82"/>
      <c r="G229" s="83"/>
      <c r="H229" s="83"/>
      <c r="I229" s="83"/>
      <c r="J229" s="83"/>
      <c r="K229" s="83"/>
      <c r="L229" s="83"/>
      <c r="M229" s="83"/>
      <c r="N229" s="83"/>
      <c r="O229" s="83"/>
      <c r="P229" s="83"/>
      <c r="Q229" s="83"/>
      <c r="R229" s="94"/>
      <c r="S229" s="95"/>
      <c r="T229" s="95"/>
      <c r="U229" s="95"/>
    </row>
    <row r="230" spans="1:21" s="76" customFormat="1" x14ac:dyDescent="0.25">
      <c r="A230" s="80"/>
      <c r="B230" s="80"/>
      <c r="C230" s="68"/>
      <c r="D230" s="80"/>
      <c r="E230" s="81"/>
      <c r="F230" s="82"/>
      <c r="G230" s="83"/>
      <c r="H230" s="83"/>
      <c r="I230" s="83"/>
      <c r="J230" s="83"/>
      <c r="K230" s="83"/>
      <c r="L230" s="83"/>
      <c r="M230" s="83"/>
      <c r="N230" s="83"/>
      <c r="O230" s="83"/>
      <c r="P230" s="83"/>
      <c r="Q230" s="83"/>
      <c r="R230" s="94"/>
      <c r="S230" s="95"/>
      <c r="T230" s="95"/>
      <c r="U230" s="95"/>
    </row>
    <row r="231" spans="1:21" s="76" customFormat="1" x14ac:dyDescent="0.25">
      <c r="A231" s="80"/>
      <c r="B231" s="80"/>
      <c r="C231" s="68"/>
      <c r="D231" s="80"/>
      <c r="E231" s="81"/>
      <c r="F231" s="82"/>
      <c r="G231" s="83"/>
      <c r="H231" s="83"/>
      <c r="I231" s="83"/>
      <c r="J231" s="83"/>
      <c r="K231" s="83"/>
      <c r="L231" s="83"/>
      <c r="M231" s="83"/>
      <c r="N231" s="83"/>
      <c r="O231" s="83"/>
      <c r="P231" s="83"/>
      <c r="Q231" s="83"/>
      <c r="R231" s="94"/>
      <c r="S231" s="95"/>
      <c r="T231" s="95"/>
      <c r="U231" s="95"/>
    </row>
    <row r="232" spans="1:21" s="76" customFormat="1" x14ac:dyDescent="0.25">
      <c r="A232" s="80"/>
      <c r="B232" s="80"/>
      <c r="C232" s="68"/>
      <c r="D232" s="80"/>
      <c r="E232" s="81"/>
      <c r="F232" s="82"/>
      <c r="G232" s="83"/>
      <c r="H232" s="83"/>
      <c r="I232" s="83"/>
      <c r="J232" s="83"/>
      <c r="K232" s="83"/>
      <c r="L232" s="83"/>
      <c r="M232" s="83"/>
      <c r="N232" s="83"/>
      <c r="O232" s="83"/>
      <c r="P232" s="83"/>
      <c r="Q232" s="83"/>
      <c r="R232" s="94"/>
      <c r="S232" s="95"/>
      <c r="T232" s="95"/>
      <c r="U232" s="95"/>
    </row>
    <row r="233" spans="1:21" s="76" customFormat="1" x14ac:dyDescent="0.25">
      <c r="A233" s="80"/>
      <c r="B233" s="80"/>
      <c r="C233" s="68"/>
      <c r="D233" s="80"/>
      <c r="E233" s="81"/>
      <c r="F233" s="82"/>
      <c r="G233" s="83"/>
      <c r="H233" s="83"/>
      <c r="I233" s="83"/>
      <c r="J233" s="83"/>
      <c r="K233" s="83"/>
      <c r="L233" s="83"/>
      <c r="M233" s="83"/>
      <c r="N233" s="83"/>
      <c r="O233" s="83"/>
      <c r="P233" s="83"/>
      <c r="Q233" s="83"/>
      <c r="R233" s="94"/>
      <c r="S233" s="95"/>
      <c r="T233" s="95"/>
      <c r="U233" s="95"/>
    </row>
    <row r="234" spans="1:21" s="76" customFormat="1" x14ac:dyDescent="0.25">
      <c r="A234" s="80"/>
      <c r="B234" s="80"/>
      <c r="C234" s="68"/>
      <c r="D234" s="80"/>
      <c r="E234" s="81"/>
      <c r="F234" s="82"/>
      <c r="G234" s="83"/>
      <c r="H234" s="83"/>
      <c r="I234" s="83"/>
      <c r="J234" s="83"/>
      <c r="K234" s="83"/>
      <c r="L234" s="83"/>
      <c r="M234" s="83"/>
      <c r="N234" s="83"/>
      <c r="O234" s="83"/>
      <c r="P234" s="83"/>
      <c r="Q234" s="83"/>
      <c r="R234" s="94"/>
      <c r="S234" s="95"/>
      <c r="T234" s="95"/>
      <c r="U234" s="95"/>
    </row>
    <row r="235" spans="1:21" s="76" customFormat="1" x14ac:dyDescent="0.25">
      <c r="A235" s="80"/>
      <c r="B235" s="80"/>
      <c r="C235" s="68"/>
      <c r="D235" s="80"/>
      <c r="E235" s="81"/>
      <c r="F235" s="82"/>
      <c r="G235" s="83"/>
      <c r="H235" s="83"/>
      <c r="I235" s="83"/>
      <c r="J235" s="83"/>
      <c r="K235" s="83"/>
      <c r="L235" s="83"/>
      <c r="M235" s="83"/>
      <c r="N235" s="83"/>
      <c r="O235" s="83"/>
      <c r="P235" s="83"/>
      <c r="Q235" s="83"/>
      <c r="R235" s="94"/>
      <c r="S235" s="95"/>
      <c r="T235" s="95"/>
      <c r="U235" s="95"/>
    </row>
    <row r="236" spans="1:21" s="76" customFormat="1" x14ac:dyDescent="0.25">
      <c r="A236" s="80"/>
      <c r="B236" s="80"/>
      <c r="C236" s="68"/>
      <c r="D236" s="80"/>
      <c r="E236" s="81"/>
      <c r="F236" s="82"/>
      <c r="G236" s="83"/>
      <c r="H236" s="83"/>
      <c r="I236" s="83"/>
      <c r="J236" s="83"/>
      <c r="K236" s="83"/>
      <c r="L236" s="83"/>
      <c r="M236" s="83"/>
      <c r="N236" s="83"/>
      <c r="O236" s="83"/>
      <c r="P236" s="83"/>
      <c r="Q236" s="83"/>
      <c r="R236" s="94"/>
      <c r="S236" s="95"/>
      <c r="T236" s="95"/>
      <c r="U236" s="95"/>
    </row>
    <row r="237" spans="1:21" s="76" customFormat="1" x14ac:dyDescent="0.25">
      <c r="A237" s="80"/>
      <c r="B237" s="80"/>
      <c r="C237" s="68"/>
      <c r="D237" s="80"/>
      <c r="E237" s="81"/>
      <c r="F237" s="82"/>
      <c r="G237" s="83"/>
      <c r="H237" s="83"/>
      <c r="I237" s="83"/>
      <c r="J237" s="83"/>
      <c r="K237" s="83"/>
      <c r="L237" s="83"/>
      <c r="M237" s="83"/>
      <c r="N237" s="83"/>
      <c r="O237" s="83"/>
      <c r="P237" s="83"/>
      <c r="Q237" s="83"/>
      <c r="R237" s="94"/>
      <c r="S237" s="95"/>
      <c r="T237" s="95"/>
      <c r="U237" s="95"/>
    </row>
    <row r="238" spans="1:21" s="76" customFormat="1" x14ac:dyDescent="0.25">
      <c r="A238" s="80"/>
      <c r="B238" s="80"/>
      <c r="C238" s="68"/>
      <c r="D238" s="80"/>
      <c r="E238" s="81"/>
      <c r="F238" s="82"/>
      <c r="G238" s="83"/>
      <c r="H238" s="83"/>
      <c r="I238" s="83"/>
      <c r="J238" s="83"/>
      <c r="K238" s="83"/>
      <c r="L238" s="83"/>
      <c r="M238" s="83"/>
      <c r="N238" s="83"/>
      <c r="O238" s="83"/>
      <c r="P238" s="83"/>
      <c r="Q238" s="83"/>
      <c r="R238" s="94"/>
      <c r="S238" s="95"/>
      <c r="T238" s="95"/>
      <c r="U238" s="95"/>
    </row>
    <row r="239" spans="1:21" s="76" customFormat="1" x14ac:dyDescent="0.25">
      <c r="A239" s="80"/>
      <c r="B239" s="80"/>
      <c r="C239" s="68"/>
      <c r="D239" s="80"/>
      <c r="E239" s="81"/>
      <c r="F239" s="82"/>
      <c r="G239" s="83"/>
      <c r="H239" s="83"/>
      <c r="I239" s="83"/>
      <c r="J239" s="83"/>
      <c r="K239" s="83"/>
      <c r="L239" s="83"/>
      <c r="M239" s="83"/>
      <c r="N239" s="83"/>
      <c r="O239" s="83"/>
      <c r="P239" s="83"/>
      <c r="Q239" s="83"/>
      <c r="R239" s="94"/>
      <c r="S239" s="95"/>
      <c r="T239" s="95"/>
      <c r="U239" s="95"/>
    </row>
    <row r="240" spans="1:21" s="76" customFormat="1" x14ac:dyDescent="0.25">
      <c r="A240" s="80"/>
      <c r="B240" s="80"/>
      <c r="C240" s="68"/>
      <c r="D240" s="80"/>
      <c r="E240" s="81"/>
      <c r="F240" s="82"/>
      <c r="G240" s="83"/>
      <c r="H240" s="83"/>
      <c r="I240" s="83"/>
      <c r="J240" s="83"/>
      <c r="K240" s="83"/>
      <c r="L240" s="83"/>
      <c r="M240" s="83"/>
      <c r="N240" s="83"/>
      <c r="O240" s="83"/>
      <c r="P240" s="83"/>
      <c r="Q240" s="83"/>
      <c r="R240" s="94"/>
      <c r="S240" s="95"/>
      <c r="T240" s="95"/>
      <c r="U240" s="95"/>
    </row>
    <row r="241" spans="1:21" s="76" customFormat="1" x14ac:dyDescent="0.25">
      <c r="A241" s="80"/>
      <c r="B241" s="80"/>
      <c r="C241" s="68"/>
      <c r="D241" s="80"/>
      <c r="E241" s="81"/>
      <c r="F241" s="82"/>
      <c r="G241" s="83"/>
      <c r="H241" s="83"/>
      <c r="I241" s="83"/>
      <c r="J241" s="83"/>
      <c r="K241" s="83"/>
      <c r="L241" s="83"/>
      <c r="M241" s="83"/>
      <c r="N241" s="83"/>
      <c r="O241" s="83"/>
      <c r="P241" s="83"/>
      <c r="Q241" s="83"/>
      <c r="R241" s="94"/>
      <c r="S241" s="95"/>
      <c r="T241" s="95"/>
      <c r="U241" s="95"/>
    </row>
    <row r="242" spans="1:21" s="76" customFormat="1" x14ac:dyDescent="0.25">
      <c r="A242" s="80"/>
      <c r="B242" s="80"/>
      <c r="C242" s="68"/>
      <c r="D242" s="80"/>
      <c r="E242" s="81"/>
      <c r="F242" s="82"/>
      <c r="G242" s="83"/>
      <c r="H242" s="83"/>
      <c r="I242" s="83"/>
      <c r="J242" s="83"/>
      <c r="K242" s="83"/>
      <c r="L242" s="83"/>
      <c r="M242" s="83"/>
      <c r="N242" s="83"/>
      <c r="O242" s="83"/>
      <c r="P242" s="83"/>
      <c r="Q242" s="83"/>
      <c r="R242" s="94"/>
      <c r="S242" s="95"/>
      <c r="T242" s="95"/>
      <c r="U242" s="95"/>
    </row>
    <row r="243" spans="1:21" s="76" customFormat="1" x14ac:dyDescent="0.25">
      <c r="A243" s="80"/>
      <c r="B243" s="80"/>
      <c r="C243" s="68"/>
      <c r="D243" s="80"/>
      <c r="E243" s="81"/>
      <c r="F243" s="82"/>
      <c r="G243" s="83"/>
      <c r="H243" s="83"/>
      <c r="I243" s="83"/>
      <c r="J243" s="83"/>
      <c r="K243" s="83"/>
      <c r="L243" s="83"/>
      <c r="M243" s="83"/>
      <c r="N243" s="83"/>
      <c r="O243" s="83"/>
      <c r="P243" s="83"/>
      <c r="Q243" s="83"/>
      <c r="R243" s="94"/>
      <c r="S243" s="95"/>
      <c r="T243" s="95"/>
      <c r="U243" s="95"/>
    </row>
    <row r="244" spans="1:21" s="76" customFormat="1" x14ac:dyDescent="0.25">
      <c r="A244" s="80"/>
      <c r="B244" s="80"/>
      <c r="C244" s="68"/>
      <c r="D244" s="80"/>
      <c r="E244" s="81"/>
      <c r="F244" s="82"/>
      <c r="G244" s="83"/>
      <c r="H244" s="83"/>
      <c r="I244" s="83"/>
      <c r="J244" s="83"/>
      <c r="K244" s="83"/>
      <c r="L244" s="83"/>
      <c r="M244" s="83"/>
      <c r="N244" s="83"/>
      <c r="O244" s="83"/>
      <c r="P244" s="83"/>
      <c r="Q244" s="83"/>
      <c r="R244" s="94"/>
      <c r="S244" s="95"/>
      <c r="T244" s="95"/>
      <c r="U244" s="95"/>
    </row>
    <row r="245" spans="1:21" s="76" customFormat="1" x14ac:dyDescent="0.25">
      <c r="A245" s="80"/>
      <c r="B245" s="80"/>
      <c r="C245" s="68"/>
      <c r="D245" s="80"/>
      <c r="E245" s="81"/>
      <c r="F245" s="82"/>
      <c r="G245" s="83"/>
      <c r="H245" s="83"/>
      <c r="I245" s="83"/>
      <c r="J245" s="83"/>
      <c r="K245" s="83"/>
      <c r="L245" s="83"/>
      <c r="M245" s="83"/>
      <c r="N245" s="83"/>
      <c r="O245" s="83"/>
      <c r="P245" s="83"/>
      <c r="Q245" s="83"/>
      <c r="R245" s="94"/>
      <c r="S245" s="95"/>
      <c r="T245" s="95"/>
      <c r="U245" s="95"/>
    </row>
    <row r="246" spans="1:21" s="76" customFormat="1" x14ac:dyDescent="0.25">
      <c r="A246" s="80"/>
      <c r="B246" s="80"/>
      <c r="C246" s="68"/>
      <c r="D246" s="80"/>
      <c r="E246" s="81"/>
      <c r="F246" s="82"/>
      <c r="G246" s="83"/>
      <c r="H246" s="83"/>
      <c r="I246" s="83"/>
      <c r="J246" s="83"/>
      <c r="K246" s="83"/>
      <c r="L246" s="83"/>
      <c r="M246" s="83"/>
      <c r="N246" s="83"/>
      <c r="O246" s="83"/>
      <c r="P246" s="83"/>
      <c r="Q246" s="83"/>
      <c r="R246" s="94"/>
      <c r="S246" s="95"/>
      <c r="T246" s="95"/>
      <c r="U246" s="95"/>
    </row>
    <row r="247" spans="1:21" s="76" customFormat="1" x14ac:dyDescent="0.25">
      <c r="A247" s="80"/>
      <c r="B247" s="80"/>
      <c r="C247" s="68"/>
      <c r="D247" s="80"/>
      <c r="E247" s="81"/>
      <c r="F247" s="82"/>
      <c r="G247" s="83"/>
      <c r="H247" s="83"/>
      <c r="I247" s="83"/>
      <c r="J247" s="83"/>
      <c r="K247" s="83"/>
      <c r="L247" s="83"/>
      <c r="M247" s="83"/>
      <c r="N247" s="83"/>
      <c r="O247" s="83"/>
      <c r="P247" s="83"/>
      <c r="Q247" s="83"/>
      <c r="R247" s="94"/>
      <c r="S247" s="95"/>
      <c r="T247" s="95"/>
      <c r="U247" s="95"/>
    </row>
    <row r="248" spans="1:21" s="76" customFormat="1" x14ac:dyDescent="0.25">
      <c r="A248" s="80"/>
      <c r="B248" s="80"/>
      <c r="C248" s="68"/>
      <c r="D248" s="80"/>
      <c r="E248" s="81"/>
      <c r="F248" s="82"/>
      <c r="G248" s="83"/>
      <c r="H248" s="83"/>
      <c r="I248" s="83"/>
      <c r="J248" s="83"/>
      <c r="K248" s="83"/>
      <c r="L248" s="83"/>
      <c r="M248" s="83"/>
      <c r="N248" s="83"/>
      <c r="O248" s="83"/>
      <c r="P248" s="83"/>
      <c r="Q248" s="83"/>
      <c r="R248" s="94"/>
      <c r="S248" s="95"/>
      <c r="T248" s="95"/>
      <c r="U248" s="95"/>
    </row>
    <row r="249" spans="1:21" s="76" customFormat="1" x14ac:dyDescent="0.25">
      <c r="A249" s="80"/>
      <c r="B249" s="80"/>
      <c r="C249" s="68"/>
      <c r="D249" s="80"/>
      <c r="E249" s="81"/>
      <c r="F249" s="82"/>
      <c r="G249" s="83"/>
      <c r="H249" s="83"/>
      <c r="I249" s="83"/>
      <c r="J249" s="83"/>
      <c r="K249" s="83"/>
      <c r="L249" s="83"/>
      <c r="M249" s="83"/>
      <c r="N249" s="83"/>
      <c r="O249" s="83"/>
      <c r="P249" s="83"/>
      <c r="Q249" s="83"/>
      <c r="R249" s="94"/>
      <c r="S249" s="95"/>
      <c r="T249" s="95"/>
      <c r="U249" s="95"/>
    </row>
    <row r="250" spans="1:21" s="76" customFormat="1" x14ac:dyDescent="0.25">
      <c r="A250" s="80"/>
      <c r="B250" s="80"/>
      <c r="C250" s="68"/>
      <c r="D250" s="80"/>
      <c r="E250" s="81"/>
      <c r="F250" s="82"/>
      <c r="G250" s="83"/>
      <c r="H250" s="83"/>
      <c r="I250" s="83"/>
      <c r="J250" s="83"/>
      <c r="K250" s="83"/>
      <c r="L250" s="83"/>
      <c r="M250" s="83"/>
      <c r="N250" s="83"/>
      <c r="O250" s="83"/>
      <c r="P250" s="83"/>
      <c r="Q250" s="83"/>
      <c r="R250" s="94"/>
      <c r="S250" s="95"/>
      <c r="T250" s="95"/>
      <c r="U250" s="95"/>
    </row>
    <row r="251" spans="1:21" s="76" customFormat="1" x14ac:dyDescent="0.25">
      <c r="A251" s="80"/>
      <c r="B251" s="80"/>
      <c r="C251" s="68"/>
      <c r="D251" s="80"/>
      <c r="E251" s="81"/>
      <c r="F251" s="82"/>
      <c r="G251" s="83"/>
      <c r="H251" s="83"/>
      <c r="I251" s="83"/>
      <c r="J251" s="83"/>
      <c r="K251" s="83"/>
      <c r="L251" s="83"/>
      <c r="M251" s="83"/>
      <c r="N251" s="83"/>
      <c r="O251" s="83"/>
      <c r="P251" s="83"/>
      <c r="Q251" s="83"/>
      <c r="R251" s="94"/>
      <c r="S251" s="95"/>
      <c r="T251" s="95"/>
      <c r="U251" s="95"/>
    </row>
    <row r="252" spans="1:21" s="76" customFormat="1" x14ac:dyDescent="0.25">
      <c r="A252" s="80"/>
      <c r="B252" s="80"/>
      <c r="C252" s="68"/>
      <c r="D252" s="80"/>
      <c r="E252" s="81"/>
      <c r="F252" s="82"/>
      <c r="G252" s="83"/>
      <c r="H252" s="83"/>
      <c r="I252" s="83"/>
      <c r="J252" s="83"/>
      <c r="K252" s="83"/>
      <c r="L252" s="83"/>
      <c r="M252" s="83"/>
      <c r="N252" s="83"/>
      <c r="O252" s="83"/>
      <c r="P252" s="83"/>
      <c r="Q252" s="83"/>
      <c r="R252" s="94"/>
      <c r="S252" s="95"/>
      <c r="T252" s="95"/>
      <c r="U252" s="95"/>
    </row>
    <row r="253" spans="1:21" s="76" customFormat="1" x14ac:dyDescent="0.25">
      <c r="A253" s="80"/>
      <c r="B253" s="80"/>
      <c r="C253" s="68"/>
      <c r="D253" s="80"/>
      <c r="E253" s="81"/>
      <c r="F253" s="82"/>
      <c r="G253" s="83"/>
      <c r="H253" s="83"/>
      <c r="I253" s="83"/>
      <c r="J253" s="83"/>
      <c r="K253" s="83"/>
      <c r="L253" s="83"/>
      <c r="M253" s="83"/>
      <c r="N253" s="83"/>
      <c r="O253" s="83"/>
      <c r="P253" s="83"/>
      <c r="Q253" s="83"/>
      <c r="R253" s="94"/>
      <c r="S253" s="95"/>
      <c r="T253" s="95"/>
      <c r="U253" s="95"/>
    </row>
    <row r="254" spans="1:21" s="76" customFormat="1" x14ac:dyDescent="0.25">
      <c r="A254" s="80"/>
      <c r="B254" s="80"/>
      <c r="C254" s="68"/>
      <c r="D254" s="80"/>
      <c r="E254" s="81"/>
      <c r="F254" s="82"/>
      <c r="G254" s="83"/>
      <c r="H254" s="83"/>
      <c r="I254" s="83"/>
      <c r="J254" s="83"/>
      <c r="K254" s="83"/>
      <c r="L254" s="83"/>
      <c r="M254" s="83"/>
      <c r="N254" s="83"/>
      <c r="O254" s="83"/>
      <c r="P254" s="83"/>
      <c r="Q254" s="83"/>
      <c r="R254" s="94"/>
      <c r="S254" s="95"/>
      <c r="T254" s="95"/>
      <c r="U254" s="95"/>
    </row>
    <row r="255" spans="1:21" s="76" customFormat="1" x14ac:dyDescent="0.25">
      <c r="A255" s="80"/>
      <c r="B255" s="80"/>
      <c r="C255" s="68"/>
      <c r="D255" s="80"/>
      <c r="E255" s="81"/>
      <c r="F255" s="82"/>
      <c r="G255" s="83"/>
      <c r="H255" s="83"/>
      <c r="I255" s="83"/>
      <c r="J255" s="83"/>
      <c r="K255" s="83"/>
      <c r="L255" s="83"/>
      <c r="M255" s="83"/>
      <c r="N255" s="83"/>
      <c r="O255" s="83"/>
      <c r="P255" s="83"/>
      <c r="Q255" s="83"/>
      <c r="R255" s="94"/>
      <c r="S255" s="95"/>
      <c r="T255" s="95"/>
      <c r="U255" s="95"/>
    </row>
    <row r="256" spans="1:21" s="76" customFormat="1" x14ac:dyDescent="0.25">
      <c r="A256" s="80"/>
      <c r="B256" s="80"/>
      <c r="C256" s="68"/>
      <c r="D256" s="80"/>
      <c r="E256" s="81"/>
      <c r="F256" s="82"/>
      <c r="G256" s="83"/>
      <c r="H256" s="83"/>
      <c r="I256" s="83"/>
      <c r="J256" s="83"/>
      <c r="K256" s="83"/>
      <c r="L256" s="83"/>
      <c r="M256" s="83"/>
      <c r="N256" s="83"/>
      <c r="O256" s="83"/>
      <c r="P256" s="83"/>
      <c r="Q256" s="83"/>
      <c r="R256" s="94"/>
      <c r="S256" s="95"/>
      <c r="T256" s="95"/>
      <c r="U256" s="95"/>
    </row>
    <row r="257" spans="1:21" s="76" customFormat="1" x14ac:dyDescent="0.25">
      <c r="A257" s="80"/>
      <c r="B257" s="80"/>
      <c r="C257" s="68"/>
      <c r="D257" s="80"/>
      <c r="E257" s="81"/>
      <c r="F257" s="82"/>
      <c r="G257" s="83"/>
      <c r="H257" s="83"/>
      <c r="I257" s="83"/>
      <c r="J257" s="83"/>
      <c r="K257" s="83"/>
      <c r="L257" s="83"/>
      <c r="M257" s="83"/>
      <c r="N257" s="83"/>
      <c r="O257" s="83"/>
      <c r="P257" s="83"/>
      <c r="Q257" s="83"/>
      <c r="R257" s="94"/>
      <c r="S257" s="95"/>
      <c r="T257" s="95"/>
      <c r="U257" s="95"/>
    </row>
    <row r="258" spans="1:21" s="76" customFormat="1" x14ac:dyDescent="0.25">
      <c r="A258" s="80"/>
      <c r="B258" s="80"/>
      <c r="C258" s="68"/>
      <c r="D258" s="80"/>
      <c r="E258" s="81"/>
      <c r="F258" s="82"/>
      <c r="G258" s="83"/>
      <c r="H258" s="83"/>
      <c r="I258" s="83"/>
      <c r="J258" s="83"/>
      <c r="K258" s="83"/>
      <c r="L258" s="83"/>
      <c r="M258" s="83"/>
      <c r="N258" s="83"/>
      <c r="O258" s="83"/>
      <c r="P258" s="83"/>
      <c r="Q258" s="83"/>
      <c r="R258" s="94"/>
      <c r="S258" s="95"/>
      <c r="T258" s="95"/>
      <c r="U258" s="95"/>
    </row>
    <row r="259" spans="1:21" s="76" customFormat="1" x14ac:dyDescent="0.25">
      <c r="A259" s="80"/>
      <c r="B259" s="80"/>
      <c r="C259" s="68"/>
      <c r="D259" s="80"/>
      <c r="E259" s="81"/>
      <c r="F259" s="82"/>
      <c r="G259" s="83"/>
      <c r="H259" s="83"/>
      <c r="I259" s="83"/>
      <c r="J259" s="83"/>
      <c r="K259" s="83"/>
      <c r="L259" s="83"/>
      <c r="M259" s="83"/>
      <c r="N259" s="83"/>
      <c r="O259" s="83"/>
      <c r="P259" s="83"/>
      <c r="Q259" s="83"/>
      <c r="R259" s="94"/>
      <c r="S259" s="95"/>
      <c r="T259" s="95"/>
      <c r="U259" s="95"/>
    </row>
    <row r="260" spans="1:21" s="76" customFormat="1" x14ac:dyDescent="0.25">
      <c r="A260" s="80"/>
      <c r="B260" s="80"/>
      <c r="C260" s="68"/>
      <c r="D260" s="80"/>
      <c r="E260" s="81"/>
      <c r="F260" s="82"/>
      <c r="G260" s="83"/>
      <c r="H260" s="83"/>
      <c r="I260" s="83"/>
      <c r="J260" s="83"/>
      <c r="K260" s="83"/>
      <c r="L260" s="83"/>
      <c r="M260" s="83"/>
      <c r="N260" s="83"/>
      <c r="O260" s="83"/>
      <c r="P260" s="83"/>
      <c r="Q260" s="83"/>
      <c r="R260" s="94"/>
      <c r="S260" s="95"/>
      <c r="T260" s="95"/>
      <c r="U260" s="95"/>
    </row>
    <row r="261" spans="1:21" s="76" customFormat="1" x14ac:dyDescent="0.25">
      <c r="A261" s="80"/>
      <c r="B261" s="80"/>
      <c r="C261" s="68"/>
      <c r="D261" s="80"/>
      <c r="E261" s="81"/>
      <c r="F261" s="82"/>
      <c r="G261" s="83"/>
      <c r="H261" s="83"/>
      <c r="I261" s="83"/>
      <c r="J261" s="83"/>
      <c r="K261" s="83"/>
      <c r="L261" s="83"/>
      <c r="M261" s="83"/>
      <c r="N261" s="83"/>
      <c r="O261" s="83"/>
      <c r="P261" s="83"/>
      <c r="Q261" s="83"/>
      <c r="R261" s="94"/>
      <c r="S261" s="95"/>
      <c r="T261" s="95"/>
      <c r="U261" s="95"/>
    </row>
    <row r="262" spans="1:21" s="76" customFormat="1" x14ac:dyDescent="0.25">
      <c r="A262" s="80"/>
      <c r="B262" s="80"/>
      <c r="C262" s="68"/>
      <c r="D262" s="80"/>
      <c r="E262" s="81"/>
      <c r="F262" s="82"/>
      <c r="G262" s="83"/>
      <c r="H262" s="83"/>
      <c r="I262" s="83"/>
      <c r="J262" s="83"/>
      <c r="K262" s="83"/>
      <c r="L262" s="83"/>
      <c r="M262" s="83"/>
      <c r="N262" s="83"/>
      <c r="O262" s="83"/>
      <c r="P262" s="83"/>
      <c r="Q262" s="83"/>
      <c r="R262" s="94"/>
      <c r="S262" s="95"/>
      <c r="T262" s="95"/>
      <c r="U262" s="95"/>
    </row>
    <row r="263" spans="1:21" s="76" customFormat="1" x14ac:dyDescent="0.25">
      <c r="A263" s="80"/>
      <c r="B263" s="80"/>
      <c r="C263" s="68"/>
      <c r="D263" s="80"/>
      <c r="E263" s="81"/>
      <c r="F263" s="82"/>
      <c r="G263" s="83"/>
      <c r="H263" s="83"/>
      <c r="I263" s="83"/>
      <c r="J263" s="83"/>
      <c r="K263" s="83"/>
      <c r="L263" s="83"/>
      <c r="M263" s="83"/>
      <c r="N263" s="83"/>
      <c r="O263" s="83"/>
      <c r="P263" s="83"/>
      <c r="Q263" s="83"/>
      <c r="R263" s="94"/>
      <c r="S263" s="95"/>
      <c r="T263" s="95"/>
      <c r="U263" s="95"/>
    </row>
    <row r="264" spans="1:21" s="76" customFormat="1" x14ac:dyDescent="0.25">
      <c r="A264" s="80"/>
      <c r="B264" s="80"/>
      <c r="C264" s="68"/>
      <c r="D264" s="80"/>
      <c r="E264" s="81"/>
      <c r="F264" s="82"/>
      <c r="G264" s="83"/>
      <c r="H264" s="83"/>
      <c r="I264" s="83"/>
      <c r="J264" s="83"/>
      <c r="K264" s="83"/>
      <c r="L264" s="83"/>
      <c r="M264" s="83"/>
      <c r="N264" s="83"/>
      <c r="O264" s="83"/>
      <c r="P264" s="83"/>
      <c r="Q264" s="83"/>
      <c r="R264" s="94"/>
      <c r="S264" s="95"/>
      <c r="T264" s="95"/>
      <c r="U264" s="95"/>
    </row>
    <row r="265" spans="1:21" s="76" customFormat="1" x14ac:dyDescent="0.25">
      <c r="A265" s="80"/>
      <c r="B265" s="80"/>
      <c r="C265" s="68"/>
      <c r="D265" s="80"/>
      <c r="E265" s="81"/>
      <c r="F265" s="82"/>
      <c r="G265" s="83"/>
      <c r="H265" s="83"/>
      <c r="I265" s="83"/>
      <c r="J265" s="83"/>
      <c r="K265" s="83"/>
      <c r="L265" s="83"/>
      <c r="M265" s="83"/>
      <c r="N265" s="83"/>
      <c r="O265" s="83"/>
      <c r="P265" s="83"/>
      <c r="Q265" s="83"/>
      <c r="R265" s="94"/>
      <c r="S265" s="95"/>
      <c r="T265" s="95"/>
      <c r="U265" s="95"/>
    </row>
    <row r="266" spans="1:21" s="76" customFormat="1" x14ac:dyDescent="0.25">
      <c r="A266" s="80"/>
      <c r="B266" s="80"/>
      <c r="C266" s="68"/>
      <c r="D266" s="80"/>
      <c r="E266" s="81"/>
      <c r="F266" s="82"/>
      <c r="G266" s="83"/>
      <c r="H266" s="83"/>
      <c r="I266" s="83"/>
      <c r="J266" s="83"/>
      <c r="K266" s="83"/>
      <c r="L266" s="83"/>
      <c r="M266" s="83"/>
      <c r="N266" s="83"/>
      <c r="O266" s="83"/>
      <c r="P266" s="83"/>
      <c r="Q266" s="83"/>
      <c r="R266" s="94"/>
      <c r="S266" s="95"/>
      <c r="T266" s="95"/>
      <c r="U266" s="95"/>
    </row>
    <row r="267" spans="1:21" s="76" customFormat="1" x14ac:dyDescent="0.25">
      <c r="A267" s="80"/>
      <c r="B267" s="80"/>
      <c r="C267" s="68"/>
      <c r="D267" s="80"/>
      <c r="E267" s="81"/>
      <c r="F267" s="82"/>
      <c r="G267" s="83"/>
      <c r="H267" s="83"/>
      <c r="I267" s="83"/>
      <c r="J267" s="83"/>
      <c r="K267" s="83"/>
      <c r="L267" s="83"/>
      <c r="M267" s="83"/>
      <c r="N267" s="83"/>
      <c r="O267" s="83"/>
      <c r="P267" s="83"/>
      <c r="Q267" s="83"/>
      <c r="R267" s="94"/>
      <c r="S267" s="95"/>
      <c r="T267" s="95"/>
      <c r="U267" s="95"/>
    </row>
    <row r="268" spans="1:21" s="76" customFormat="1" x14ac:dyDescent="0.25">
      <c r="A268" s="80"/>
      <c r="B268" s="80"/>
      <c r="C268" s="68"/>
      <c r="D268" s="80"/>
      <c r="E268" s="81"/>
      <c r="F268" s="82"/>
      <c r="G268" s="83"/>
      <c r="H268" s="83"/>
      <c r="I268" s="83"/>
      <c r="J268" s="83"/>
      <c r="K268" s="83"/>
      <c r="L268" s="83"/>
      <c r="M268" s="83"/>
      <c r="N268" s="83"/>
      <c r="O268" s="83"/>
      <c r="P268" s="83"/>
      <c r="Q268" s="83"/>
      <c r="R268" s="94"/>
      <c r="S268" s="95"/>
      <c r="T268" s="95"/>
      <c r="U268" s="95"/>
    </row>
    <row r="269" spans="1:21" s="76" customFormat="1" x14ac:dyDescent="0.25">
      <c r="A269" s="80"/>
      <c r="B269" s="80"/>
      <c r="C269" s="68"/>
      <c r="D269" s="80"/>
      <c r="E269" s="81"/>
      <c r="F269" s="82"/>
      <c r="G269" s="83"/>
      <c r="H269" s="83"/>
      <c r="I269" s="83"/>
      <c r="J269" s="83"/>
      <c r="K269" s="83"/>
      <c r="L269" s="83"/>
      <c r="M269" s="83"/>
      <c r="N269" s="83"/>
      <c r="O269" s="83"/>
      <c r="P269" s="83"/>
      <c r="Q269" s="83"/>
      <c r="R269" s="94"/>
      <c r="S269" s="95"/>
      <c r="T269" s="95"/>
      <c r="U269" s="95"/>
    </row>
    <row r="270" spans="1:21" s="76" customFormat="1" x14ac:dyDescent="0.25">
      <c r="A270" s="80"/>
      <c r="B270" s="80"/>
      <c r="C270" s="68"/>
      <c r="D270" s="80"/>
      <c r="E270" s="81"/>
      <c r="F270" s="82"/>
      <c r="G270" s="83"/>
      <c r="H270" s="83"/>
      <c r="I270" s="83"/>
      <c r="J270" s="83"/>
      <c r="K270" s="83"/>
      <c r="L270" s="83"/>
      <c r="M270" s="83"/>
      <c r="N270" s="83"/>
      <c r="O270" s="83"/>
      <c r="P270" s="83"/>
      <c r="Q270" s="83"/>
      <c r="R270" s="94"/>
      <c r="S270" s="95"/>
      <c r="T270" s="95"/>
      <c r="U270" s="95"/>
    </row>
    <row r="271" spans="1:21" s="76" customFormat="1" x14ac:dyDescent="0.25">
      <c r="A271" s="80"/>
      <c r="B271" s="80"/>
      <c r="C271" s="68"/>
      <c r="D271" s="80"/>
      <c r="E271" s="81"/>
      <c r="F271" s="82"/>
      <c r="G271" s="83"/>
      <c r="H271" s="83"/>
      <c r="I271" s="83"/>
      <c r="J271" s="83"/>
      <c r="K271" s="83"/>
      <c r="L271" s="83"/>
      <c r="M271" s="83"/>
      <c r="N271" s="83"/>
      <c r="O271" s="83"/>
      <c r="P271" s="83"/>
      <c r="Q271" s="83"/>
      <c r="R271" s="94"/>
      <c r="S271" s="95"/>
      <c r="T271" s="95"/>
      <c r="U271" s="95"/>
    </row>
    <row r="272" spans="1:21" s="76" customFormat="1" x14ac:dyDescent="0.25">
      <c r="A272" s="80"/>
      <c r="B272" s="80"/>
      <c r="C272" s="68"/>
      <c r="D272" s="80"/>
      <c r="E272" s="81"/>
      <c r="F272" s="82"/>
      <c r="G272" s="83"/>
      <c r="H272" s="83"/>
      <c r="I272" s="83"/>
      <c r="J272" s="83"/>
      <c r="K272" s="83"/>
      <c r="L272" s="83"/>
      <c r="M272" s="83"/>
      <c r="N272" s="83"/>
      <c r="O272" s="83"/>
      <c r="P272" s="83"/>
      <c r="Q272" s="83"/>
      <c r="R272" s="94"/>
      <c r="S272" s="95"/>
      <c r="T272" s="95"/>
      <c r="U272" s="95"/>
    </row>
    <row r="273" spans="1:21" s="76" customFormat="1" x14ac:dyDescent="0.25">
      <c r="A273" s="80"/>
      <c r="B273" s="80"/>
      <c r="C273" s="68"/>
      <c r="D273" s="80"/>
      <c r="E273" s="81"/>
      <c r="F273" s="82"/>
      <c r="G273" s="83"/>
      <c r="H273" s="83"/>
      <c r="I273" s="83"/>
      <c r="J273" s="83"/>
      <c r="K273" s="83"/>
      <c r="L273" s="83"/>
      <c r="M273" s="83"/>
      <c r="N273" s="83"/>
      <c r="O273" s="83"/>
      <c r="P273" s="83"/>
      <c r="Q273" s="83"/>
      <c r="R273" s="94"/>
      <c r="S273" s="95"/>
      <c r="T273" s="95"/>
      <c r="U273" s="95"/>
    </row>
    <row r="274" spans="1:21" s="76" customFormat="1" x14ac:dyDescent="0.25">
      <c r="A274" s="80"/>
      <c r="B274" s="80"/>
      <c r="C274" s="68"/>
      <c r="D274" s="80"/>
      <c r="E274" s="81"/>
      <c r="F274" s="82"/>
      <c r="G274" s="83"/>
      <c r="H274" s="83"/>
      <c r="I274" s="83"/>
      <c r="J274" s="83"/>
      <c r="K274" s="83"/>
      <c r="L274" s="83"/>
      <c r="M274" s="83"/>
      <c r="N274" s="83"/>
      <c r="O274" s="83"/>
      <c r="P274" s="83"/>
      <c r="Q274" s="83"/>
      <c r="R274" s="94"/>
      <c r="S274" s="95"/>
      <c r="T274" s="95"/>
      <c r="U274" s="95"/>
    </row>
    <row r="275" spans="1:21" s="76" customFormat="1" x14ac:dyDescent="0.25">
      <c r="A275" s="80"/>
      <c r="B275" s="80"/>
      <c r="C275" s="68"/>
      <c r="D275" s="80"/>
      <c r="E275" s="81"/>
      <c r="F275" s="82"/>
      <c r="G275" s="83"/>
      <c r="H275" s="83"/>
      <c r="I275" s="83"/>
      <c r="J275" s="83"/>
      <c r="K275" s="83"/>
      <c r="L275" s="83"/>
      <c r="M275" s="83"/>
      <c r="N275" s="83"/>
      <c r="O275" s="83"/>
      <c r="P275" s="83"/>
      <c r="Q275" s="83"/>
      <c r="R275" s="94"/>
      <c r="S275" s="95"/>
      <c r="T275" s="95"/>
      <c r="U275" s="95"/>
    </row>
    <row r="276" spans="1:21" s="76" customFormat="1" x14ac:dyDescent="0.25">
      <c r="A276" s="80"/>
      <c r="B276" s="80"/>
      <c r="C276" s="68"/>
      <c r="D276" s="80"/>
      <c r="E276" s="81"/>
      <c r="F276" s="82"/>
      <c r="G276" s="83"/>
      <c r="H276" s="83"/>
      <c r="I276" s="83"/>
      <c r="J276" s="83"/>
      <c r="K276" s="83"/>
      <c r="L276" s="83"/>
      <c r="M276" s="83"/>
      <c r="N276" s="83"/>
      <c r="O276" s="83"/>
      <c r="P276" s="83"/>
      <c r="Q276" s="83"/>
      <c r="R276" s="94"/>
      <c r="S276" s="95"/>
      <c r="T276" s="95"/>
      <c r="U276" s="95"/>
    </row>
    <row r="277" spans="1:21" s="76" customFormat="1" x14ac:dyDescent="0.25">
      <c r="A277" s="80"/>
      <c r="B277" s="80"/>
      <c r="C277" s="68"/>
      <c r="D277" s="80"/>
      <c r="E277" s="81"/>
      <c r="F277" s="82"/>
      <c r="G277" s="83"/>
      <c r="H277" s="83"/>
      <c r="I277" s="83"/>
      <c r="J277" s="83"/>
      <c r="K277" s="83"/>
      <c r="L277" s="83"/>
      <c r="M277" s="83"/>
      <c r="N277" s="83"/>
      <c r="O277" s="83"/>
      <c r="P277" s="83"/>
      <c r="Q277" s="83"/>
      <c r="R277" s="94"/>
      <c r="S277" s="95"/>
      <c r="T277" s="95"/>
      <c r="U277" s="95"/>
    </row>
    <row r="278" spans="1:21" s="76" customFormat="1" x14ac:dyDescent="0.25">
      <c r="A278" s="80"/>
      <c r="B278" s="80"/>
      <c r="C278" s="68"/>
      <c r="D278" s="80"/>
      <c r="E278" s="81"/>
      <c r="F278" s="82"/>
      <c r="G278" s="83"/>
      <c r="H278" s="83"/>
      <c r="I278" s="83"/>
      <c r="J278" s="83"/>
      <c r="K278" s="83"/>
      <c r="L278" s="83"/>
      <c r="M278" s="83"/>
      <c r="N278" s="83"/>
      <c r="O278" s="83"/>
      <c r="P278" s="83"/>
      <c r="Q278" s="83"/>
      <c r="R278" s="94"/>
      <c r="S278" s="95"/>
      <c r="T278" s="95"/>
      <c r="U278" s="95"/>
    </row>
    <row r="279" spans="1:21" s="76" customFormat="1" x14ac:dyDescent="0.25">
      <c r="A279" s="80"/>
      <c r="B279" s="80"/>
      <c r="C279" s="68"/>
      <c r="D279" s="80"/>
      <c r="E279" s="81"/>
      <c r="F279" s="82"/>
      <c r="G279" s="83"/>
      <c r="H279" s="83"/>
      <c r="I279" s="83"/>
      <c r="J279" s="83"/>
      <c r="K279" s="83"/>
      <c r="L279" s="83"/>
      <c r="M279" s="83"/>
      <c r="N279" s="83"/>
      <c r="O279" s="83"/>
      <c r="P279" s="83"/>
      <c r="Q279" s="83"/>
      <c r="R279" s="94"/>
      <c r="S279" s="95"/>
      <c r="T279" s="95"/>
      <c r="U279" s="95"/>
    </row>
    <row r="280" spans="1:21" s="76" customFormat="1" x14ac:dyDescent="0.25">
      <c r="A280" s="80"/>
      <c r="B280" s="80"/>
      <c r="C280" s="68"/>
      <c r="D280" s="80"/>
      <c r="E280" s="81"/>
      <c r="F280" s="82"/>
      <c r="G280" s="83"/>
      <c r="H280" s="83"/>
      <c r="I280" s="83"/>
      <c r="J280" s="83"/>
      <c r="K280" s="83"/>
      <c r="L280" s="83"/>
      <c r="M280" s="83"/>
      <c r="N280" s="83"/>
      <c r="O280" s="83"/>
      <c r="P280" s="83"/>
      <c r="Q280" s="83"/>
      <c r="R280" s="94"/>
      <c r="S280" s="95"/>
      <c r="T280" s="95"/>
      <c r="U280" s="95"/>
    </row>
    <row r="281" spans="1:21" s="76" customFormat="1" x14ac:dyDescent="0.25">
      <c r="A281" s="80"/>
      <c r="B281" s="80"/>
      <c r="C281" s="68"/>
      <c r="D281" s="80"/>
      <c r="E281" s="81"/>
      <c r="F281" s="82"/>
      <c r="G281" s="83"/>
      <c r="H281" s="83"/>
      <c r="I281" s="83"/>
      <c r="J281" s="83"/>
      <c r="K281" s="83"/>
      <c r="L281" s="83"/>
      <c r="M281" s="83"/>
      <c r="N281" s="83"/>
      <c r="O281" s="83"/>
      <c r="P281" s="83"/>
      <c r="Q281" s="83"/>
      <c r="R281" s="94"/>
      <c r="S281" s="95"/>
      <c r="T281" s="95"/>
      <c r="U281" s="95"/>
    </row>
    <row r="282" spans="1:21" s="76" customFormat="1" x14ac:dyDescent="0.25">
      <c r="A282" s="80"/>
      <c r="B282" s="80"/>
      <c r="C282" s="68"/>
      <c r="D282" s="80"/>
      <c r="E282" s="81"/>
      <c r="F282" s="82"/>
      <c r="G282" s="83"/>
      <c r="H282" s="83"/>
      <c r="I282" s="83"/>
      <c r="J282" s="83"/>
      <c r="K282" s="83"/>
      <c r="L282" s="83"/>
      <c r="M282" s="83"/>
      <c r="N282" s="83"/>
      <c r="O282" s="83"/>
      <c r="P282" s="83"/>
      <c r="Q282" s="83"/>
      <c r="R282" s="94"/>
      <c r="S282" s="95"/>
      <c r="T282" s="95"/>
      <c r="U282" s="95"/>
    </row>
    <row r="283" spans="1:21" s="76" customFormat="1" x14ac:dyDescent="0.25">
      <c r="A283" s="80"/>
      <c r="B283" s="80"/>
      <c r="C283" s="68"/>
      <c r="D283" s="80"/>
      <c r="E283" s="81"/>
      <c r="F283" s="82"/>
      <c r="G283" s="83"/>
      <c r="H283" s="83"/>
      <c r="I283" s="83"/>
      <c r="J283" s="83"/>
      <c r="K283" s="83"/>
      <c r="L283" s="83"/>
      <c r="M283" s="83"/>
      <c r="N283" s="83"/>
      <c r="O283" s="83"/>
      <c r="P283" s="83"/>
      <c r="Q283" s="83"/>
      <c r="R283" s="94"/>
      <c r="S283" s="95"/>
      <c r="T283" s="95"/>
      <c r="U283" s="95"/>
    </row>
    <row r="284" spans="1:21" s="76" customFormat="1" x14ac:dyDescent="0.25">
      <c r="A284" s="80"/>
      <c r="B284" s="80"/>
      <c r="C284" s="68"/>
      <c r="D284" s="80"/>
      <c r="E284" s="81"/>
      <c r="F284" s="82"/>
      <c r="G284" s="83"/>
      <c r="H284" s="83"/>
      <c r="I284" s="83"/>
      <c r="J284" s="83"/>
      <c r="K284" s="83"/>
      <c r="L284" s="83"/>
      <c r="M284" s="83"/>
      <c r="N284" s="83"/>
      <c r="O284" s="83"/>
      <c r="P284" s="83"/>
      <c r="Q284" s="83"/>
      <c r="R284" s="94"/>
      <c r="S284" s="95"/>
      <c r="T284" s="95"/>
      <c r="U284" s="95"/>
    </row>
    <row r="285" spans="1:21" s="76" customFormat="1" x14ac:dyDescent="0.25">
      <c r="A285" s="80"/>
      <c r="B285" s="80"/>
      <c r="C285" s="68"/>
      <c r="D285" s="80"/>
      <c r="E285" s="81"/>
      <c r="F285" s="82"/>
      <c r="G285" s="83"/>
      <c r="H285" s="83"/>
      <c r="I285" s="83"/>
      <c r="J285" s="83"/>
      <c r="K285" s="83"/>
      <c r="L285" s="83"/>
      <c r="M285" s="83"/>
      <c r="N285" s="83"/>
      <c r="O285" s="83"/>
      <c r="P285" s="83"/>
      <c r="Q285" s="83"/>
      <c r="R285" s="94"/>
      <c r="S285" s="95"/>
      <c r="T285" s="95"/>
      <c r="U285" s="95"/>
    </row>
    <row r="286" spans="1:21" s="76" customFormat="1" x14ac:dyDescent="0.25">
      <c r="A286" s="80"/>
      <c r="B286" s="80"/>
      <c r="C286" s="68"/>
      <c r="D286" s="80"/>
      <c r="E286" s="81"/>
      <c r="F286" s="82"/>
      <c r="G286" s="83"/>
      <c r="H286" s="83"/>
      <c r="I286" s="83"/>
      <c r="J286" s="83"/>
      <c r="K286" s="83"/>
      <c r="L286" s="83"/>
      <c r="M286" s="83"/>
      <c r="N286" s="83"/>
      <c r="O286" s="83"/>
      <c r="P286" s="83"/>
      <c r="Q286" s="83"/>
      <c r="R286" s="94"/>
      <c r="S286" s="95"/>
      <c r="T286" s="95"/>
      <c r="U286" s="95"/>
    </row>
    <row r="287" spans="1:21" s="76" customFormat="1" x14ac:dyDescent="0.25">
      <c r="A287" s="80"/>
      <c r="B287" s="80"/>
      <c r="C287" s="68"/>
      <c r="D287" s="80"/>
      <c r="E287" s="81"/>
      <c r="F287" s="82"/>
      <c r="G287" s="83"/>
      <c r="H287" s="83"/>
      <c r="I287" s="83"/>
      <c r="J287" s="83"/>
      <c r="K287" s="83"/>
      <c r="L287" s="83"/>
      <c r="M287" s="83"/>
      <c r="N287" s="83"/>
      <c r="O287" s="83"/>
      <c r="P287" s="83"/>
      <c r="Q287" s="83"/>
      <c r="R287" s="94"/>
      <c r="S287" s="95"/>
      <c r="T287" s="95"/>
      <c r="U287" s="95"/>
    </row>
    <row r="288" spans="1:21" s="76" customFormat="1" x14ac:dyDescent="0.25">
      <c r="A288" s="80"/>
      <c r="B288" s="80"/>
      <c r="C288" s="68"/>
      <c r="D288" s="80"/>
      <c r="E288" s="81"/>
      <c r="F288" s="82"/>
      <c r="G288" s="83"/>
      <c r="H288" s="83"/>
      <c r="I288" s="83"/>
      <c r="J288" s="83"/>
      <c r="K288" s="83"/>
      <c r="L288" s="83"/>
      <c r="M288" s="83"/>
      <c r="N288" s="83"/>
      <c r="O288" s="83"/>
      <c r="P288" s="83"/>
      <c r="Q288" s="83"/>
      <c r="R288" s="94"/>
      <c r="S288" s="95"/>
      <c r="T288" s="95"/>
      <c r="U288" s="95"/>
    </row>
    <row r="289" spans="1:21" s="76" customFormat="1" x14ac:dyDescent="0.25">
      <c r="A289" s="80"/>
      <c r="B289" s="80"/>
      <c r="C289" s="68"/>
      <c r="D289" s="80"/>
      <c r="E289" s="81"/>
      <c r="F289" s="82"/>
      <c r="G289" s="83"/>
      <c r="H289" s="83"/>
      <c r="I289" s="83"/>
      <c r="J289" s="83"/>
      <c r="K289" s="83"/>
      <c r="L289" s="83"/>
      <c r="M289" s="83"/>
      <c r="N289" s="83"/>
      <c r="O289" s="83"/>
      <c r="P289" s="83"/>
      <c r="Q289" s="83"/>
      <c r="R289" s="94"/>
      <c r="S289" s="95"/>
      <c r="T289" s="95"/>
      <c r="U289" s="95"/>
    </row>
    <row r="290" spans="1:21" s="76" customFormat="1" x14ac:dyDescent="0.25">
      <c r="A290" s="80"/>
      <c r="B290" s="80"/>
      <c r="C290" s="68"/>
      <c r="D290" s="80"/>
      <c r="E290" s="81"/>
      <c r="F290" s="82"/>
      <c r="G290" s="83"/>
      <c r="H290" s="83"/>
      <c r="I290" s="83"/>
      <c r="J290" s="83"/>
      <c r="K290" s="83"/>
      <c r="L290" s="83"/>
      <c r="M290" s="83"/>
      <c r="N290" s="83"/>
      <c r="O290" s="83"/>
      <c r="P290" s="83"/>
      <c r="Q290" s="83"/>
      <c r="R290" s="94"/>
      <c r="S290" s="95"/>
      <c r="T290" s="95"/>
      <c r="U290" s="95"/>
    </row>
  </sheetData>
  <sheetProtection formatCells="0" formatColumns="0" formatRows="0" insertColumns="0" insertRows="0" insertHyperlinks="0" deleteColumns="0" deleteRows="0" selectLockedCells="1" sort="0" autoFilter="0" pivotTables="0" selectUnlockedCells="1"/>
  <protectedRanges>
    <protectedRange sqref="S3:T30" name="Intervalo1_2"/>
    <protectedRange sqref="S31:U31" name="Intervalo1_5"/>
  </protectedRanges>
  <pageMargins left="0.511811024" right="0.511811024" top="0.78740157499999996" bottom="0.78740157499999996" header="0.31496062000000002" footer="0.31496062000000002"/>
  <pageSetup paperSize="9" scale="5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46289-D43A-4C9D-B7DA-B8B64D0E87F1}">
  <dimension ref="A1:O4"/>
  <sheetViews>
    <sheetView zoomScaleNormal="100" workbookViewId="0">
      <selection activeCell="J4" sqref="J4"/>
    </sheetView>
  </sheetViews>
  <sheetFormatPr defaultRowHeight="15" x14ac:dyDescent="0.25"/>
  <cols>
    <col min="2" max="2" width="73" customWidth="1"/>
    <col min="3" max="4" width="10.5703125" customWidth="1"/>
    <col min="9" max="9" width="12.7109375" customWidth="1"/>
    <col min="10" max="10" width="14.5703125" customWidth="1"/>
    <col min="12" max="12" width="14.7109375" customWidth="1"/>
    <col min="13" max="13" width="12" customWidth="1"/>
  </cols>
  <sheetData>
    <row r="1" spans="1:15" ht="21" x14ac:dyDescent="0.25">
      <c r="A1" s="25"/>
      <c r="B1" s="28"/>
      <c r="C1" s="28"/>
      <c r="D1" s="28"/>
      <c r="E1" s="26" t="s">
        <v>18</v>
      </c>
      <c r="F1" s="28"/>
      <c r="G1" s="28"/>
      <c r="H1" s="28"/>
      <c r="I1" s="28"/>
      <c r="J1" s="28"/>
      <c r="K1" s="28"/>
      <c r="L1" s="28"/>
      <c r="M1" s="28"/>
      <c r="N1" s="28"/>
      <c r="O1" s="29"/>
    </row>
    <row r="3" spans="1:15" ht="56.25" x14ac:dyDescent="0.25">
      <c r="B3" s="3" t="s">
        <v>0</v>
      </c>
      <c r="C3" s="3" t="s">
        <v>1</v>
      </c>
      <c r="D3" s="3" t="s">
        <v>2</v>
      </c>
      <c r="E3" s="51" t="s">
        <v>150</v>
      </c>
      <c r="F3" s="31" t="s">
        <v>151</v>
      </c>
      <c r="G3" s="43" t="s">
        <v>235</v>
      </c>
      <c r="H3" s="43" t="s">
        <v>157</v>
      </c>
      <c r="I3" s="43" t="s">
        <v>180</v>
      </c>
      <c r="J3" s="43" t="s">
        <v>181</v>
      </c>
      <c r="K3" s="43" t="s">
        <v>182</v>
      </c>
      <c r="L3" s="36" t="s">
        <v>156</v>
      </c>
      <c r="M3" s="10" t="s">
        <v>154</v>
      </c>
      <c r="N3" s="10" t="s">
        <v>155</v>
      </c>
      <c r="O3" s="10" t="s">
        <v>152</v>
      </c>
    </row>
    <row r="4" spans="1:15" ht="45.75" customHeight="1" x14ac:dyDescent="0.25">
      <c r="A4" s="4">
        <v>1</v>
      </c>
      <c r="B4" s="8" t="s">
        <v>149</v>
      </c>
      <c r="C4" s="7" t="s">
        <v>3</v>
      </c>
      <c r="D4" s="40"/>
      <c r="E4" s="14">
        <f t="shared" ref="E4" si="0">D4*25%</f>
        <v>0</v>
      </c>
      <c r="F4" s="44"/>
      <c r="G4" s="44">
        <v>34.520000000000003</v>
      </c>
      <c r="H4" s="44">
        <v>40.89</v>
      </c>
      <c r="I4" s="44">
        <v>57.99</v>
      </c>
      <c r="J4" s="44"/>
      <c r="K4" s="44"/>
      <c r="L4" s="11">
        <v>44.46</v>
      </c>
      <c r="M4" s="11"/>
      <c r="N4" s="11"/>
      <c r="O4" s="11"/>
    </row>
  </sheetData>
  <sheetProtection sheet="1" formatCells="0" formatColumns="0" formatRows="0" insertColumns="0" insertRows="0" insertHyperlinks="0" deleteColumns="0" deleteRows="0" selectLockedCells="1" sort="0" autoFilter="0" pivotTables="0" selectUnlockedCells="1"/>
  <protectedRanges>
    <protectedRange sqref="M4:N4" name="Intervalo1_2"/>
  </protectedRanges>
  <pageMargins left="0.511811024" right="0.511811024" top="0.78740157499999996" bottom="0.78740157499999996" header="0.31496062000000002" footer="0.31496062000000002"/>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FB5CB-5277-4E76-9636-B0E9572EF693}">
  <dimension ref="A1:AA80"/>
  <sheetViews>
    <sheetView zoomScaleNormal="100" workbookViewId="0">
      <pane ySplit="2" topLeftCell="A3" activePane="bottomLeft" state="frozen"/>
      <selection pane="bottomLeft" activeCell="A79" sqref="A3:XFD79"/>
    </sheetView>
  </sheetViews>
  <sheetFormatPr defaultRowHeight="15" x14ac:dyDescent="0.25"/>
  <cols>
    <col min="1" max="1" width="6.28515625" style="6" customWidth="1"/>
    <col min="2" max="2" width="58.5703125" style="17" customWidth="1"/>
    <col min="3" max="3" width="9.140625" style="6"/>
    <col min="4" max="4" width="12.85546875" style="46" customWidth="1"/>
    <col min="5" max="5" width="11.28515625" style="23" customWidth="1"/>
    <col min="6" max="6" width="10.28515625" style="49" customWidth="1"/>
    <col min="7" max="7" width="10" style="49" customWidth="1"/>
    <col min="8" max="19" width="10.7109375" style="49" customWidth="1"/>
    <col min="20" max="20" width="13.5703125" style="49" customWidth="1"/>
    <col min="21" max="22" width="13.42578125" style="49" customWidth="1"/>
    <col min="23" max="23" width="11.85546875" style="49" customWidth="1"/>
    <col min="24" max="24" width="10.140625" style="37" customWidth="1"/>
    <col min="25" max="25" width="13.28515625" style="12" customWidth="1"/>
    <col min="26" max="26" width="11.85546875" style="12" customWidth="1"/>
    <col min="27" max="27" width="11.5703125" style="12" customWidth="1"/>
  </cols>
  <sheetData>
    <row r="1" spans="1:27" ht="21" x14ac:dyDescent="0.25">
      <c r="A1" s="30"/>
      <c r="B1" s="5"/>
      <c r="C1" s="5"/>
      <c r="D1" s="50"/>
      <c r="E1" s="32"/>
      <c r="F1" s="52"/>
      <c r="G1" s="53" t="s">
        <v>18</v>
      </c>
      <c r="H1" s="52"/>
      <c r="I1" s="52"/>
      <c r="J1" s="52"/>
      <c r="K1" s="52"/>
      <c r="L1" s="52"/>
      <c r="M1" s="52"/>
      <c r="N1" s="52"/>
      <c r="O1" s="52"/>
      <c r="P1" s="52"/>
      <c r="Q1" s="52"/>
      <c r="R1" s="52"/>
      <c r="S1" s="52"/>
      <c r="T1" s="52"/>
      <c r="U1" s="52"/>
      <c r="V1" s="52"/>
      <c r="W1" s="52"/>
      <c r="X1" s="35"/>
      <c r="Y1" s="33"/>
      <c r="Z1" s="33"/>
      <c r="AA1" s="34"/>
    </row>
    <row r="2" spans="1:27" ht="45" x14ac:dyDescent="0.25">
      <c r="A2" s="3" t="s">
        <v>0</v>
      </c>
      <c r="B2" s="3" t="s">
        <v>1</v>
      </c>
      <c r="C2" s="3" t="s">
        <v>2</v>
      </c>
      <c r="D2" s="51" t="s">
        <v>150</v>
      </c>
      <c r="E2" s="31" t="s">
        <v>151</v>
      </c>
      <c r="F2" s="43" t="s">
        <v>227</v>
      </c>
      <c r="G2" s="43" t="s">
        <v>225</v>
      </c>
      <c r="H2" s="43" t="s">
        <v>226</v>
      </c>
      <c r="I2" s="43" t="s">
        <v>231</v>
      </c>
      <c r="J2" s="43" t="s">
        <v>234</v>
      </c>
      <c r="K2" s="43" t="s">
        <v>239</v>
      </c>
      <c r="L2" s="43" t="s">
        <v>241</v>
      </c>
      <c r="M2" s="43" t="s">
        <v>260</v>
      </c>
      <c r="N2" s="43" t="s">
        <v>271</v>
      </c>
      <c r="O2" s="43" t="s">
        <v>273</v>
      </c>
      <c r="P2" s="43" t="s">
        <v>264</v>
      </c>
      <c r="Q2" s="43" t="s">
        <v>274</v>
      </c>
      <c r="R2" s="43" t="s">
        <v>275</v>
      </c>
      <c r="S2" s="43" t="s">
        <v>283</v>
      </c>
      <c r="T2" s="43" t="s">
        <v>157</v>
      </c>
      <c r="U2" s="43" t="s">
        <v>183</v>
      </c>
      <c r="V2" s="43" t="s">
        <v>184</v>
      </c>
      <c r="W2" s="43" t="s">
        <v>185</v>
      </c>
      <c r="X2" s="36" t="s">
        <v>156</v>
      </c>
      <c r="Y2" s="10" t="s">
        <v>154</v>
      </c>
      <c r="Z2" s="10" t="s">
        <v>155</v>
      </c>
      <c r="AA2" s="10" t="s">
        <v>152</v>
      </c>
    </row>
    <row r="3" spans="1:27" s="76" customFormat="1" ht="33.75" x14ac:dyDescent="0.25">
      <c r="A3" s="73">
        <v>1</v>
      </c>
      <c r="B3" s="8" t="s">
        <v>43</v>
      </c>
      <c r="C3" s="7" t="s">
        <v>3</v>
      </c>
      <c r="D3" s="74"/>
      <c r="E3" s="75">
        <f t="shared" ref="E3:E45" si="0">D3*25%</f>
        <v>0</v>
      </c>
      <c r="F3" s="44">
        <v>13.41</v>
      </c>
      <c r="G3" s="44"/>
      <c r="H3" s="44"/>
      <c r="I3" s="44"/>
      <c r="J3" s="44"/>
      <c r="K3" s="44"/>
      <c r="L3" s="44"/>
      <c r="M3" s="44"/>
      <c r="N3" s="44"/>
      <c r="O3" s="44"/>
      <c r="P3" s="44"/>
      <c r="Q3" s="44"/>
      <c r="R3" s="44"/>
      <c r="S3" s="44"/>
      <c r="T3" s="44">
        <v>17.93</v>
      </c>
      <c r="U3" s="44">
        <v>59.75</v>
      </c>
      <c r="V3" s="44"/>
      <c r="W3" s="44"/>
      <c r="X3" s="16">
        <f>SUM(F3:W3)/3</f>
        <v>30.363333333333333</v>
      </c>
      <c r="Y3" s="11">
        <f>(D3*75%)*X3</f>
        <v>0</v>
      </c>
      <c r="Z3" s="11">
        <f>E3*X3</f>
        <v>0</v>
      </c>
      <c r="AA3" s="11">
        <f>SUM(Y3,Z3)</f>
        <v>0</v>
      </c>
    </row>
    <row r="4" spans="1:27" s="76" customFormat="1" ht="102" thickBot="1" x14ac:dyDescent="0.3">
      <c r="A4" s="73">
        <v>3</v>
      </c>
      <c r="B4" s="8" t="s">
        <v>44</v>
      </c>
      <c r="C4" s="7" t="s">
        <v>11</v>
      </c>
      <c r="D4" s="79"/>
      <c r="E4" s="75">
        <f t="shared" si="0"/>
        <v>0</v>
      </c>
      <c r="F4" s="54">
        <v>17.8</v>
      </c>
      <c r="G4" s="54"/>
      <c r="H4" s="54"/>
      <c r="I4" s="54"/>
      <c r="J4" s="54"/>
      <c r="K4" s="54"/>
      <c r="L4" s="54"/>
      <c r="M4" s="54"/>
      <c r="N4" s="54"/>
      <c r="O4" s="54"/>
      <c r="P4" s="54"/>
      <c r="Q4" s="54"/>
      <c r="R4" s="54"/>
      <c r="S4" s="54"/>
      <c r="T4" s="54">
        <v>17</v>
      </c>
      <c r="U4" s="54">
        <v>24.99</v>
      </c>
      <c r="V4" s="54"/>
      <c r="W4" s="54"/>
      <c r="X4" s="16">
        <f>SUM(F4:W4)/3</f>
        <v>19.929999999999996</v>
      </c>
      <c r="Y4" s="11">
        <f>(D4*75%)*X4</f>
        <v>0</v>
      </c>
      <c r="Z4" s="11">
        <f>E4*X4</f>
        <v>0</v>
      </c>
      <c r="AA4" s="11">
        <f t="shared" ref="AA4:AA45" si="1">SUM(Y4,Z4)</f>
        <v>0</v>
      </c>
    </row>
    <row r="5" spans="1:27" s="76" customFormat="1" ht="156.75" thickBot="1" x14ac:dyDescent="0.3">
      <c r="A5" s="73">
        <v>4</v>
      </c>
      <c r="B5" s="67" t="s">
        <v>168</v>
      </c>
      <c r="C5" s="7" t="s">
        <v>64</v>
      </c>
      <c r="D5" s="79"/>
      <c r="E5" s="75"/>
      <c r="F5" s="54"/>
      <c r="G5" s="54"/>
      <c r="H5" s="54"/>
      <c r="I5" s="54"/>
      <c r="J5" s="54">
        <v>19.91</v>
      </c>
      <c r="K5" s="54"/>
      <c r="L5" s="54"/>
      <c r="M5" s="54"/>
      <c r="N5" s="54"/>
      <c r="O5" s="54"/>
      <c r="P5" s="54"/>
      <c r="Q5" s="54"/>
      <c r="R5" s="54"/>
      <c r="S5" s="54"/>
      <c r="T5" s="54">
        <v>31.08</v>
      </c>
      <c r="U5" s="54">
        <v>32.9</v>
      </c>
      <c r="V5" s="54"/>
      <c r="W5" s="54"/>
      <c r="X5" s="16">
        <v>27.96</v>
      </c>
      <c r="Y5" s="11"/>
      <c r="Z5" s="11"/>
      <c r="AA5" s="11"/>
    </row>
    <row r="6" spans="1:27" s="76" customFormat="1" ht="45" x14ac:dyDescent="0.25">
      <c r="A6" s="73">
        <v>5</v>
      </c>
      <c r="B6" s="8" t="s">
        <v>45</v>
      </c>
      <c r="C6" s="7" t="s">
        <v>11</v>
      </c>
      <c r="D6" s="79"/>
      <c r="E6" s="75">
        <f t="shared" si="0"/>
        <v>0</v>
      </c>
      <c r="F6" s="54"/>
      <c r="G6" s="54"/>
      <c r="H6" s="54"/>
      <c r="I6" s="54"/>
      <c r="J6" s="54">
        <v>3.9</v>
      </c>
      <c r="K6" s="54"/>
      <c r="L6" s="54"/>
      <c r="M6" s="54"/>
      <c r="N6" s="54"/>
      <c r="O6" s="54"/>
      <c r="P6" s="54"/>
      <c r="Q6" s="54"/>
      <c r="R6" s="54"/>
      <c r="S6" s="54"/>
      <c r="T6" s="54">
        <v>6.26</v>
      </c>
      <c r="U6" s="54">
        <v>7.49</v>
      </c>
      <c r="V6" s="54"/>
      <c r="W6" s="54"/>
      <c r="X6" s="16">
        <f t="shared" ref="X6:X40" si="2">SUM(F6:W6)/3</f>
        <v>5.8833333333333329</v>
      </c>
      <c r="Y6" s="11">
        <f t="shared" ref="Y6:Y40" si="3">(D6*75%)*X6</f>
        <v>0</v>
      </c>
      <c r="Z6" s="11">
        <f t="shared" ref="Z6:Z40" si="4">E6*X6</f>
        <v>0</v>
      </c>
      <c r="AA6" s="11">
        <f t="shared" si="1"/>
        <v>0</v>
      </c>
    </row>
    <row r="7" spans="1:27" s="76" customFormat="1" ht="33.75" x14ac:dyDescent="0.25">
      <c r="A7" s="73">
        <v>6</v>
      </c>
      <c r="B7" s="8" t="s">
        <v>46</v>
      </c>
      <c r="C7" s="7" t="s">
        <v>2</v>
      </c>
      <c r="D7" s="79"/>
      <c r="E7" s="75">
        <f t="shared" si="0"/>
        <v>0</v>
      </c>
      <c r="F7" s="54">
        <v>3.4</v>
      </c>
      <c r="G7" s="54"/>
      <c r="H7" s="54"/>
      <c r="I7" s="54"/>
      <c r="J7" s="54"/>
      <c r="K7" s="54"/>
      <c r="L7" s="54"/>
      <c r="M7" s="54"/>
      <c r="N7" s="54"/>
      <c r="O7" s="54"/>
      <c r="P7" s="54"/>
      <c r="Q7" s="54"/>
      <c r="R7" s="54"/>
      <c r="S7" s="54"/>
      <c r="T7" s="54">
        <v>9.0399999999999991</v>
      </c>
      <c r="U7" s="54"/>
      <c r="V7" s="54">
        <v>3.99</v>
      </c>
      <c r="W7" s="54"/>
      <c r="X7" s="16">
        <f t="shared" si="2"/>
        <v>5.4766666666666666</v>
      </c>
      <c r="Y7" s="11">
        <f t="shared" si="3"/>
        <v>0</v>
      </c>
      <c r="Z7" s="11">
        <f t="shared" si="4"/>
        <v>0</v>
      </c>
      <c r="AA7" s="11">
        <f t="shared" si="1"/>
        <v>0</v>
      </c>
    </row>
    <row r="8" spans="1:27" s="76" customFormat="1" ht="67.5" x14ac:dyDescent="0.25">
      <c r="A8" s="73">
        <v>8</v>
      </c>
      <c r="B8" s="8" t="s">
        <v>47</v>
      </c>
      <c r="C8" s="7" t="s">
        <v>11</v>
      </c>
      <c r="D8" s="79"/>
      <c r="E8" s="75">
        <f t="shared" si="0"/>
        <v>0</v>
      </c>
      <c r="F8" s="54">
        <v>5.68</v>
      </c>
      <c r="G8" s="54"/>
      <c r="H8" s="54"/>
      <c r="I8" s="54"/>
      <c r="J8" s="54"/>
      <c r="K8" s="54"/>
      <c r="L8" s="54"/>
      <c r="M8" s="54"/>
      <c r="N8" s="54"/>
      <c r="O8" s="54"/>
      <c r="P8" s="54"/>
      <c r="Q8" s="54"/>
      <c r="R8" s="54"/>
      <c r="S8" s="54"/>
      <c r="T8" s="54">
        <v>22.17</v>
      </c>
      <c r="U8" s="54">
        <v>29.98</v>
      </c>
      <c r="V8" s="54"/>
      <c r="W8" s="54"/>
      <c r="X8" s="16">
        <f t="shared" si="2"/>
        <v>19.276666666666667</v>
      </c>
      <c r="Y8" s="11">
        <f t="shared" si="3"/>
        <v>0</v>
      </c>
      <c r="Z8" s="11">
        <f t="shared" si="4"/>
        <v>0</v>
      </c>
      <c r="AA8" s="11">
        <f t="shared" si="1"/>
        <v>0</v>
      </c>
    </row>
    <row r="9" spans="1:27" s="76" customFormat="1" ht="67.5" x14ac:dyDescent="0.25">
      <c r="A9" s="73">
        <v>10</v>
      </c>
      <c r="B9" s="8" t="s">
        <v>48</v>
      </c>
      <c r="C9" s="7" t="s">
        <v>11</v>
      </c>
      <c r="D9" s="79"/>
      <c r="E9" s="75">
        <f t="shared" si="0"/>
        <v>0</v>
      </c>
      <c r="F9" s="54">
        <v>20.059999999999999</v>
      </c>
      <c r="G9" s="54"/>
      <c r="H9" s="54"/>
      <c r="I9" s="54"/>
      <c r="J9" s="54"/>
      <c r="K9" s="54"/>
      <c r="L9" s="54"/>
      <c r="M9" s="54"/>
      <c r="N9" s="54"/>
      <c r="O9" s="54"/>
      <c r="P9" s="54"/>
      <c r="Q9" s="54"/>
      <c r="R9" s="54"/>
      <c r="S9" s="54"/>
      <c r="T9" s="54">
        <v>26.8</v>
      </c>
      <c r="U9" s="54">
        <v>27.99</v>
      </c>
      <c r="V9" s="54"/>
      <c r="W9" s="54"/>
      <c r="X9" s="16">
        <f t="shared" si="2"/>
        <v>24.95</v>
      </c>
      <c r="Y9" s="11">
        <f t="shared" si="3"/>
        <v>0</v>
      </c>
      <c r="Z9" s="11">
        <f t="shared" si="4"/>
        <v>0</v>
      </c>
      <c r="AA9" s="11">
        <f t="shared" si="1"/>
        <v>0</v>
      </c>
    </row>
    <row r="10" spans="1:27" s="76" customFormat="1" ht="90" x14ac:dyDescent="0.25">
      <c r="A10" s="73">
        <v>11</v>
      </c>
      <c r="B10" s="8" t="s">
        <v>49</v>
      </c>
      <c r="C10" s="7" t="s">
        <v>11</v>
      </c>
      <c r="D10" s="79"/>
      <c r="E10" s="75">
        <f t="shared" si="0"/>
        <v>0</v>
      </c>
      <c r="F10" s="54">
        <v>5.67</v>
      </c>
      <c r="G10" s="54"/>
      <c r="H10" s="54"/>
      <c r="I10" s="54"/>
      <c r="J10" s="54"/>
      <c r="K10" s="54"/>
      <c r="L10" s="54"/>
      <c r="M10" s="54"/>
      <c r="N10" s="54"/>
      <c r="O10" s="54"/>
      <c r="P10" s="54"/>
      <c r="Q10" s="54"/>
      <c r="R10" s="54"/>
      <c r="S10" s="54"/>
      <c r="T10" s="54">
        <v>5.86</v>
      </c>
      <c r="U10" s="54">
        <v>9.99</v>
      </c>
      <c r="V10" s="54"/>
      <c r="W10" s="54"/>
      <c r="X10" s="16">
        <f t="shared" si="2"/>
        <v>7.1733333333333347</v>
      </c>
      <c r="Y10" s="11">
        <f t="shared" si="3"/>
        <v>0</v>
      </c>
      <c r="Z10" s="11">
        <f t="shared" si="4"/>
        <v>0</v>
      </c>
      <c r="AA10" s="11">
        <f t="shared" si="1"/>
        <v>0</v>
      </c>
    </row>
    <row r="11" spans="1:27" s="76" customFormat="1" ht="57" thickBot="1" x14ac:dyDescent="0.3">
      <c r="A11" s="73">
        <v>12</v>
      </c>
      <c r="B11" s="8" t="s">
        <v>50</v>
      </c>
      <c r="C11" s="7" t="s">
        <v>174</v>
      </c>
      <c r="D11" s="79"/>
      <c r="E11" s="75">
        <f t="shared" si="0"/>
        <v>0</v>
      </c>
      <c r="F11" s="54">
        <v>26.22</v>
      </c>
      <c r="G11" s="54"/>
      <c r="H11" s="54"/>
      <c r="I11" s="54"/>
      <c r="J11" s="54"/>
      <c r="K11" s="54"/>
      <c r="L11" s="54"/>
      <c r="M11" s="54"/>
      <c r="N11" s="54"/>
      <c r="O11" s="54"/>
      <c r="P11" s="54"/>
      <c r="Q11" s="54"/>
      <c r="R11" s="54"/>
      <c r="S11" s="54"/>
      <c r="T11" s="54">
        <v>22.8</v>
      </c>
      <c r="U11" s="54">
        <v>37.99</v>
      </c>
      <c r="V11" s="54"/>
      <c r="W11" s="54"/>
      <c r="X11" s="16">
        <f t="shared" si="2"/>
        <v>29.00333333333333</v>
      </c>
      <c r="Y11" s="11">
        <f t="shared" si="3"/>
        <v>0</v>
      </c>
      <c r="Z11" s="11">
        <f t="shared" si="4"/>
        <v>0</v>
      </c>
      <c r="AA11" s="11">
        <f t="shared" si="1"/>
        <v>0</v>
      </c>
    </row>
    <row r="12" spans="1:27" s="76" customFormat="1" ht="108.75" thickBot="1" x14ac:dyDescent="0.3">
      <c r="A12" s="73"/>
      <c r="B12" s="67" t="s">
        <v>255</v>
      </c>
      <c r="C12" s="7" t="s">
        <v>11</v>
      </c>
      <c r="D12" s="79"/>
      <c r="E12" s="75"/>
      <c r="F12" s="54">
        <v>12.77</v>
      </c>
      <c r="G12" s="54"/>
      <c r="H12" s="54"/>
      <c r="I12" s="54"/>
      <c r="J12" s="54"/>
      <c r="K12" s="54"/>
      <c r="L12" s="54"/>
      <c r="M12" s="54"/>
      <c r="N12" s="54"/>
      <c r="O12" s="54"/>
      <c r="P12" s="54"/>
      <c r="Q12" s="54"/>
      <c r="R12" s="54"/>
      <c r="S12" s="54"/>
      <c r="T12" s="54">
        <v>15.73</v>
      </c>
      <c r="U12" s="54">
        <v>13.99</v>
      </c>
      <c r="V12" s="54"/>
      <c r="W12" s="54"/>
      <c r="X12" s="16">
        <f t="shared" si="2"/>
        <v>14.163333333333334</v>
      </c>
      <c r="Y12" s="11">
        <f t="shared" si="3"/>
        <v>0</v>
      </c>
      <c r="Z12" s="11"/>
      <c r="AA12" s="11"/>
    </row>
    <row r="13" spans="1:27" s="76" customFormat="1" ht="33.75" x14ac:dyDescent="0.25">
      <c r="A13" s="73">
        <v>13</v>
      </c>
      <c r="B13" s="8" t="s">
        <v>51</v>
      </c>
      <c r="C13" s="7" t="s">
        <v>11</v>
      </c>
      <c r="D13" s="79"/>
      <c r="E13" s="75">
        <f t="shared" si="0"/>
        <v>0</v>
      </c>
      <c r="F13" s="54">
        <v>13.06</v>
      </c>
      <c r="G13" s="54"/>
      <c r="H13" s="54"/>
      <c r="I13" s="54"/>
      <c r="J13" s="54"/>
      <c r="K13" s="54"/>
      <c r="L13" s="54"/>
      <c r="M13" s="54"/>
      <c r="N13" s="54"/>
      <c r="O13" s="54"/>
      <c r="P13" s="54"/>
      <c r="Q13" s="54"/>
      <c r="R13" s="54"/>
      <c r="S13" s="54"/>
      <c r="T13" s="54">
        <v>20.2</v>
      </c>
      <c r="U13" s="54">
        <v>35.99</v>
      </c>
      <c r="V13" s="54"/>
      <c r="W13" s="54"/>
      <c r="X13" s="16">
        <f t="shared" si="2"/>
        <v>23.083333333333332</v>
      </c>
      <c r="Y13" s="11">
        <f t="shared" si="3"/>
        <v>0</v>
      </c>
      <c r="Z13" s="11">
        <f t="shared" si="4"/>
        <v>0</v>
      </c>
      <c r="AA13" s="11">
        <f t="shared" si="1"/>
        <v>0</v>
      </c>
    </row>
    <row r="14" spans="1:27" s="76" customFormat="1" ht="22.5" x14ac:dyDescent="0.25">
      <c r="A14" s="73">
        <v>14</v>
      </c>
      <c r="B14" s="8" t="s">
        <v>52</v>
      </c>
      <c r="C14" s="7" t="s">
        <v>11</v>
      </c>
      <c r="D14" s="79"/>
      <c r="E14" s="75">
        <f t="shared" si="0"/>
        <v>0</v>
      </c>
      <c r="F14" s="54"/>
      <c r="G14" s="54"/>
      <c r="H14" s="54"/>
      <c r="I14" s="54">
        <v>32.24</v>
      </c>
      <c r="J14" s="54"/>
      <c r="K14" s="54"/>
      <c r="L14" s="54"/>
      <c r="M14" s="54"/>
      <c r="N14" s="54"/>
      <c r="O14" s="54"/>
      <c r="P14" s="54"/>
      <c r="Q14" s="54"/>
      <c r="R14" s="54"/>
      <c r="S14" s="54"/>
      <c r="T14" s="54">
        <v>39.270000000000003</v>
      </c>
      <c r="U14" s="54">
        <v>85.9</v>
      </c>
      <c r="V14" s="54"/>
      <c r="W14" s="54"/>
      <c r="X14" s="16">
        <f t="shared" si="2"/>
        <v>52.470000000000006</v>
      </c>
      <c r="Y14" s="11">
        <f t="shared" si="3"/>
        <v>0</v>
      </c>
      <c r="Z14" s="11">
        <f t="shared" si="4"/>
        <v>0</v>
      </c>
      <c r="AA14" s="11">
        <f t="shared" si="1"/>
        <v>0</v>
      </c>
    </row>
    <row r="15" spans="1:27" s="76" customFormat="1" ht="67.5" x14ac:dyDescent="0.25">
      <c r="A15" s="73">
        <v>15</v>
      </c>
      <c r="B15" s="8" t="s">
        <v>53</v>
      </c>
      <c r="C15" s="7" t="s">
        <v>11</v>
      </c>
      <c r="D15" s="79"/>
      <c r="E15" s="75">
        <f t="shared" si="0"/>
        <v>0</v>
      </c>
      <c r="F15" s="54">
        <v>2.08</v>
      </c>
      <c r="G15" s="54"/>
      <c r="H15" s="54"/>
      <c r="I15" s="54"/>
      <c r="J15" s="54"/>
      <c r="K15" s="54"/>
      <c r="L15" s="54"/>
      <c r="M15" s="54"/>
      <c r="N15" s="54"/>
      <c r="O15" s="54"/>
      <c r="P15" s="54"/>
      <c r="Q15" s="54"/>
      <c r="R15" s="54"/>
      <c r="S15" s="54"/>
      <c r="T15" s="54">
        <v>2.04</v>
      </c>
      <c r="U15" s="54">
        <v>5.99</v>
      </c>
      <c r="V15" s="54"/>
      <c r="W15" s="54"/>
      <c r="X15" s="16">
        <f t="shared" si="2"/>
        <v>3.3699999999999997</v>
      </c>
      <c r="Y15" s="11">
        <f t="shared" si="3"/>
        <v>0</v>
      </c>
      <c r="Z15" s="11">
        <f t="shared" si="4"/>
        <v>0</v>
      </c>
      <c r="AA15" s="11">
        <f t="shared" si="1"/>
        <v>0</v>
      </c>
    </row>
    <row r="16" spans="1:27" s="76" customFormat="1" ht="67.5" x14ac:dyDescent="0.25">
      <c r="A16" s="73">
        <v>16</v>
      </c>
      <c r="B16" s="8" t="s">
        <v>54</v>
      </c>
      <c r="C16" s="7" t="s">
        <v>11</v>
      </c>
      <c r="D16" s="79"/>
      <c r="E16" s="75">
        <f t="shared" si="0"/>
        <v>0</v>
      </c>
      <c r="F16" s="54">
        <v>36.340000000000003</v>
      </c>
      <c r="G16" s="54"/>
      <c r="H16" s="54"/>
      <c r="I16" s="54"/>
      <c r="J16" s="54"/>
      <c r="K16" s="54"/>
      <c r="L16" s="54"/>
      <c r="M16" s="54"/>
      <c r="N16" s="54"/>
      <c r="O16" s="54"/>
      <c r="P16" s="54"/>
      <c r="Q16" s="54"/>
      <c r="R16" s="54"/>
      <c r="S16" s="54"/>
      <c r="T16" s="54">
        <v>29.78</v>
      </c>
      <c r="U16" s="54"/>
      <c r="V16" s="54">
        <v>25.9</v>
      </c>
      <c r="W16" s="54"/>
      <c r="X16" s="16">
        <f t="shared" si="2"/>
        <v>30.673333333333336</v>
      </c>
      <c r="Y16" s="11">
        <f t="shared" si="3"/>
        <v>0</v>
      </c>
      <c r="Z16" s="11">
        <f t="shared" si="4"/>
        <v>0</v>
      </c>
      <c r="AA16" s="11">
        <f t="shared" si="1"/>
        <v>0</v>
      </c>
    </row>
    <row r="17" spans="1:27" s="76" customFormat="1" ht="56.25" x14ac:dyDescent="0.25">
      <c r="A17" s="73">
        <v>17</v>
      </c>
      <c r="B17" s="8" t="s">
        <v>169</v>
      </c>
      <c r="C17" s="7" t="s">
        <v>64</v>
      </c>
      <c r="D17" s="79"/>
      <c r="E17" s="75">
        <f t="shared" si="0"/>
        <v>0</v>
      </c>
      <c r="F17" s="54">
        <v>2.84</v>
      </c>
      <c r="G17" s="54"/>
      <c r="H17" s="54"/>
      <c r="I17" s="54"/>
      <c r="J17" s="54"/>
      <c r="K17" s="54"/>
      <c r="L17" s="54"/>
      <c r="M17" s="54"/>
      <c r="N17" s="54"/>
      <c r="O17" s="54"/>
      <c r="P17" s="54"/>
      <c r="Q17" s="54"/>
      <c r="R17" s="54"/>
      <c r="S17" s="54"/>
      <c r="T17" s="54">
        <v>8.4600000000000009</v>
      </c>
      <c r="U17" s="54">
        <v>29.9</v>
      </c>
      <c r="V17" s="54"/>
      <c r="W17" s="54"/>
      <c r="X17" s="16">
        <f t="shared" si="2"/>
        <v>13.733333333333334</v>
      </c>
      <c r="Y17" s="11">
        <f t="shared" si="3"/>
        <v>0</v>
      </c>
      <c r="Z17" s="11">
        <f t="shared" si="4"/>
        <v>0</v>
      </c>
      <c r="AA17" s="11">
        <f t="shared" si="1"/>
        <v>0</v>
      </c>
    </row>
    <row r="18" spans="1:27" s="76" customFormat="1" ht="67.5" x14ac:dyDescent="0.25">
      <c r="A18" s="73">
        <v>18</v>
      </c>
      <c r="B18" s="8" t="s">
        <v>55</v>
      </c>
      <c r="C18" s="7" t="s">
        <v>2</v>
      </c>
      <c r="D18" s="79"/>
      <c r="E18" s="75">
        <f t="shared" si="0"/>
        <v>0</v>
      </c>
      <c r="F18" s="54">
        <v>3.97</v>
      </c>
      <c r="G18" s="54"/>
      <c r="H18" s="54"/>
      <c r="I18" s="54"/>
      <c r="J18" s="54"/>
      <c r="K18" s="54"/>
      <c r="L18" s="54"/>
      <c r="M18" s="54"/>
      <c r="N18" s="54"/>
      <c r="O18" s="54"/>
      <c r="P18" s="54"/>
      <c r="Q18" s="54"/>
      <c r="R18" s="54"/>
      <c r="S18" s="54"/>
      <c r="T18" s="54">
        <v>6.75</v>
      </c>
      <c r="U18" s="54">
        <v>6.99</v>
      </c>
      <c r="V18" s="54"/>
      <c r="W18" s="54"/>
      <c r="X18" s="16">
        <f t="shared" si="2"/>
        <v>5.9033333333333333</v>
      </c>
      <c r="Y18" s="11">
        <f t="shared" si="3"/>
        <v>0</v>
      </c>
      <c r="Z18" s="11">
        <f t="shared" si="4"/>
        <v>0</v>
      </c>
      <c r="AA18" s="11">
        <f t="shared" si="1"/>
        <v>0</v>
      </c>
    </row>
    <row r="19" spans="1:27" s="76" customFormat="1" ht="67.5" x14ac:dyDescent="0.25">
      <c r="A19" s="73">
        <v>19</v>
      </c>
      <c r="B19" s="8" t="s">
        <v>56</v>
      </c>
      <c r="C19" s="7" t="s">
        <v>2</v>
      </c>
      <c r="D19" s="79"/>
      <c r="E19" s="75">
        <f t="shared" si="0"/>
        <v>0</v>
      </c>
      <c r="F19" s="54">
        <v>3.28</v>
      </c>
      <c r="G19" s="54"/>
      <c r="H19" s="54"/>
      <c r="I19" s="54"/>
      <c r="J19" s="54"/>
      <c r="K19" s="54"/>
      <c r="L19" s="54"/>
      <c r="M19" s="54"/>
      <c r="N19" s="54"/>
      <c r="O19" s="54"/>
      <c r="P19" s="54"/>
      <c r="Q19" s="54"/>
      <c r="R19" s="54"/>
      <c r="S19" s="54"/>
      <c r="T19" s="54">
        <v>3.59</v>
      </c>
      <c r="U19" s="54">
        <v>3.99</v>
      </c>
      <c r="V19" s="54"/>
      <c r="W19" s="54"/>
      <c r="X19" s="16">
        <f t="shared" si="2"/>
        <v>3.6199999999999997</v>
      </c>
      <c r="Y19" s="11">
        <f t="shared" si="3"/>
        <v>0</v>
      </c>
      <c r="Z19" s="11">
        <f t="shared" si="4"/>
        <v>0</v>
      </c>
      <c r="AA19" s="11">
        <f t="shared" si="1"/>
        <v>0</v>
      </c>
    </row>
    <row r="20" spans="1:27" s="76" customFormat="1" ht="67.5" x14ac:dyDescent="0.25">
      <c r="A20" s="73">
        <v>20</v>
      </c>
      <c r="B20" s="8" t="s">
        <v>57</v>
      </c>
      <c r="C20" s="7" t="s">
        <v>2</v>
      </c>
      <c r="D20" s="79"/>
      <c r="E20" s="75">
        <f t="shared" si="0"/>
        <v>0</v>
      </c>
      <c r="F20" s="54">
        <v>14.42</v>
      </c>
      <c r="G20" s="54"/>
      <c r="H20" s="54"/>
      <c r="I20" s="54"/>
      <c r="J20" s="54"/>
      <c r="K20" s="54"/>
      <c r="L20" s="54"/>
      <c r="M20" s="54"/>
      <c r="N20" s="54"/>
      <c r="O20" s="54"/>
      <c r="P20" s="54"/>
      <c r="Q20" s="54"/>
      <c r="R20" s="54"/>
      <c r="S20" s="54"/>
      <c r="T20" s="54">
        <v>16.440000000000001</v>
      </c>
      <c r="U20" s="54">
        <v>19.989999999999998</v>
      </c>
      <c r="V20" s="54"/>
      <c r="W20" s="54"/>
      <c r="X20" s="16">
        <f t="shared" si="2"/>
        <v>16.95</v>
      </c>
      <c r="Y20" s="11">
        <f t="shared" si="3"/>
        <v>0</v>
      </c>
      <c r="Z20" s="11">
        <f t="shared" si="4"/>
        <v>0</v>
      </c>
      <c r="AA20" s="11">
        <f t="shared" si="1"/>
        <v>0</v>
      </c>
    </row>
    <row r="21" spans="1:27" s="76" customFormat="1" ht="78.75" x14ac:dyDescent="0.25">
      <c r="A21" s="73"/>
      <c r="B21" s="8" t="s">
        <v>256</v>
      </c>
      <c r="C21" s="7" t="s">
        <v>2</v>
      </c>
      <c r="D21" s="79"/>
      <c r="E21" s="75"/>
      <c r="F21" s="54"/>
      <c r="G21" s="54"/>
      <c r="H21" s="54"/>
      <c r="I21" s="54">
        <v>0.42</v>
      </c>
      <c r="J21" s="54"/>
      <c r="K21" s="54"/>
      <c r="L21" s="54"/>
      <c r="M21" s="54"/>
      <c r="N21" s="54"/>
      <c r="O21" s="54"/>
      <c r="P21" s="54"/>
      <c r="Q21" s="54"/>
      <c r="R21" s="54"/>
      <c r="S21" s="54"/>
      <c r="T21" s="54">
        <v>0.51</v>
      </c>
      <c r="U21" s="54" t="s">
        <v>284</v>
      </c>
      <c r="V21" s="54"/>
      <c r="W21" s="54"/>
      <c r="X21" s="16">
        <v>0.56999999999999995</v>
      </c>
      <c r="Y21" s="11"/>
      <c r="Z21" s="11"/>
      <c r="AA21" s="11"/>
    </row>
    <row r="22" spans="1:27" s="76" customFormat="1" ht="157.5" x14ac:dyDescent="0.25">
      <c r="A22" s="73"/>
      <c r="B22" s="8" t="s">
        <v>257</v>
      </c>
      <c r="C22" s="7" t="s">
        <v>64</v>
      </c>
      <c r="D22" s="79"/>
      <c r="E22" s="75"/>
      <c r="F22" s="54"/>
      <c r="G22" s="54"/>
      <c r="H22" s="54"/>
      <c r="I22" s="54"/>
      <c r="J22" s="54"/>
      <c r="K22" s="54"/>
      <c r="L22" s="54"/>
      <c r="M22" s="54"/>
      <c r="N22" s="54"/>
      <c r="O22" s="54"/>
      <c r="P22" s="54"/>
      <c r="Q22" s="54"/>
      <c r="R22" s="54">
        <v>12.24</v>
      </c>
      <c r="S22" s="54"/>
      <c r="T22" s="54">
        <v>22.17</v>
      </c>
      <c r="U22" s="54">
        <v>32.99</v>
      </c>
      <c r="V22" s="54"/>
      <c r="W22" s="54"/>
      <c r="X22" s="16">
        <v>22.46</v>
      </c>
      <c r="Y22" s="11"/>
      <c r="Z22" s="11"/>
      <c r="AA22" s="11"/>
    </row>
    <row r="23" spans="1:27" s="76" customFormat="1" ht="146.25" x14ac:dyDescent="0.25">
      <c r="A23" s="73"/>
      <c r="B23" s="8" t="s">
        <v>258</v>
      </c>
      <c r="C23" s="7" t="s">
        <v>269</v>
      </c>
      <c r="D23" s="79"/>
      <c r="E23" s="75"/>
      <c r="F23" s="54"/>
      <c r="G23" s="54"/>
      <c r="H23" s="54"/>
      <c r="I23" s="54"/>
      <c r="J23" s="54"/>
      <c r="K23" s="54"/>
      <c r="L23" s="54"/>
      <c r="M23" s="54"/>
      <c r="N23" s="54"/>
      <c r="O23" s="54"/>
      <c r="P23" s="54"/>
      <c r="Q23" s="54"/>
      <c r="R23" s="54"/>
      <c r="S23" s="54"/>
      <c r="T23" s="54">
        <v>7.33</v>
      </c>
      <c r="U23" s="54">
        <v>6.99</v>
      </c>
      <c r="V23" s="54"/>
      <c r="W23" s="54"/>
      <c r="X23" s="16"/>
      <c r="Y23" s="11"/>
      <c r="Z23" s="11"/>
      <c r="AA23" s="11"/>
    </row>
    <row r="24" spans="1:27" s="76" customFormat="1" ht="56.25" x14ac:dyDescent="0.25">
      <c r="A24" s="73">
        <v>21</v>
      </c>
      <c r="B24" s="8" t="s">
        <v>58</v>
      </c>
      <c r="C24" s="7" t="s">
        <v>2</v>
      </c>
      <c r="D24" s="79"/>
      <c r="E24" s="75">
        <f t="shared" si="0"/>
        <v>0</v>
      </c>
      <c r="F24" s="54">
        <v>2.33</v>
      </c>
      <c r="G24" s="54"/>
      <c r="H24" s="54"/>
      <c r="I24" s="54"/>
      <c r="J24" s="54"/>
      <c r="K24" s="54"/>
      <c r="L24" s="54"/>
      <c r="M24" s="54"/>
      <c r="N24" s="54"/>
      <c r="O24" s="54"/>
      <c r="P24" s="54"/>
      <c r="Q24" s="54"/>
      <c r="R24" s="54"/>
      <c r="S24" s="54"/>
      <c r="T24" s="54">
        <v>3.32</v>
      </c>
      <c r="U24" s="54">
        <v>6.99</v>
      </c>
      <c r="V24" s="54"/>
      <c r="W24" s="54"/>
      <c r="X24" s="16">
        <f t="shared" si="2"/>
        <v>4.2133333333333338</v>
      </c>
      <c r="Y24" s="11">
        <f t="shared" si="3"/>
        <v>0</v>
      </c>
      <c r="Z24" s="11">
        <f t="shared" si="4"/>
        <v>0</v>
      </c>
      <c r="AA24" s="11">
        <f t="shared" si="1"/>
        <v>0</v>
      </c>
    </row>
    <row r="25" spans="1:27" s="76" customFormat="1" ht="56.25" x14ac:dyDescent="0.25">
      <c r="A25" s="73">
        <v>22</v>
      </c>
      <c r="B25" s="8" t="s">
        <v>59</v>
      </c>
      <c r="C25" s="7" t="s">
        <v>2</v>
      </c>
      <c r="D25" s="79"/>
      <c r="E25" s="75">
        <f t="shared" si="0"/>
        <v>0</v>
      </c>
      <c r="F25" s="54">
        <v>9.31</v>
      </c>
      <c r="G25" s="54"/>
      <c r="H25" s="54"/>
      <c r="I25" s="54"/>
      <c r="J25" s="54"/>
      <c r="K25" s="54"/>
      <c r="L25" s="54"/>
      <c r="M25" s="54"/>
      <c r="N25" s="54"/>
      <c r="O25" s="54"/>
      <c r="P25" s="54"/>
      <c r="Q25" s="54"/>
      <c r="R25" s="54"/>
      <c r="S25" s="54"/>
      <c r="T25" s="54">
        <v>14.28</v>
      </c>
      <c r="U25" s="54"/>
      <c r="V25" s="54">
        <v>13.99</v>
      </c>
      <c r="W25" s="54"/>
      <c r="X25" s="16">
        <f t="shared" si="2"/>
        <v>12.526666666666666</v>
      </c>
      <c r="Y25" s="11">
        <f t="shared" si="3"/>
        <v>0</v>
      </c>
      <c r="Z25" s="11">
        <f t="shared" si="4"/>
        <v>0</v>
      </c>
      <c r="AA25" s="11">
        <f t="shared" si="1"/>
        <v>0</v>
      </c>
    </row>
    <row r="26" spans="1:27" s="76" customFormat="1" ht="67.5" x14ac:dyDescent="0.25">
      <c r="A26" s="73">
        <v>23</v>
      </c>
      <c r="B26" s="8" t="s">
        <v>60</v>
      </c>
      <c r="C26" s="7" t="s">
        <v>11</v>
      </c>
      <c r="D26" s="79"/>
      <c r="E26" s="75">
        <f t="shared" si="0"/>
        <v>0</v>
      </c>
      <c r="F26" s="54">
        <v>5.1100000000000003</v>
      </c>
      <c r="G26" s="54"/>
      <c r="H26" s="54"/>
      <c r="I26" s="54"/>
      <c r="J26" s="54"/>
      <c r="K26" s="54"/>
      <c r="L26" s="54"/>
      <c r="M26" s="54"/>
      <c r="N26" s="54"/>
      <c r="O26" s="54"/>
      <c r="P26" s="54"/>
      <c r="Q26" s="54"/>
      <c r="R26" s="54"/>
      <c r="S26" s="54"/>
      <c r="T26" s="54">
        <v>6.96</v>
      </c>
      <c r="U26" s="54"/>
      <c r="V26" s="54">
        <v>6.19</v>
      </c>
      <c r="W26" s="54"/>
      <c r="X26" s="16">
        <f t="shared" si="2"/>
        <v>6.0866666666666669</v>
      </c>
      <c r="Y26" s="11">
        <f t="shared" si="3"/>
        <v>0</v>
      </c>
      <c r="Z26" s="11">
        <f t="shared" si="4"/>
        <v>0</v>
      </c>
      <c r="AA26" s="11">
        <f t="shared" si="1"/>
        <v>0</v>
      </c>
    </row>
    <row r="27" spans="1:27" s="76" customFormat="1" ht="90" x14ac:dyDescent="0.25">
      <c r="A27" s="73">
        <v>24</v>
      </c>
      <c r="B27" s="8" t="s">
        <v>61</v>
      </c>
      <c r="C27" s="7" t="s">
        <v>62</v>
      </c>
      <c r="D27" s="79"/>
      <c r="E27" s="75">
        <f t="shared" si="0"/>
        <v>0</v>
      </c>
      <c r="F27" s="54">
        <v>3.41</v>
      </c>
      <c r="G27" s="54"/>
      <c r="H27" s="54"/>
      <c r="I27" s="54"/>
      <c r="J27" s="54"/>
      <c r="K27" s="54"/>
      <c r="L27" s="54"/>
      <c r="M27" s="54"/>
      <c r="N27" s="54"/>
      <c r="O27" s="54"/>
      <c r="P27" s="54"/>
      <c r="Q27" s="54"/>
      <c r="R27" s="54"/>
      <c r="S27" s="54"/>
      <c r="T27" s="54">
        <v>6</v>
      </c>
      <c r="U27" s="54">
        <v>8.99</v>
      </c>
      <c r="V27" s="54"/>
      <c r="W27" s="54"/>
      <c r="X27" s="16">
        <f t="shared" si="2"/>
        <v>6.1333333333333329</v>
      </c>
      <c r="Y27" s="11">
        <f t="shared" si="3"/>
        <v>0</v>
      </c>
      <c r="Z27" s="11">
        <f t="shared" si="4"/>
        <v>0</v>
      </c>
      <c r="AA27" s="11">
        <f t="shared" si="1"/>
        <v>0</v>
      </c>
    </row>
    <row r="28" spans="1:27" s="76" customFormat="1" ht="90" x14ac:dyDescent="0.25">
      <c r="A28" s="73">
        <v>25</v>
      </c>
      <c r="B28" s="8" t="s">
        <v>63</v>
      </c>
      <c r="C28" s="7" t="s">
        <v>62</v>
      </c>
      <c r="D28" s="79"/>
      <c r="E28" s="75">
        <f t="shared" si="0"/>
        <v>0</v>
      </c>
      <c r="F28" s="54">
        <v>6.81</v>
      </c>
      <c r="G28" s="54"/>
      <c r="H28" s="54"/>
      <c r="I28" s="54"/>
      <c r="J28" s="54"/>
      <c r="K28" s="54"/>
      <c r="L28" s="54"/>
      <c r="M28" s="54"/>
      <c r="N28" s="54"/>
      <c r="O28" s="54"/>
      <c r="P28" s="54"/>
      <c r="Q28" s="54"/>
      <c r="R28" s="54"/>
      <c r="S28" s="54"/>
      <c r="T28" s="54">
        <v>8.4700000000000006</v>
      </c>
      <c r="U28" s="54">
        <v>15.99</v>
      </c>
      <c r="V28" s="54"/>
      <c r="W28" s="54"/>
      <c r="X28" s="16">
        <f t="shared" si="2"/>
        <v>10.423333333333334</v>
      </c>
      <c r="Y28" s="11">
        <f t="shared" si="3"/>
        <v>0</v>
      </c>
      <c r="Z28" s="11">
        <f t="shared" si="4"/>
        <v>0</v>
      </c>
      <c r="AA28" s="11">
        <f t="shared" si="1"/>
        <v>0</v>
      </c>
    </row>
    <row r="29" spans="1:27" s="76" customFormat="1" ht="78.75" x14ac:dyDescent="0.25">
      <c r="A29" s="73"/>
      <c r="B29" s="8" t="s">
        <v>259</v>
      </c>
      <c r="C29" s="7" t="s">
        <v>277</v>
      </c>
      <c r="D29" s="79"/>
      <c r="E29" s="75"/>
      <c r="F29" s="54"/>
      <c r="G29" s="54"/>
      <c r="H29" s="54"/>
      <c r="I29" s="54"/>
      <c r="J29" s="54"/>
      <c r="K29" s="54"/>
      <c r="L29" s="54"/>
      <c r="M29" s="54">
        <v>4.25</v>
      </c>
      <c r="N29" s="54"/>
      <c r="O29" s="54"/>
      <c r="P29" s="54"/>
      <c r="Q29" s="54"/>
      <c r="R29" s="54"/>
      <c r="S29" s="54"/>
      <c r="T29" s="54">
        <v>4.88</v>
      </c>
      <c r="U29" s="54">
        <v>10.99</v>
      </c>
      <c r="V29" s="54"/>
      <c r="W29" s="54"/>
      <c r="X29" s="16">
        <v>6.7</v>
      </c>
      <c r="Y29" s="11"/>
      <c r="Z29" s="11"/>
      <c r="AA29" s="11"/>
    </row>
    <row r="30" spans="1:27" s="76" customFormat="1" ht="90" x14ac:dyDescent="0.25">
      <c r="A30" s="73">
        <v>26</v>
      </c>
      <c r="B30" s="8" t="s">
        <v>65</v>
      </c>
      <c r="C30" s="7" t="s">
        <v>66</v>
      </c>
      <c r="D30" s="79"/>
      <c r="E30" s="75">
        <f t="shared" si="0"/>
        <v>0</v>
      </c>
      <c r="F30" s="54"/>
      <c r="G30" s="54"/>
      <c r="H30" s="54"/>
      <c r="I30" s="54"/>
      <c r="J30" s="54"/>
      <c r="K30" s="54"/>
      <c r="L30" s="54">
        <v>5.68</v>
      </c>
      <c r="M30" s="54"/>
      <c r="N30" s="54"/>
      <c r="O30" s="54"/>
      <c r="P30" s="54"/>
      <c r="Q30" s="54"/>
      <c r="R30" s="54"/>
      <c r="S30" s="54"/>
      <c r="T30" s="54">
        <v>10.95</v>
      </c>
      <c r="U30" s="54">
        <v>8.99</v>
      </c>
      <c r="V30" s="54"/>
      <c r="W30" s="54"/>
      <c r="X30" s="16">
        <f t="shared" si="2"/>
        <v>8.5399999999999991</v>
      </c>
      <c r="Y30" s="11">
        <f t="shared" si="3"/>
        <v>0</v>
      </c>
      <c r="Z30" s="11">
        <f t="shared" si="4"/>
        <v>0</v>
      </c>
      <c r="AA30" s="11">
        <f t="shared" si="1"/>
        <v>0</v>
      </c>
    </row>
    <row r="31" spans="1:27" s="76" customFormat="1" ht="90" x14ac:dyDescent="0.25">
      <c r="A31" s="73"/>
      <c r="B31" s="8" t="s">
        <v>261</v>
      </c>
      <c r="C31" s="7" t="s">
        <v>64</v>
      </c>
      <c r="D31" s="79"/>
      <c r="E31" s="75"/>
      <c r="F31" s="54"/>
      <c r="G31" s="54"/>
      <c r="H31" s="54"/>
      <c r="I31" s="54"/>
      <c r="J31" s="54"/>
      <c r="K31" s="54"/>
      <c r="L31" s="54"/>
      <c r="M31" s="54"/>
      <c r="N31" s="54"/>
      <c r="O31" s="54"/>
      <c r="P31" s="54"/>
      <c r="Q31" s="54"/>
      <c r="R31" s="54"/>
      <c r="S31" s="54">
        <v>20.89</v>
      </c>
      <c r="T31" s="54">
        <v>29.98</v>
      </c>
      <c r="U31" s="54">
        <v>25.99</v>
      </c>
      <c r="V31" s="54"/>
      <c r="W31" s="54"/>
      <c r="X31" s="16">
        <v>25.62</v>
      </c>
      <c r="Y31" s="11"/>
      <c r="Z31" s="11"/>
      <c r="AA31" s="11"/>
    </row>
    <row r="32" spans="1:27" s="76" customFormat="1" ht="67.5" x14ac:dyDescent="0.25">
      <c r="A32" s="73">
        <v>27</v>
      </c>
      <c r="B32" s="8" t="s">
        <v>67</v>
      </c>
      <c r="C32" s="7" t="s">
        <v>3</v>
      </c>
      <c r="D32" s="79"/>
      <c r="E32" s="75">
        <f t="shared" si="0"/>
        <v>0</v>
      </c>
      <c r="F32" s="54">
        <v>3.63</v>
      </c>
      <c r="G32" s="54"/>
      <c r="H32" s="54"/>
      <c r="I32" s="54"/>
      <c r="J32" s="54"/>
      <c r="K32" s="54"/>
      <c r="L32" s="54"/>
      <c r="M32" s="54"/>
      <c r="N32" s="54"/>
      <c r="O32" s="54"/>
      <c r="P32" s="54"/>
      <c r="Q32" s="54"/>
      <c r="R32" s="54"/>
      <c r="S32" s="54"/>
      <c r="T32" s="54">
        <v>5.22</v>
      </c>
      <c r="U32" s="54">
        <v>4.99</v>
      </c>
      <c r="V32" s="54"/>
      <c r="W32" s="54"/>
      <c r="X32" s="16">
        <f t="shared" si="2"/>
        <v>4.6133333333333333</v>
      </c>
      <c r="Y32" s="11">
        <f t="shared" si="3"/>
        <v>0</v>
      </c>
      <c r="Z32" s="11">
        <f t="shared" si="4"/>
        <v>0</v>
      </c>
      <c r="AA32" s="11">
        <f t="shared" si="1"/>
        <v>0</v>
      </c>
    </row>
    <row r="33" spans="1:27" s="76" customFormat="1" ht="67.5" x14ac:dyDescent="0.25">
      <c r="A33" s="73">
        <v>28</v>
      </c>
      <c r="B33" s="8" t="s">
        <v>68</v>
      </c>
      <c r="C33" s="7" t="s">
        <v>11</v>
      </c>
      <c r="D33" s="79"/>
      <c r="E33" s="75">
        <f t="shared" si="0"/>
        <v>0</v>
      </c>
      <c r="F33" s="54">
        <v>4.54</v>
      </c>
      <c r="G33" s="54"/>
      <c r="H33" s="54"/>
      <c r="I33" s="54"/>
      <c r="J33" s="54"/>
      <c r="K33" s="54"/>
      <c r="L33" s="54"/>
      <c r="M33" s="54"/>
      <c r="N33" s="54"/>
      <c r="O33" s="54"/>
      <c r="P33" s="54"/>
      <c r="Q33" s="54"/>
      <c r="R33" s="54"/>
      <c r="S33" s="54"/>
      <c r="T33" s="54">
        <v>7.88</v>
      </c>
      <c r="U33" s="54">
        <v>6.99</v>
      </c>
      <c r="V33" s="54"/>
      <c r="W33" s="54"/>
      <c r="X33" s="16">
        <f t="shared" si="2"/>
        <v>6.47</v>
      </c>
      <c r="Y33" s="11">
        <f t="shared" si="3"/>
        <v>0</v>
      </c>
      <c r="Z33" s="11">
        <f t="shared" si="4"/>
        <v>0</v>
      </c>
      <c r="AA33" s="11">
        <f t="shared" si="1"/>
        <v>0</v>
      </c>
    </row>
    <row r="34" spans="1:27" s="76" customFormat="1" ht="67.5" x14ac:dyDescent="0.25">
      <c r="A34" s="73">
        <v>30</v>
      </c>
      <c r="B34" s="8" t="s">
        <v>69</v>
      </c>
      <c r="C34" s="7" t="s">
        <v>11</v>
      </c>
      <c r="D34" s="79"/>
      <c r="E34" s="75">
        <f t="shared" si="0"/>
        <v>0</v>
      </c>
      <c r="F34" s="54">
        <v>7.57</v>
      </c>
      <c r="G34" s="54"/>
      <c r="H34" s="54"/>
      <c r="I34" s="54"/>
      <c r="J34" s="54"/>
      <c r="K34" s="54"/>
      <c r="L34" s="54"/>
      <c r="M34" s="54"/>
      <c r="N34" s="54"/>
      <c r="O34" s="54"/>
      <c r="P34" s="54"/>
      <c r="Q34" s="54"/>
      <c r="R34" s="54"/>
      <c r="S34" s="54"/>
      <c r="T34" s="54">
        <v>6.87</v>
      </c>
      <c r="U34" s="54">
        <v>6.99</v>
      </c>
      <c r="V34" s="54"/>
      <c r="W34" s="54"/>
      <c r="X34" s="16">
        <f t="shared" si="2"/>
        <v>7.1433333333333335</v>
      </c>
      <c r="Y34" s="11">
        <f t="shared" si="3"/>
        <v>0</v>
      </c>
      <c r="Z34" s="11">
        <f t="shared" si="4"/>
        <v>0</v>
      </c>
      <c r="AA34" s="11">
        <f t="shared" si="1"/>
        <v>0</v>
      </c>
    </row>
    <row r="35" spans="1:27" s="76" customFormat="1" ht="67.5" x14ac:dyDescent="0.25">
      <c r="A35" s="73">
        <v>31</v>
      </c>
      <c r="B35" s="8" t="s">
        <v>70</v>
      </c>
      <c r="C35" s="7" t="s">
        <v>2</v>
      </c>
      <c r="D35" s="79"/>
      <c r="E35" s="75">
        <f t="shared" si="0"/>
        <v>0</v>
      </c>
      <c r="F35" s="54">
        <v>0.91</v>
      </c>
      <c r="G35" s="54"/>
      <c r="H35" s="54"/>
      <c r="I35" s="54"/>
      <c r="J35" s="54"/>
      <c r="K35" s="54"/>
      <c r="L35" s="54"/>
      <c r="M35" s="54"/>
      <c r="N35" s="54"/>
      <c r="O35" s="54"/>
      <c r="P35" s="54"/>
      <c r="Q35" s="54"/>
      <c r="R35" s="54"/>
      <c r="S35" s="54"/>
      <c r="T35" s="54">
        <v>2.98</v>
      </c>
      <c r="U35" s="54">
        <v>1.29</v>
      </c>
      <c r="V35" s="54"/>
      <c r="W35" s="54"/>
      <c r="X35" s="16">
        <f t="shared" si="2"/>
        <v>1.7266666666666666</v>
      </c>
      <c r="Y35" s="11">
        <f t="shared" si="3"/>
        <v>0</v>
      </c>
      <c r="Z35" s="11">
        <f t="shared" si="4"/>
        <v>0</v>
      </c>
      <c r="AA35" s="11">
        <f t="shared" si="1"/>
        <v>0</v>
      </c>
    </row>
    <row r="36" spans="1:27" s="76" customFormat="1" ht="67.5" x14ac:dyDescent="0.25">
      <c r="A36" s="73">
        <v>32</v>
      </c>
      <c r="B36" s="8" t="s">
        <v>71</v>
      </c>
      <c r="C36" s="7" t="s">
        <v>2</v>
      </c>
      <c r="D36" s="79"/>
      <c r="E36" s="75">
        <f t="shared" si="0"/>
        <v>0</v>
      </c>
      <c r="F36" s="54">
        <v>2.75</v>
      </c>
      <c r="G36" s="54"/>
      <c r="H36" s="54"/>
      <c r="I36" s="54"/>
      <c r="J36" s="54"/>
      <c r="K36" s="54"/>
      <c r="L36" s="54"/>
      <c r="M36" s="54"/>
      <c r="N36" s="54"/>
      <c r="O36" s="54"/>
      <c r="P36" s="54"/>
      <c r="Q36" s="54"/>
      <c r="R36" s="54"/>
      <c r="S36" s="54"/>
      <c r="T36" s="54">
        <v>7.45</v>
      </c>
      <c r="U36" s="54">
        <v>3.99</v>
      </c>
      <c r="V36" s="54"/>
      <c r="W36" s="54"/>
      <c r="X36" s="16">
        <f t="shared" si="2"/>
        <v>4.7299999999999995</v>
      </c>
      <c r="Y36" s="11">
        <f t="shared" si="3"/>
        <v>0</v>
      </c>
      <c r="Z36" s="11">
        <f t="shared" si="4"/>
        <v>0</v>
      </c>
      <c r="AA36" s="11">
        <f t="shared" si="1"/>
        <v>0</v>
      </c>
    </row>
    <row r="37" spans="1:27" s="76" customFormat="1" ht="101.25" x14ac:dyDescent="0.25">
      <c r="A37" s="73">
        <v>33</v>
      </c>
      <c r="B37" s="8" t="s">
        <v>72</v>
      </c>
      <c r="C37" s="7" t="s">
        <v>11</v>
      </c>
      <c r="D37" s="79"/>
      <c r="E37" s="75">
        <f t="shared" si="0"/>
        <v>0</v>
      </c>
      <c r="F37" s="54">
        <v>2.04</v>
      </c>
      <c r="G37" s="54"/>
      <c r="H37" s="54"/>
      <c r="I37" s="54"/>
      <c r="J37" s="54"/>
      <c r="K37" s="54"/>
      <c r="L37" s="54"/>
      <c r="M37" s="54"/>
      <c r="N37" s="54"/>
      <c r="O37" s="54"/>
      <c r="P37" s="54"/>
      <c r="Q37" s="54"/>
      <c r="R37" s="54"/>
      <c r="S37" s="54"/>
      <c r="T37" s="54">
        <v>6.26</v>
      </c>
      <c r="U37" s="54">
        <v>2.99</v>
      </c>
      <c r="V37" s="54"/>
      <c r="W37" s="54"/>
      <c r="X37" s="16">
        <f t="shared" si="2"/>
        <v>3.7633333333333336</v>
      </c>
      <c r="Y37" s="11">
        <f t="shared" si="3"/>
        <v>0</v>
      </c>
      <c r="Z37" s="11">
        <f t="shared" si="4"/>
        <v>0</v>
      </c>
      <c r="AA37" s="11">
        <f t="shared" si="1"/>
        <v>0</v>
      </c>
    </row>
    <row r="38" spans="1:27" s="76" customFormat="1" ht="67.5" x14ac:dyDescent="0.25">
      <c r="A38" s="73">
        <v>34</v>
      </c>
      <c r="B38" s="8" t="s">
        <v>73</v>
      </c>
      <c r="C38" s="7" t="s">
        <v>11</v>
      </c>
      <c r="D38" s="79"/>
      <c r="E38" s="75">
        <f t="shared" si="0"/>
        <v>0</v>
      </c>
      <c r="F38" s="54">
        <v>1.59</v>
      </c>
      <c r="G38" s="54"/>
      <c r="H38" s="54"/>
      <c r="I38" s="54"/>
      <c r="J38" s="54"/>
      <c r="K38" s="54"/>
      <c r="L38" s="54"/>
      <c r="M38" s="54"/>
      <c r="N38" s="54"/>
      <c r="O38" s="54"/>
      <c r="P38" s="54"/>
      <c r="Q38" s="54"/>
      <c r="R38" s="54"/>
      <c r="S38" s="54"/>
      <c r="T38" s="54">
        <v>3.99</v>
      </c>
      <c r="U38" s="54">
        <v>2.39</v>
      </c>
      <c r="V38" s="54"/>
      <c r="W38" s="54"/>
      <c r="X38" s="16">
        <f t="shared" si="2"/>
        <v>2.6566666666666667</v>
      </c>
      <c r="Y38" s="11">
        <f t="shared" si="3"/>
        <v>0</v>
      </c>
      <c r="Z38" s="11">
        <f t="shared" si="4"/>
        <v>0</v>
      </c>
      <c r="AA38" s="11">
        <f t="shared" si="1"/>
        <v>0</v>
      </c>
    </row>
    <row r="39" spans="1:27" s="76" customFormat="1" ht="78.75" x14ac:dyDescent="0.25">
      <c r="A39" s="73"/>
      <c r="B39" s="8" t="s">
        <v>262</v>
      </c>
      <c r="C39" s="7" t="s">
        <v>278</v>
      </c>
      <c r="D39" s="79"/>
      <c r="E39" s="75"/>
      <c r="F39" s="54"/>
      <c r="G39" s="54"/>
      <c r="H39" s="54"/>
      <c r="I39" s="54"/>
      <c r="J39" s="54"/>
      <c r="K39" s="54"/>
      <c r="L39" s="54"/>
      <c r="M39" s="54"/>
      <c r="N39" s="54">
        <v>6.5</v>
      </c>
      <c r="O39" s="54"/>
      <c r="P39" s="54"/>
      <c r="Q39" s="54"/>
      <c r="R39" s="54"/>
      <c r="S39" s="54"/>
      <c r="T39" s="54">
        <v>13.13</v>
      </c>
      <c r="U39" s="54">
        <v>18.989999999999998</v>
      </c>
      <c r="V39" s="54"/>
      <c r="W39" s="54"/>
      <c r="X39" s="16">
        <v>12.87</v>
      </c>
      <c r="Y39" s="11"/>
      <c r="Z39" s="11"/>
      <c r="AA39" s="11"/>
    </row>
    <row r="40" spans="1:27" s="76" customFormat="1" ht="45" x14ac:dyDescent="0.25">
      <c r="A40" s="73">
        <v>35</v>
      </c>
      <c r="B40" s="8" t="s">
        <v>74</v>
      </c>
      <c r="C40" s="7" t="s">
        <v>66</v>
      </c>
      <c r="D40" s="79"/>
      <c r="E40" s="75">
        <f t="shared" si="0"/>
        <v>0</v>
      </c>
      <c r="F40" s="54">
        <v>19.3</v>
      </c>
      <c r="G40" s="54"/>
      <c r="H40" s="54"/>
      <c r="I40" s="54"/>
      <c r="J40" s="54"/>
      <c r="K40" s="54"/>
      <c r="L40" s="54"/>
      <c r="M40" s="54"/>
      <c r="N40" s="54"/>
      <c r="O40" s="54"/>
      <c r="P40" s="54"/>
      <c r="Q40" s="54"/>
      <c r="R40" s="54"/>
      <c r="S40" s="54"/>
      <c r="T40" s="54">
        <v>20.49</v>
      </c>
      <c r="U40" s="54">
        <v>14.99</v>
      </c>
      <c r="V40" s="54"/>
      <c r="W40" s="54"/>
      <c r="X40" s="16">
        <f t="shared" si="2"/>
        <v>18.260000000000002</v>
      </c>
      <c r="Y40" s="11">
        <f t="shared" si="3"/>
        <v>0</v>
      </c>
      <c r="Z40" s="11">
        <f t="shared" si="4"/>
        <v>0</v>
      </c>
      <c r="AA40" s="11">
        <f t="shared" si="1"/>
        <v>0</v>
      </c>
    </row>
    <row r="41" spans="1:27" s="76" customFormat="1" ht="101.25" x14ac:dyDescent="0.25">
      <c r="A41" s="73"/>
      <c r="B41" s="8" t="s">
        <v>263</v>
      </c>
      <c r="C41" s="7" t="s">
        <v>2</v>
      </c>
      <c r="D41" s="79"/>
      <c r="E41" s="75"/>
      <c r="F41" s="54"/>
      <c r="G41" s="54"/>
      <c r="H41" s="54"/>
      <c r="I41" s="54"/>
      <c r="J41" s="54"/>
      <c r="K41" s="54"/>
      <c r="L41" s="54"/>
      <c r="M41" s="54"/>
      <c r="N41" s="54"/>
      <c r="O41" s="54"/>
      <c r="P41" s="54">
        <v>2.5</v>
      </c>
      <c r="Q41" s="54"/>
      <c r="R41" s="54"/>
      <c r="S41" s="54"/>
      <c r="T41" s="54">
        <v>3.49</v>
      </c>
      <c r="U41" s="54">
        <v>3.99</v>
      </c>
      <c r="V41" s="54"/>
      <c r="W41" s="54"/>
      <c r="X41" s="16">
        <v>3.32</v>
      </c>
      <c r="Y41" s="11"/>
      <c r="Z41" s="11"/>
      <c r="AA41" s="11"/>
    </row>
    <row r="42" spans="1:27" s="76" customFormat="1" ht="112.5" x14ac:dyDescent="0.25">
      <c r="A42" s="73">
        <v>36</v>
      </c>
      <c r="B42" s="8" t="s">
        <v>186</v>
      </c>
      <c r="C42" s="7" t="s">
        <v>2</v>
      </c>
      <c r="D42" s="79"/>
      <c r="E42" s="75"/>
      <c r="F42" s="54"/>
      <c r="G42" s="54"/>
      <c r="H42" s="54">
        <v>7.84</v>
      </c>
      <c r="I42" s="54"/>
      <c r="J42" s="54"/>
      <c r="K42" s="54"/>
      <c r="L42" s="54"/>
      <c r="M42" s="54"/>
      <c r="N42" s="54"/>
      <c r="O42" s="54"/>
      <c r="P42" s="54"/>
      <c r="Q42" s="54"/>
      <c r="R42" s="54"/>
      <c r="S42" s="54"/>
      <c r="T42" s="54">
        <v>15.34</v>
      </c>
      <c r="U42" s="54">
        <v>7.99</v>
      </c>
      <c r="V42" s="54"/>
      <c r="W42" s="54"/>
      <c r="X42" s="16">
        <v>10.39</v>
      </c>
      <c r="Y42" s="11"/>
      <c r="Z42" s="11"/>
      <c r="AA42" s="11"/>
    </row>
    <row r="43" spans="1:27" s="76" customFormat="1" ht="90" x14ac:dyDescent="0.25">
      <c r="A43" s="73">
        <v>37</v>
      </c>
      <c r="B43" s="8" t="s">
        <v>175</v>
      </c>
      <c r="C43" s="7" t="s">
        <v>2</v>
      </c>
      <c r="D43" s="79"/>
      <c r="E43" s="75"/>
      <c r="F43" s="54">
        <v>2.71</v>
      </c>
      <c r="G43" s="54"/>
      <c r="H43" s="54"/>
      <c r="I43" s="54"/>
      <c r="J43" s="54"/>
      <c r="K43" s="54"/>
      <c r="L43" s="54"/>
      <c r="M43" s="54"/>
      <c r="N43" s="54"/>
      <c r="O43" s="54"/>
      <c r="P43" s="54"/>
      <c r="Q43" s="54"/>
      <c r="R43" s="54"/>
      <c r="S43" s="54"/>
      <c r="T43" s="54">
        <v>5.56</v>
      </c>
      <c r="U43" s="54">
        <v>3.99</v>
      </c>
      <c r="V43" s="54"/>
      <c r="W43" s="54"/>
      <c r="X43" s="16">
        <v>4.08</v>
      </c>
      <c r="Y43" s="11"/>
      <c r="Z43" s="11"/>
      <c r="AA43" s="11"/>
    </row>
    <row r="44" spans="1:27" s="76" customFormat="1" ht="90" x14ac:dyDescent="0.25">
      <c r="A44" s="73">
        <v>38</v>
      </c>
      <c r="B44" s="8" t="s">
        <v>176</v>
      </c>
      <c r="C44" s="7" t="s">
        <v>2</v>
      </c>
      <c r="D44" s="79"/>
      <c r="E44" s="75"/>
      <c r="F44" s="54">
        <v>6.27</v>
      </c>
      <c r="G44" s="54"/>
      <c r="H44" s="54"/>
      <c r="I44" s="54"/>
      <c r="J44" s="54"/>
      <c r="K44" s="54"/>
      <c r="L44" s="54"/>
      <c r="M44" s="54"/>
      <c r="N44" s="54"/>
      <c r="O44" s="54"/>
      <c r="P44" s="54"/>
      <c r="Q44" s="54"/>
      <c r="R44" s="54"/>
      <c r="S44" s="54"/>
      <c r="T44" s="54">
        <v>13.07</v>
      </c>
      <c r="U44" s="54">
        <v>16.989999999999998</v>
      </c>
      <c r="V44" s="54"/>
      <c r="W44" s="54"/>
      <c r="X44" s="16">
        <v>12.11</v>
      </c>
      <c r="Y44" s="11"/>
      <c r="Z44" s="11"/>
      <c r="AA44" s="11"/>
    </row>
    <row r="45" spans="1:27" s="76" customFormat="1" ht="90" x14ac:dyDescent="0.25">
      <c r="A45" s="73">
        <v>39</v>
      </c>
      <c r="B45" s="8" t="s">
        <v>170</v>
      </c>
      <c r="C45" s="7" t="s">
        <v>2</v>
      </c>
      <c r="D45" s="79"/>
      <c r="E45" s="75">
        <f t="shared" si="0"/>
        <v>0</v>
      </c>
      <c r="F45" s="54"/>
      <c r="G45" s="54"/>
      <c r="H45" s="54"/>
      <c r="I45" s="54"/>
      <c r="J45" s="54"/>
      <c r="K45" s="54">
        <v>4.7</v>
      </c>
      <c r="L45" s="54"/>
      <c r="M45" s="54"/>
      <c r="N45" s="54"/>
      <c r="O45" s="54"/>
      <c r="P45" s="54"/>
      <c r="Q45" s="54"/>
      <c r="R45" s="54"/>
      <c r="S45" s="54"/>
      <c r="T45" s="54">
        <v>6.31</v>
      </c>
      <c r="U45" s="54">
        <v>6.99</v>
      </c>
      <c r="V45" s="54"/>
      <c r="W45" s="54"/>
      <c r="X45" s="16">
        <f t="shared" ref="X45:X77" si="5">SUM(F45:W45)/3</f>
        <v>6</v>
      </c>
      <c r="Y45" s="11">
        <f t="shared" ref="Y45:Y77" si="6">(D45*75%)*X45</f>
        <v>0</v>
      </c>
      <c r="Z45" s="11">
        <f t="shared" ref="Z45:Z56" si="7">E45*X45</f>
        <v>0</v>
      </c>
      <c r="AA45" s="11">
        <f t="shared" si="1"/>
        <v>0</v>
      </c>
    </row>
    <row r="46" spans="1:27" s="76" customFormat="1" ht="78.75" x14ac:dyDescent="0.25">
      <c r="A46" s="73">
        <v>40</v>
      </c>
      <c r="B46" s="8" t="s">
        <v>76</v>
      </c>
      <c r="C46" s="7" t="s">
        <v>75</v>
      </c>
      <c r="D46" s="79"/>
      <c r="E46" s="75">
        <f t="shared" ref="E46:E77" si="8">D46*25%</f>
        <v>0</v>
      </c>
      <c r="F46" s="54">
        <v>5.0999999999999996</v>
      </c>
      <c r="G46" s="54"/>
      <c r="H46" s="54"/>
      <c r="I46" s="54"/>
      <c r="J46" s="54"/>
      <c r="K46" s="54"/>
      <c r="L46" s="54"/>
      <c r="M46" s="54"/>
      <c r="N46" s="54"/>
      <c r="O46" s="54"/>
      <c r="P46" s="54"/>
      <c r="Q46" s="54"/>
      <c r="R46" s="54"/>
      <c r="S46" s="54"/>
      <c r="T46" s="54">
        <v>5.8</v>
      </c>
      <c r="U46" s="54">
        <v>5.99</v>
      </c>
      <c r="V46" s="54"/>
      <c r="W46" s="54"/>
      <c r="X46" s="16">
        <f t="shared" si="5"/>
        <v>5.63</v>
      </c>
      <c r="Y46" s="11">
        <f t="shared" si="6"/>
        <v>0</v>
      </c>
      <c r="Z46" s="11">
        <f t="shared" si="7"/>
        <v>0</v>
      </c>
      <c r="AA46" s="11">
        <f t="shared" ref="AA46:AA77" si="9">SUM(Y46,Z46)</f>
        <v>0</v>
      </c>
    </row>
    <row r="47" spans="1:27" s="76" customFormat="1" ht="113.25" thickBot="1" x14ac:dyDescent="0.3">
      <c r="A47" s="73"/>
      <c r="B47" s="86" t="s">
        <v>270</v>
      </c>
      <c r="C47" s="7" t="s">
        <v>64</v>
      </c>
      <c r="D47" s="79"/>
      <c r="E47" s="75"/>
      <c r="F47" s="54"/>
      <c r="G47" s="54"/>
      <c r="H47" s="54"/>
      <c r="I47" s="54"/>
      <c r="J47" s="54"/>
      <c r="K47" s="54"/>
      <c r="L47" s="54"/>
      <c r="M47" s="54"/>
      <c r="N47" s="54"/>
      <c r="O47" s="54">
        <v>44.65</v>
      </c>
      <c r="P47" s="54"/>
      <c r="Q47" s="54"/>
      <c r="R47" s="54"/>
      <c r="S47" s="54"/>
      <c r="T47" s="54">
        <v>18.350000000000001</v>
      </c>
      <c r="U47" s="54">
        <v>18.989999999999998</v>
      </c>
      <c r="V47" s="54"/>
      <c r="W47" s="54"/>
      <c r="X47" s="16">
        <v>27.33</v>
      </c>
      <c r="Y47" s="11"/>
      <c r="Z47" s="11"/>
      <c r="AA47" s="11"/>
    </row>
    <row r="48" spans="1:27" s="76" customFormat="1" ht="108.75" thickBot="1" x14ac:dyDescent="0.3">
      <c r="A48" s="73"/>
      <c r="B48" s="67" t="s">
        <v>265</v>
      </c>
      <c r="C48" s="7" t="s">
        <v>75</v>
      </c>
      <c r="D48" s="79"/>
      <c r="E48" s="75"/>
      <c r="F48" s="54"/>
      <c r="G48" s="54"/>
      <c r="H48" s="54"/>
      <c r="I48" s="54"/>
      <c r="J48" s="54"/>
      <c r="K48" s="54"/>
      <c r="L48" s="54"/>
      <c r="M48" s="54"/>
      <c r="N48" s="54">
        <v>3.84</v>
      </c>
      <c r="O48" s="54"/>
      <c r="P48" s="54"/>
      <c r="Q48" s="54"/>
      <c r="R48" s="54"/>
      <c r="S48" s="54"/>
      <c r="T48" s="54">
        <v>16.260000000000002</v>
      </c>
      <c r="U48" s="54">
        <v>13.99</v>
      </c>
      <c r="V48" s="54"/>
      <c r="W48" s="54"/>
      <c r="X48" s="16">
        <v>11.36</v>
      </c>
      <c r="Y48" s="11"/>
      <c r="Z48" s="11"/>
      <c r="AA48" s="11"/>
    </row>
    <row r="49" spans="1:27" s="76" customFormat="1" ht="78.75" x14ac:dyDescent="0.25">
      <c r="A49" s="73">
        <v>41</v>
      </c>
      <c r="B49" s="8" t="s">
        <v>77</v>
      </c>
      <c r="C49" s="7" t="s">
        <v>75</v>
      </c>
      <c r="D49" s="79"/>
      <c r="E49" s="75">
        <f t="shared" si="8"/>
        <v>0</v>
      </c>
      <c r="F49" s="54">
        <v>5.48</v>
      </c>
      <c r="G49" s="54"/>
      <c r="H49" s="54"/>
      <c r="I49" s="54"/>
      <c r="J49" s="54"/>
      <c r="K49" s="54"/>
      <c r="L49" s="54"/>
      <c r="M49" s="54"/>
      <c r="N49" s="54"/>
      <c r="O49" s="54"/>
      <c r="P49" s="54"/>
      <c r="Q49" s="54"/>
      <c r="R49" s="54"/>
      <c r="S49" s="54"/>
      <c r="T49" s="54">
        <v>7.49</v>
      </c>
      <c r="U49" s="54">
        <v>13.99</v>
      </c>
      <c r="V49" s="54"/>
      <c r="W49" s="54"/>
      <c r="X49" s="16">
        <f t="shared" si="5"/>
        <v>8.9866666666666664</v>
      </c>
      <c r="Y49" s="11">
        <f t="shared" si="6"/>
        <v>0</v>
      </c>
      <c r="Z49" s="11">
        <f t="shared" si="7"/>
        <v>0</v>
      </c>
      <c r="AA49" s="11">
        <f t="shared" si="9"/>
        <v>0</v>
      </c>
    </row>
    <row r="50" spans="1:27" s="76" customFormat="1" ht="67.5" x14ac:dyDescent="0.25">
      <c r="A50" s="73">
        <v>42</v>
      </c>
      <c r="B50" s="8" t="s">
        <v>78</v>
      </c>
      <c r="C50" s="7" t="s">
        <v>11</v>
      </c>
      <c r="D50" s="79"/>
      <c r="E50" s="75">
        <f t="shared" si="8"/>
        <v>0</v>
      </c>
      <c r="F50" s="54">
        <v>2.5499999999999998</v>
      </c>
      <c r="G50" s="54"/>
      <c r="H50" s="54"/>
      <c r="I50" s="54"/>
      <c r="J50" s="54"/>
      <c r="K50" s="54"/>
      <c r="L50" s="54"/>
      <c r="M50" s="54"/>
      <c r="N50" s="54"/>
      <c r="O50" s="54"/>
      <c r="P50" s="54"/>
      <c r="Q50" s="54"/>
      <c r="R50" s="54"/>
      <c r="S50" s="54"/>
      <c r="T50" s="54">
        <v>4.8600000000000003</v>
      </c>
      <c r="U50" s="54">
        <v>3.19</v>
      </c>
      <c r="V50" s="54"/>
      <c r="W50" s="54"/>
      <c r="X50" s="16">
        <f t="shared" si="5"/>
        <v>3.5333333333333332</v>
      </c>
      <c r="Y50" s="11">
        <f t="shared" si="6"/>
        <v>0</v>
      </c>
      <c r="Z50" s="11">
        <f t="shared" si="7"/>
        <v>0</v>
      </c>
      <c r="AA50" s="11">
        <f t="shared" si="9"/>
        <v>0</v>
      </c>
    </row>
    <row r="51" spans="1:27" s="76" customFormat="1" ht="67.5" x14ac:dyDescent="0.25">
      <c r="A51" s="73">
        <v>43</v>
      </c>
      <c r="B51" s="8" t="s">
        <v>79</v>
      </c>
      <c r="C51" s="7" t="s">
        <v>11</v>
      </c>
      <c r="D51" s="79"/>
      <c r="E51" s="75">
        <f t="shared" si="8"/>
        <v>0</v>
      </c>
      <c r="F51" s="54">
        <v>2.5499999999999998</v>
      </c>
      <c r="G51" s="54"/>
      <c r="H51" s="54"/>
      <c r="I51" s="54"/>
      <c r="J51" s="54"/>
      <c r="K51" s="54"/>
      <c r="L51" s="54"/>
      <c r="M51" s="54"/>
      <c r="N51" s="54"/>
      <c r="O51" s="54"/>
      <c r="P51" s="54"/>
      <c r="Q51" s="54"/>
      <c r="R51" s="54"/>
      <c r="S51" s="54"/>
      <c r="T51" s="54">
        <v>4.8600000000000003</v>
      </c>
      <c r="U51" s="54">
        <v>3.19</v>
      </c>
      <c r="V51" s="54"/>
      <c r="W51" s="54"/>
      <c r="X51" s="16">
        <f t="shared" si="5"/>
        <v>3.5333333333333332</v>
      </c>
      <c r="Y51" s="11">
        <f t="shared" si="6"/>
        <v>0</v>
      </c>
      <c r="Z51" s="11">
        <f t="shared" si="7"/>
        <v>0</v>
      </c>
      <c r="AA51" s="11">
        <f t="shared" si="9"/>
        <v>0</v>
      </c>
    </row>
    <row r="52" spans="1:27" s="76" customFormat="1" ht="78.75" x14ac:dyDescent="0.25">
      <c r="A52" s="73">
        <v>44</v>
      </c>
      <c r="B52" s="8" t="s">
        <v>80</v>
      </c>
      <c r="C52" s="7" t="s">
        <v>11</v>
      </c>
      <c r="D52" s="79"/>
      <c r="E52" s="75">
        <f t="shared" si="8"/>
        <v>0</v>
      </c>
      <c r="F52" s="54"/>
      <c r="G52" s="54"/>
      <c r="H52" s="54"/>
      <c r="I52" s="54">
        <v>6.1</v>
      </c>
      <c r="J52" s="54"/>
      <c r="K52" s="54"/>
      <c r="L52" s="54"/>
      <c r="M52" s="54"/>
      <c r="N52" s="54"/>
      <c r="O52" s="54"/>
      <c r="P52" s="54"/>
      <c r="Q52" s="54"/>
      <c r="R52" s="54"/>
      <c r="S52" s="54"/>
      <c r="T52" s="54">
        <v>11.63</v>
      </c>
      <c r="U52" s="54">
        <v>13.99</v>
      </c>
      <c r="V52" s="54"/>
      <c r="W52" s="54"/>
      <c r="X52" s="16">
        <f t="shared" si="5"/>
        <v>10.573333333333332</v>
      </c>
      <c r="Y52" s="11">
        <f t="shared" si="6"/>
        <v>0</v>
      </c>
      <c r="Z52" s="11">
        <f t="shared" si="7"/>
        <v>0</v>
      </c>
      <c r="AA52" s="11">
        <f t="shared" si="9"/>
        <v>0</v>
      </c>
    </row>
    <row r="53" spans="1:27" s="76" customFormat="1" ht="56.25" x14ac:dyDescent="0.25">
      <c r="A53" s="73">
        <v>45</v>
      </c>
      <c r="B53" s="8" t="s">
        <v>81</v>
      </c>
      <c r="C53" s="7" t="s">
        <v>11</v>
      </c>
      <c r="D53" s="79"/>
      <c r="E53" s="75">
        <f t="shared" si="8"/>
        <v>0</v>
      </c>
      <c r="F53" s="54">
        <v>2.5499999999999998</v>
      </c>
      <c r="G53" s="54"/>
      <c r="H53" s="54"/>
      <c r="I53" s="54"/>
      <c r="J53" s="54"/>
      <c r="K53" s="54"/>
      <c r="L53" s="54"/>
      <c r="M53" s="54"/>
      <c r="N53" s="54"/>
      <c r="O53" s="54"/>
      <c r="P53" s="54"/>
      <c r="Q53" s="54"/>
      <c r="R53" s="54"/>
      <c r="S53" s="54"/>
      <c r="T53" s="54">
        <v>5.85</v>
      </c>
      <c r="U53" s="54">
        <v>3.19</v>
      </c>
      <c r="V53" s="54"/>
      <c r="W53" s="54"/>
      <c r="X53" s="16">
        <f t="shared" si="5"/>
        <v>3.8633333333333328</v>
      </c>
      <c r="Y53" s="11">
        <f t="shared" si="6"/>
        <v>0</v>
      </c>
      <c r="Z53" s="11">
        <f t="shared" si="7"/>
        <v>0</v>
      </c>
      <c r="AA53" s="11">
        <f t="shared" si="9"/>
        <v>0</v>
      </c>
    </row>
    <row r="54" spans="1:27" s="76" customFormat="1" ht="90" x14ac:dyDescent="0.25">
      <c r="A54" s="73">
        <v>46</v>
      </c>
      <c r="B54" s="8" t="s">
        <v>82</v>
      </c>
      <c r="C54" s="7" t="s">
        <v>83</v>
      </c>
      <c r="D54" s="79"/>
      <c r="E54" s="75">
        <f t="shared" si="8"/>
        <v>0</v>
      </c>
      <c r="F54" s="54">
        <v>5.1100000000000003</v>
      </c>
      <c r="G54" s="54"/>
      <c r="H54" s="54"/>
      <c r="I54" s="54"/>
      <c r="J54" s="54"/>
      <c r="K54" s="54"/>
      <c r="L54" s="54"/>
      <c r="M54" s="54"/>
      <c r="N54" s="54"/>
      <c r="O54" s="54"/>
      <c r="P54" s="54"/>
      <c r="Q54" s="54"/>
      <c r="R54" s="54"/>
      <c r="S54" s="54"/>
      <c r="T54" s="54">
        <v>8.1</v>
      </c>
      <c r="U54" s="54">
        <v>4.99</v>
      </c>
      <c r="V54" s="54"/>
      <c r="W54" s="54"/>
      <c r="X54" s="16">
        <f t="shared" si="5"/>
        <v>6.0666666666666673</v>
      </c>
      <c r="Y54" s="11">
        <f t="shared" si="6"/>
        <v>0</v>
      </c>
      <c r="Z54" s="11">
        <f t="shared" si="7"/>
        <v>0</v>
      </c>
      <c r="AA54" s="11">
        <f t="shared" si="9"/>
        <v>0</v>
      </c>
    </row>
    <row r="55" spans="1:27" s="76" customFormat="1" ht="90" x14ac:dyDescent="0.25">
      <c r="A55" s="73">
        <v>47</v>
      </c>
      <c r="B55" s="8" t="s">
        <v>84</v>
      </c>
      <c r="C55" s="7" t="s">
        <v>2</v>
      </c>
      <c r="D55" s="79"/>
      <c r="E55" s="75">
        <f t="shared" si="8"/>
        <v>0</v>
      </c>
      <c r="F55" s="54">
        <v>21.46</v>
      </c>
      <c r="G55" s="54"/>
      <c r="H55" s="54"/>
      <c r="I55" s="54"/>
      <c r="J55" s="54"/>
      <c r="K55" s="54"/>
      <c r="L55" s="54"/>
      <c r="M55" s="54"/>
      <c r="N55" s="54"/>
      <c r="O55" s="54"/>
      <c r="P55" s="54"/>
      <c r="Q55" s="54"/>
      <c r="R55" s="54"/>
      <c r="S55" s="54"/>
      <c r="T55" s="54">
        <v>18.920000000000002</v>
      </c>
      <c r="U55" s="54">
        <v>25.99</v>
      </c>
      <c r="V55" s="54"/>
      <c r="W55" s="54"/>
      <c r="X55" s="16">
        <f t="shared" si="5"/>
        <v>22.123333333333335</v>
      </c>
      <c r="Y55" s="11">
        <f t="shared" si="6"/>
        <v>0</v>
      </c>
      <c r="Z55" s="11">
        <f t="shared" si="7"/>
        <v>0</v>
      </c>
      <c r="AA55" s="11">
        <f t="shared" si="9"/>
        <v>0</v>
      </c>
    </row>
    <row r="56" spans="1:27" s="76" customFormat="1" ht="90.75" thickBot="1" x14ac:dyDescent="0.3">
      <c r="A56" s="73">
        <v>48</v>
      </c>
      <c r="B56" s="8" t="s">
        <v>85</v>
      </c>
      <c r="C56" s="7" t="s">
        <v>2</v>
      </c>
      <c r="D56" s="79"/>
      <c r="E56" s="75">
        <f t="shared" si="8"/>
        <v>0</v>
      </c>
      <c r="F56" s="54">
        <v>6.81</v>
      </c>
      <c r="G56" s="54"/>
      <c r="H56" s="54"/>
      <c r="I56" s="54"/>
      <c r="J56" s="54"/>
      <c r="K56" s="54"/>
      <c r="L56" s="54"/>
      <c r="M56" s="54"/>
      <c r="N56" s="54"/>
      <c r="O56" s="54"/>
      <c r="P56" s="54"/>
      <c r="Q56" s="54"/>
      <c r="R56" s="54"/>
      <c r="S56" s="54"/>
      <c r="T56" s="54">
        <v>9.3000000000000007</v>
      </c>
      <c r="U56" s="54">
        <v>9.99</v>
      </c>
      <c r="V56" s="54"/>
      <c r="W56" s="54"/>
      <c r="X56" s="16">
        <f t="shared" si="5"/>
        <v>8.7000000000000011</v>
      </c>
      <c r="Y56" s="11">
        <f t="shared" si="6"/>
        <v>0</v>
      </c>
      <c r="Z56" s="11">
        <f t="shared" si="7"/>
        <v>0</v>
      </c>
      <c r="AA56" s="11">
        <f t="shared" si="9"/>
        <v>0</v>
      </c>
    </row>
    <row r="57" spans="1:27" s="76" customFormat="1" ht="132.75" thickBot="1" x14ac:dyDescent="0.3">
      <c r="A57" s="73">
        <v>49</v>
      </c>
      <c r="B57" s="67" t="s">
        <v>171</v>
      </c>
      <c r="C57" s="7" t="s">
        <v>217</v>
      </c>
      <c r="D57" s="79"/>
      <c r="E57" s="75"/>
      <c r="F57" s="54">
        <v>11.31</v>
      </c>
      <c r="G57" s="54"/>
      <c r="H57" s="54"/>
      <c r="I57" s="54"/>
      <c r="J57" s="54"/>
      <c r="K57" s="54"/>
      <c r="L57" s="54"/>
      <c r="M57" s="54"/>
      <c r="N57" s="54"/>
      <c r="O57" s="54"/>
      <c r="P57" s="54"/>
      <c r="Q57" s="54"/>
      <c r="R57" s="54"/>
      <c r="S57" s="54"/>
      <c r="T57" s="54">
        <v>13.28</v>
      </c>
      <c r="U57" s="54">
        <v>22.99</v>
      </c>
      <c r="V57" s="54"/>
      <c r="W57" s="54"/>
      <c r="X57" s="16">
        <f t="shared" si="5"/>
        <v>15.86</v>
      </c>
      <c r="Y57" s="11">
        <f t="shared" si="6"/>
        <v>0</v>
      </c>
      <c r="Z57" s="11"/>
      <c r="AA57" s="11"/>
    </row>
    <row r="58" spans="1:27" s="76" customFormat="1" ht="84" x14ac:dyDescent="0.25">
      <c r="A58" s="73"/>
      <c r="B58" s="87" t="s">
        <v>266</v>
      </c>
      <c r="C58" s="7" t="s">
        <v>279</v>
      </c>
      <c r="D58" s="79"/>
      <c r="E58" s="75"/>
      <c r="F58" s="54"/>
      <c r="G58" s="54"/>
      <c r="H58" s="54"/>
      <c r="I58" s="54"/>
      <c r="J58" s="54"/>
      <c r="K58" s="54"/>
      <c r="L58" s="54"/>
      <c r="M58" s="54"/>
      <c r="N58" s="54"/>
      <c r="O58" s="54">
        <v>27.06</v>
      </c>
      <c r="P58" s="54"/>
      <c r="Q58" s="54"/>
      <c r="R58" s="54"/>
      <c r="S58" s="54"/>
      <c r="T58" s="54">
        <v>21.9</v>
      </c>
      <c r="U58" s="54">
        <v>19.899999999999999</v>
      </c>
      <c r="V58" s="54"/>
      <c r="W58" s="54"/>
      <c r="X58" s="16">
        <v>22.95</v>
      </c>
      <c r="Y58" s="11"/>
      <c r="Z58" s="11"/>
      <c r="AA58" s="11"/>
    </row>
    <row r="59" spans="1:27" s="76" customFormat="1" ht="67.5" x14ac:dyDescent="0.25">
      <c r="A59" s="73">
        <v>50</v>
      </c>
      <c r="B59" s="8" t="s">
        <v>86</v>
      </c>
      <c r="C59" s="7" t="s">
        <v>11</v>
      </c>
      <c r="D59" s="79"/>
      <c r="E59" s="75">
        <f t="shared" si="8"/>
        <v>0</v>
      </c>
      <c r="F59" s="54">
        <v>5.96</v>
      </c>
      <c r="G59" s="54"/>
      <c r="H59" s="54"/>
      <c r="I59" s="54"/>
      <c r="J59" s="54"/>
      <c r="K59" s="54"/>
      <c r="L59" s="54"/>
      <c r="M59" s="54"/>
      <c r="N59" s="54"/>
      <c r="O59" s="54"/>
      <c r="P59" s="54"/>
      <c r="Q59" s="54"/>
      <c r="R59" s="54"/>
      <c r="S59" s="54"/>
      <c r="T59" s="54">
        <v>6.23</v>
      </c>
      <c r="U59" s="54">
        <v>7.49</v>
      </c>
      <c r="V59" s="54"/>
      <c r="W59" s="54"/>
      <c r="X59" s="16">
        <f t="shared" si="5"/>
        <v>6.56</v>
      </c>
      <c r="Y59" s="11">
        <f t="shared" si="6"/>
        <v>0</v>
      </c>
      <c r="Z59" s="11">
        <f t="shared" ref="Z59:Z67" si="10">E59*X59</f>
        <v>0</v>
      </c>
      <c r="AA59" s="11">
        <f t="shared" si="9"/>
        <v>0</v>
      </c>
    </row>
    <row r="60" spans="1:27" s="76" customFormat="1" ht="67.5" x14ac:dyDescent="0.25">
      <c r="A60" s="73">
        <v>51</v>
      </c>
      <c r="B60" s="8" t="s">
        <v>87</v>
      </c>
      <c r="C60" s="7" t="s">
        <v>11</v>
      </c>
      <c r="D60" s="79"/>
      <c r="E60" s="75">
        <f t="shared" si="8"/>
        <v>0</v>
      </c>
      <c r="F60" s="54">
        <v>2.0099999999999998</v>
      </c>
      <c r="G60" s="54"/>
      <c r="H60" s="54"/>
      <c r="I60" s="54"/>
      <c r="J60" s="54"/>
      <c r="K60" s="54"/>
      <c r="L60" s="54"/>
      <c r="M60" s="54"/>
      <c r="N60" s="54"/>
      <c r="O60" s="54"/>
      <c r="P60" s="54"/>
      <c r="Q60" s="54"/>
      <c r="R60" s="54"/>
      <c r="S60" s="54"/>
      <c r="T60" s="54">
        <v>6.23</v>
      </c>
      <c r="U60" s="54">
        <v>3.29</v>
      </c>
      <c r="V60" s="54"/>
      <c r="W60" s="54"/>
      <c r="X60" s="16">
        <f t="shared" si="5"/>
        <v>3.8433333333333337</v>
      </c>
      <c r="Y60" s="11">
        <f t="shared" si="6"/>
        <v>0</v>
      </c>
      <c r="Z60" s="11">
        <f t="shared" si="10"/>
        <v>0</v>
      </c>
      <c r="AA60" s="11">
        <f t="shared" si="9"/>
        <v>0</v>
      </c>
    </row>
    <row r="61" spans="1:27" s="76" customFormat="1" ht="45" x14ac:dyDescent="0.25">
      <c r="A61" s="73">
        <v>52</v>
      </c>
      <c r="B61" s="8" t="s">
        <v>88</v>
      </c>
      <c r="C61" s="7" t="s">
        <v>280</v>
      </c>
      <c r="D61" s="79"/>
      <c r="E61" s="75">
        <f t="shared" si="8"/>
        <v>0</v>
      </c>
      <c r="F61" s="54">
        <v>3.32</v>
      </c>
      <c r="G61" s="54"/>
      <c r="H61" s="54"/>
      <c r="I61" s="54"/>
      <c r="J61" s="54"/>
      <c r="K61" s="54"/>
      <c r="L61" s="54"/>
      <c r="M61" s="54"/>
      <c r="N61" s="54"/>
      <c r="O61" s="54"/>
      <c r="P61" s="54"/>
      <c r="Q61" s="54"/>
      <c r="R61" s="54"/>
      <c r="S61" s="54"/>
      <c r="T61" s="54">
        <v>4.49</v>
      </c>
      <c r="U61" s="54">
        <v>4.99</v>
      </c>
      <c r="V61" s="54"/>
      <c r="W61" s="54"/>
      <c r="X61" s="16">
        <f t="shared" si="5"/>
        <v>4.2666666666666666</v>
      </c>
      <c r="Y61" s="11">
        <f t="shared" si="6"/>
        <v>0</v>
      </c>
      <c r="Z61" s="11">
        <f t="shared" si="10"/>
        <v>0</v>
      </c>
      <c r="AA61" s="11">
        <f t="shared" si="9"/>
        <v>0</v>
      </c>
    </row>
    <row r="62" spans="1:27" s="76" customFormat="1" ht="78.75" x14ac:dyDescent="0.25">
      <c r="A62" s="73">
        <v>53</v>
      </c>
      <c r="B62" s="8" t="s">
        <v>89</v>
      </c>
      <c r="C62" s="7" t="s">
        <v>2</v>
      </c>
      <c r="D62" s="79"/>
      <c r="E62" s="75">
        <f t="shared" si="8"/>
        <v>0</v>
      </c>
      <c r="F62" s="54"/>
      <c r="G62" s="54"/>
      <c r="H62" s="54"/>
      <c r="I62" s="54"/>
      <c r="J62" s="54"/>
      <c r="K62" s="54"/>
      <c r="L62" s="54"/>
      <c r="M62" s="54"/>
      <c r="N62" s="54"/>
      <c r="O62" s="54">
        <v>11.86</v>
      </c>
      <c r="P62" s="54"/>
      <c r="Q62" s="54"/>
      <c r="R62" s="54"/>
      <c r="S62" s="54"/>
      <c r="T62" s="54">
        <v>14.63</v>
      </c>
      <c r="U62" s="54"/>
      <c r="V62" s="54">
        <v>13.99</v>
      </c>
      <c r="W62" s="54"/>
      <c r="X62" s="16">
        <f t="shared" si="5"/>
        <v>13.493333333333334</v>
      </c>
      <c r="Y62" s="11">
        <f t="shared" si="6"/>
        <v>0</v>
      </c>
      <c r="Z62" s="11">
        <f t="shared" si="10"/>
        <v>0</v>
      </c>
      <c r="AA62" s="11">
        <f t="shared" si="9"/>
        <v>0</v>
      </c>
    </row>
    <row r="63" spans="1:27" s="76" customFormat="1" ht="67.5" x14ac:dyDescent="0.25">
      <c r="A63" s="73">
        <v>54</v>
      </c>
      <c r="B63" s="8" t="s">
        <v>90</v>
      </c>
      <c r="C63" s="7" t="s">
        <v>2</v>
      </c>
      <c r="D63" s="79"/>
      <c r="E63" s="75">
        <f t="shared" si="8"/>
        <v>0</v>
      </c>
      <c r="F63" s="54">
        <v>6.77</v>
      </c>
      <c r="G63" s="54"/>
      <c r="H63" s="54"/>
      <c r="I63" s="54"/>
      <c r="J63" s="54"/>
      <c r="K63" s="54"/>
      <c r="L63" s="54"/>
      <c r="M63" s="54"/>
      <c r="N63" s="54"/>
      <c r="O63" s="54"/>
      <c r="P63" s="54"/>
      <c r="Q63" s="54"/>
      <c r="R63" s="54"/>
      <c r="S63" s="54"/>
      <c r="T63" s="54">
        <v>9.7799999999999994</v>
      </c>
      <c r="U63" s="54">
        <v>7.49</v>
      </c>
      <c r="V63" s="54"/>
      <c r="W63" s="54"/>
      <c r="X63" s="16">
        <f t="shared" si="5"/>
        <v>8.0133333333333336</v>
      </c>
      <c r="Y63" s="11">
        <f t="shared" si="6"/>
        <v>0</v>
      </c>
      <c r="Z63" s="11">
        <f t="shared" si="10"/>
        <v>0</v>
      </c>
      <c r="AA63" s="11">
        <f t="shared" si="9"/>
        <v>0</v>
      </c>
    </row>
    <row r="64" spans="1:27" s="76" customFormat="1" ht="67.5" x14ac:dyDescent="0.25">
      <c r="A64" s="73">
        <v>55</v>
      </c>
      <c r="B64" s="8" t="s">
        <v>172</v>
      </c>
      <c r="C64" s="7" t="s">
        <v>66</v>
      </c>
      <c r="D64" s="79"/>
      <c r="E64" s="75">
        <f t="shared" si="8"/>
        <v>0</v>
      </c>
      <c r="F64" s="54">
        <v>17.05</v>
      </c>
      <c r="G64" s="54"/>
      <c r="H64" s="54"/>
      <c r="I64" s="54"/>
      <c r="J64" s="54"/>
      <c r="K64" s="54"/>
      <c r="L64" s="54"/>
      <c r="M64" s="54"/>
      <c r="N64" s="54"/>
      <c r="O64" s="54"/>
      <c r="P64" s="54"/>
      <c r="Q64" s="54"/>
      <c r="R64" s="54"/>
      <c r="S64" s="54"/>
      <c r="T64" s="54">
        <v>7.98</v>
      </c>
      <c r="U64" s="54">
        <v>14.95</v>
      </c>
      <c r="V64" s="54"/>
      <c r="W64" s="54"/>
      <c r="X64" s="16">
        <f t="shared" si="5"/>
        <v>13.326666666666668</v>
      </c>
      <c r="Y64" s="11">
        <f t="shared" si="6"/>
        <v>0</v>
      </c>
      <c r="Z64" s="11">
        <f t="shared" si="10"/>
        <v>0</v>
      </c>
      <c r="AA64" s="11">
        <f t="shared" si="9"/>
        <v>0</v>
      </c>
    </row>
    <row r="65" spans="1:27" s="76" customFormat="1" ht="56.25" x14ac:dyDescent="0.25">
      <c r="A65" s="73">
        <v>56</v>
      </c>
      <c r="B65" s="8" t="s">
        <v>91</v>
      </c>
      <c r="C65" s="7" t="s">
        <v>92</v>
      </c>
      <c r="D65" s="79"/>
      <c r="E65" s="75">
        <f t="shared" si="8"/>
        <v>0</v>
      </c>
      <c r="F65" s="54">
        <v>8.56</v>
      </c>
      <c r="G65" s="54"/>
      <c r="H65" s="54"/>
      <c r="I65" s="54"/>
      <c r="J65" s="54"/>
      <c r="K65" s="54"/>
      <c r="L65" s="54"/>
      <c r="M65" s="54"/>
      <c r="N65" s="54"/>
      <c r="O65" s="54"/>
      <c r="P65" s="54"/>
      <c r="Q65" s="54"/>
      <c r="R65" s="54"/>
      <c r="S65" s="54"/>
      <c r="T65" s="54">
        <v>11.26</v>
      </c>
      <c r="U65" s="54">
        <v>12.99</v>
      </c>
      <c r="V65" s="54"/>
      <c r="W65" s="54"/>
      <c r="X65" s="16">
        <f t="shared" si="5"/>
        <v>10.936666666666667</v>
      </c>
      <c r="Y65" s="11">
        <f t="shared" si="6"/>
        <v>0</v>
      </c>
      <c r="Z65" s="11">
        <f t="shared" si="10"/>
        <v>0</v>
      </c>
      <c r="AA65" s="11">
        <f t="shared" si="9"/>
        <v>0</v>
      </c>
    </row>
    <row r="66" spans="1:27" s="76" customFormat="1" ht="67.5" x14ac:dyDescent="0.25">
      <c r="A66" s="73">
        <v>57</v>
      </c>
      <c r="B66" s="8" t="s">
        <v>93</v>
      </c>
      <c r="C66" s="7" t="s">
        <v>66</v>
      </c>
      <c r="D66" s="79"/>
      <c r="E66" s="75">
        <f t="shared" si="8"/>
        <v>0</v>
      </c>
      <c r="F66" s="54">
        <v>8.8000000000000007</v>
      </c>
      <c r="G66" s="54"/>
      <c r="H66" s="54"/>
      <c r="I66" s="54"/>
      <c r="J66" s="54"/>
      <c r="K66" s="54"/>
      <c r="L66" s="54"/>
      <c r="M66" s="54"/>
      <c r="N66" s="54"/>
      <c r="O66" s="54"/>
      <c r="P66" s="54"/>
      <c r="Q66" s="54"/>
      <c r="R66" s="54"/>
      <c r="S66" s="54"/>
      <c r="T66" s="54">
        <v>9.73</v>
      </c>
      <c r="U66" s="54"/>
      <c r="V66" s="54">
        <v>11.99</v>
      </c>
      <c r="W66" s="54"/>
      <c r="X66" s="16">
        <f t="shared" si="5"/>
        <v>10.173333333333334</v>
      </c>
      <c r="Y66" s="11">
        <f t="shared" si="6"/>
        <v>0</v>
      </c>
      <c r="Z66" s="11">
        <f t="shared" si="10"/>
        <v>0</v>
      </c>
      <c r="AA66" s="11">
        <f t="shared" si="9"/>
        <v>0</v>
      </c>
    </row>
    <row r="67" spans="1:27" s="76" customFormat="1" ht="68.25" thickBot="1" x14ac:dyDescent="0.3">
      <c r="A67" s="73">
        <v>58</v>
      </c>
      <c r="B67" s="8" t="s">
        <v>94</v>
      </c>
      <c r="C67" s="7" t="s">
        <v>95</v>
      </c>
      <c r="D67" s="79"/>
      <c r="E67" s="75">
        <f t="shared" si="8"/>
        <v>0</v>
      </c>
      <c r="F67" s="54">
        <v>5.29</v>
      </c>
      <c r="G67" s="54"/>
      <c r="H67" s="54"/>
      <c r="I67" s="54"/>
      <c r="J67" s="54"/>
      <c r="K67" s="54"/>
      <c r="L67" s="54"/>
      <c r="M67" s="54"/>
      <c r="N67" s="54"/>
      <c r="O67" s="54"/>
      <c r="P67" s="54"/>
      <c r="Q67" s="54"/>
      <c r="R67" s="54"/>
      <c r="S67" s="54"/>
      <c r="T67" s="54">
        <v>9.7100000000000009</v>
      </c>
      <c r="U67" s="54">
        <v>13.9</v>
      </c>
      <c r="V67" s="54"/>
      <c r="W67" s="54"/>
      <c r="X67" s="16">
        <f t="shared" si="5"/>
        <v>9.6333333333333329</v>
      </c>
      <c r="Y67" s="11">
        <f t="shared" si="6"/>
        <v>0</v>
      </c>
      <c r="Z67" s="11">
        <f t="shared" si="10"/>
        <v>0</v>
      </c>
      <c r="AA67" s="11">
        <f t="shared" si="9"/>
        <v>0</v>
      </c>
    </row>
    <row r="68" spans="1:27" s="76" customFormat="1" ht="132.75" thickBot="1" x14ac:dyDescent="0.3">
      <c r="A68" s="73">
        <v>59</v>
      </c>
      <c r="B68" s="67" t="s">
        <v>173</v>
      </c>
      <c r="C68" s="7" t="s">
        <v>3</v>
      </c>
      <c r="D68" s="79"/>
      <c r="E68" s="75"/>
      <c r="F68" s="54"/>
      <c r="G68" s="54">
        <v>34.909999999999997</v>
      </c>
      <c r="H68" s="54"/>
      <c r="I68" s="54"/>
      <c r="J68" s="54"/>
      <c r="K68" s="54"/>
      <c r="L68" s="54"/>
      <c r="M68" s="54"/>
      <c r="N68" s="54"/>
      <c r="O68" s="54"/>
      <c r="P68" s="54"/>
      <c r="Q68" s="54"/>
      <c r="R68" s="54"/>
      <c r="S68" s="54"/>
      <c r="T68" s="54">
        <v>25.58</v>
      </c>
      <c r="U68" s="54">
        <v>55.6</v>
      </c>
      <c r="V68" s="54"/>
      <c r="W68" s="54"/>
      <c r="X68" s="16">
        <f t="shared" si="5"/>
        <v>38.696666666666665</v>
      </c>
      <c r="Y68" s="11">
        <f t="shared" si="6"/>
        <v>0</v>
      </c>
      <c r="Z68" s="11"/>
      <c r="AA68" s="11"/>
    </row>
    <row r="69" spans="1:27" s="76" customFormat="1" ht="56.25" x14ac:dyDescent="0.25">
      <c r="A69" s="73">
        <v>60</v>
      </c>
      <c r="B69" s="8" t="s">
        <v>96</v>
      </c>
      <c r="C69" s="7" t="s">
        <v>11</v>
      </c>
      <c r="D69" s="79"/>
      <c r="E69" s="75">
        <f t="shared" si="8"/>
        <v>0</v>
      </c>
      <c r="F69" s="54"/>
      <c r="G69" s="54"/>
      <c r="H69" s="54"/>
      <c r="I69" s="54"/>
      <c r="J69" s="54"/>
      <c r="K69" s="54"/>
      <c r="L69" s="54"/>
      <c r="M69" s="54"/>
      <c r="N69" s="54"/>
      <c r="O69" s="54"/>
      <c r="P69" s="54">
        <v>9</v>
      </c>
      <c r="Q69" s="54"/>
      <c r="R69" s="54"/>
      <c r="S69" s="54"/>
      <c r="T69" s="54">
        <v>10.69</v>
      </c>
      <c r="U69" s="54">
        <v>11.99</v>
      </c>
      <c r="V69" s="54"/>
      <c r="W69" s="54"/>
      <c r="X69" s="16">
        <f t="shared" si="5"/>
        <v>10.56</v>
      </c>
      <c r="Y69" s="11">
        <f t="shared" si="6"/>
        <v>0</v>
      </c>
      <c r="Z69" s="11">
        <f t="shared" ref="Z69:Z77" si="11">E69*X69</f>
        <v>0</v>
      </c>
      <c r="AA69" s="11">
        <f t="shared" si="9"/>
        <v>0</v>
      </c>
    </row>
    <row r="70" spans="1:27" s="76" customFormat="1" ht="67.5" x14ac:dyDescent="0.25">
      <c r="A70" s="73">
        <v>61</v>
      </c>
      <c r="B70" s="8" t="s">
        <v>97</v>
      </c>
      <c r="C70" s="7" t="s">
        <v>98</v>
      </c>
      <c r="D70" s="79"/>
      <c r="E70" s="75">
        <f t="shared" si="8"/>
        <v>0</v>
      </c>
      <c r="F70" s="54">
        <v>32.44</v>
      </c>
      <c r="G70" s="54"/>
      <c r="H70" s="54"/>
      <c r="I70" s="54"/>
      <c r="J70" s="54"/>
      <c r="K70" s="54"/>
      <c r="L70" s="54"/>
      <c r="M70" s="54"/>
      <c r="N70" s="54"/>
      <c r="O70" s="54"/>
      <c r="P70" s="54"/>
      <c r="Q70" s="54"/>
      <c r="R70" s="54"/>
      <c r="S70" s="54"/>
      <c r="T70" s="54">
        <v>62.7</v>
      </c>
      <c r="U70" s="54"/>
      <c r="V70" s="54">
        <v>39.9</v>
      </c>
      <c r="W70" s="54"/>
      <c r="X70" s="16">
        <f t="shared" si="5"/>
        <v>45.013333333333328</v>
      </c>
      <c r="Y70" s="11">
        <f t="shared" si="6"/>
        <v>0</v>
      </c>
      <c r="Z70" s="11">
        <f t="shared" si="11"/>
        <v>0</v>
      </c>
      <c r="AA70" s="11">
        <f t="shared" si="9"/>
        <v>0</v>
      </c>
    </row>
    <row r="71" spans="1:27" s="76" customFormat="1" ht="112.5" x14ac:dyDescent="0.25">
      <c r="A71" s="73"/>
      <c r="B71" s="8" t="s">
        <v>267</v>
      </c>
      <c r="C71" s="7" t="s">
        <v>218</v>
      </c>
      <c r="D71" s="79"/>
      <c r="E71" s="75"/>
      <c r="F71" s="54"/>
      <c r="G71" s="54"/>
      <c r="H71" s="54"/>
      <c r="I71" s="54">
        <v>33.01</v>
      </c>
      <c r="J71" s="54"/>
      <c r="K71" s="54"/>
      <c r="L71" s="54"/>
      <c r="M71" s="54"/>
      <c r="N71" s="54"/>
      <c r="O71" s="54"/>
      <c r="P71" s="54"/>
      <c r="Q71" s="54"/>
      <c r="R71" s="54"/>
      <c r="S71" s="54"/>
      <c r="T71" s="54">
        <v>62.7</v>
      </c>
      <c r="U71" s="54"/>
      <c r="V71" s="54"/>
      <c r="W71" s="54">
        <v>84.99</v>
      </c>
      <c r="X71" s="16">
        <v>60.23</v>
      </c>
      <c r="Y71" s="11"/>
      <c r="Z71" s="11"/>
      <c r="AA71" s="11"/>
    </row>
    <row r="72" spans="1:27" s="76" customFormat="1" ht="78.75" x14ac:dyDescent="0.25">
      <c r="A72" s="73">
        <v>62</v>
      </c>
      <c r="B72" s="8" t="s">
        <v>99</v>
      </c>
      <c r="C72" s="7" t="s">
        <v>3</v>
      </c>
      <c r="D72" s="79"/>
      <c r="E72" s="75">
        <f t="shared" si="8"/>
        <v>0</v>
      </c>
      <c r="F72" s="54">
        <v>39.68</v>
      </c>
      <c r="G72" s="54"/>
      <c r="H72" s="54"/>
      <c r="I72" s="54"/>
      <c r="J72" s="54"/>
      <c r="K72" s="54"/>
      <c r="L72" s="54"/>
      <c r="M72" s="54"/>
      <c r="N72" s="54"/>
      <c r="O72" s="54"/>
      <c r="P72" s="54"/>
      <c r="Q72" s="54"/>
      <c r="R72" s="54"/>
      <c r="S72" s="54"/>
      <c r="T72" s="54">
        <v>42.12</v>
      </c>
      <c r="U72" s="54">
        <v>63.99</v>
      </c>
      <c r="V72" s="54"/>
      <c r="W72" s="54"/>
      <c r="X72" s="16">
        <f t="shared" si="5"/>
        <v>48.596666666666664</v>
      </c>
      <c r="Y72" s="11">
        <f t="shared" si="6"/>
        <v>0</v>
      </c>
      <c r="Z72" s="11">
        <f t="shared" si="11"/>
        <v>0</v>
      </c>
      <c r="AA72" s="11">
        <f t="shared" si="9"/>
        <v>0</v>
      </c>
    </row>
    <row r="73" spans="1:27" s="76" customFormat="1" ht="45" x14ac:dyDescent="0.25">
      <c r="A73" s="73">
        <v>63</v>
      </c>
      <c r="B73" s="8" t="s">
        <v>100</v>
      </c>
      <c r="C73" s="7" t="s">
        <v>66</v>
      </c>
      <c r="D73" s="79"/>
      <c r="E73" s="75">
        <f t="shared" si="8"/>
        <v>0</v>
      </c>
      <c r="F73" s="54">
        <v>62.45</v>
      </c>
      <c r="G73" s="54"/>
      <c r="H73" s="54"/>
      <c r="I73" s="54"/>
      <c r="J73" s="54"/>
      <c r="K73" s="54"/>
      <c r="L73" s="54"/>
      <c r="M73" s="54"/>
      <c r="N73" s="54"/>
      <c r="O73" s="54"/>
      <c r="P73" s="54"/>
      <c r="Q73" s="54"/>
      <c r="R73" s="54"/>
      <c r="S73" s="54"/>
      <c r="T73" s="54">
        <v>69.180000000000007</v>
      </c>
      <c r="U73" s="54">
        <v>177.89</v>
      </c>
      <c r="V73" s="54"/>
      <c r="W73" s="54"/>
      <c r="X73" s="16">
        <f t="shared" si="5"/>
        <v>103.17333333333333</v>
      </c>
      <c r="Y73" s="11">
        <f t="shared" si="6"/>
        <v>0</v>
      </c>
      <c r="Z73" s="11">
        <f t="shared" si="11"/>
        <v>0</v>
      </c>
      <c r="AA73" s="11">
        <f t="shared" si="9"/>
        <v>0</v>
      </c>
    </row>
    <row r="74" spans="1:27" s="76" customFormat="1" ht="56.25" x14ac:dyDescent="0.25">
      <c r="A74" s="73">
        <v>65</v>
      </c>
      <c r="B74" s="8" t="s">
        <v>101</v>
      </c>
      <c r="C74" s="7" t="s">
        <v>11</v>
      </c>
      <c r="D74" s="79"/>
      <c r="E74" s="75">
        <f t="shared" si="8"/>
        <v>0</v>
      </c>
      <c r="F74" s="54">
        <v>1.18</v>
      </c>
      <c r="G74" s="54"/>
      <c r="H74" s="54"/>
      <c r="I74" s="54"/>
      <c r="J74" s="54"/>
      <c r="K74" s="54"/>
      <c r="L74" s="54"/>
      <c r="M74" s="54"/>
      <c r="N74" s="54"/>
      <c r="O74" s="54"/>
      <c r="P74" s="54"/>
      <c r="Q74" s="54"/>
      <c r="R74" s="54"/>
      <c r="S74" s="54"/>
      <c r="T74" s="54">
        <v>2.77</v>
      </c>
      <c r="U74" s="54">
        <v>2.29</v>
      </c>
      <c r="V74" s="54"/>
      <c r="W74" s="54"/>
      <c r="X74" s="16">
        <f t="shared" si="5"/>
        <v>2.08</v>
      </c>
      <c r="Y74" s="11">
        <f t="shared" si="6"/>
        <v>0</v>
      </c>
      <c r="Z74" s="11">
        <f t="shared" si="11"/>
        <v>0</v>
      </c>
      <c r="AA74" s="11">
        <f t="shared" si="9"/>
        <v>0</v>
      </c>
    </row>
    <row r="75" spans="1:27" s="76" customFormat="1" ht="78.75" x14ac:dyDescent="0.25">
      <c r="A75" s="73"/>
      <c r="B75" s="8" t="s">
        <v>268</v>
      </c>
      <c r="C75" s="7" t="s">
        <v>11</v>
      </c>
      <c r="D75" s="79"/>
      <c r="E75" s="75"/>
      <c r="F75" s="54">
        <v>4.0199999999999996</v>
      </c>
      <c r="G75" s="54"/>
      <c r="H75" s="54"/>
      <c r="I75" s="54"/>
      <c r="J75" s="54"/>
      <c r="K75" s="54"/>
      <c r="L75" s="54"/>
      <c r="M75" s="54"/>
      <c r="N75" s="54"/>
      <c r="O75" s="54"/>
      <c r="P75" s="54"/>
      <c r="Q75" s="54"/>
      <c r="R75" s="54"/>
      <c r="S75" s="54"/>
      <c r="T75" s="54">
        <v>9.3000000000000007</v>
      </c>
      <c r="U75" s="54">
        <v>9.99</v>
      </c>
      <c r="V75" s="54"/>
      <c r="W75" s="54"/>
      <c r="X75" s="16">
        <f t="shared" si="5"/>
        <v>7.7700000000000005</v>
      </c>
      <c r="Y75" s="11">
        <f t="shared" si="6"/>
        <v>0</v>
      </c>
      <c r="Z75" s="11"/>
      <c r="AA75" s="11"/>
    </row>
    <row r="76" spans="1:27" s="76" customFormat="1" ht="45" x14ac:dyDescent="0.25">
      <c r="A76" s="73">
        <v>67</v>
      </c>
      <c r="B76" s="8" t="s">
        <v>102</v>
      </c>
      <c r="C76" s="7" t="s">
        <v>11</v>
      </c>
      <c r="D76" s="79"/>
      <c r="E76" s="75">
        <f t="shared" si="8"/>
        <v>0</v>
      </c>
      <c r="F76" s="54">
        <v>3.4</v>
      </c>
      <c r="G76" s="54"/>
      <c r="H76" s="54"/>
      <c r="I76" s="54"/>
      <c r="J76" s="54"/>
      <c r="K76" s="54"/>
      <c r="L76" s="54"/>
      <c r="M76" s="54"/>
      <c r="N76" s="54"/>
      <c r="O76" s="54"/>
      <c r="P76" s="54"/>
      <c r="Q76" s="54"/>
      <c r="R76" s="54"/>
      <c r="S76" s="54"/>
      <c r="T76" s="54">
        <v>7.11</v>
      </c>
      <c r="U76" s="54">
        <v>7.89</v>
      </c>
      <c r="V76" s="54"/>
      <c r="W76" s="54"/>
      <c r="X76" s="16">
        <f t="shared" si="5"/>
        <v>6.1333333333333329</v>
      </c>
      <c r="Y76" s="11">
        <f t="shared" si="6"/>
        <v>0</v>
      </c>
      <c r="Z76" s="11">
        <f t="shared" si="11"/>
        <v>0</v>
      </c>
      <c r="AA76" s="11">
        <f t="shared" si="9"/>
        <v>0</v>
      </c>
    </row>
    <row r="77" spans="1:27" s="76" customFormat="1" ht="67.5" x14ac:dyDescent="0.25">
      <c r="A77" s="73">
        <v>68</v>
      </c>
      <c r="B77" s="8" t="s">
        <v>103</v>
      </c>
      <c r="C77" s="7" t="s">
        <v>2</v>
      </c>
      <c r="D77" s="79"/>
      <c r="E77" s="75">
        <f t="shared" si="8"/>
        <v>0</v>
      </c>
      <c r="F77" s="54">
        <v>1.79</v>
      </c>
      <c r="G77" s="54"/>
      <c r="H77" s="54"/>
      <c r="I77" s="54"/>
      <c r="J77" s="54"/>
      <c r="K77" s="54"/>
      <c r="L77" s="54"/>
      <c r="M77" s="54"/>
      <c r="N77" s="54"/>
      <c r="O77" s="54"/>
      <c r="P77" s="54"/>
      <c r="Q77" s="54"/>
      <c r="R77" s="54"/>
      <c r="S77" s="54"/>
      <c r="T77" s="54">
        <v>4.79</v>
      </c>
      <c r="U77" s="54">
        <v>9.59</v>
      </c>
      <c r="V77" s="54"/>
      <c r="W77" s="54"/>
      <c r="X77" s="16">
        <f t="shared" si="5"/>
        <v>5.3900000000000006</v>
      </c>
      <c r="Y77" s="11">
        <f t="shared" si="6"/>
        <v>0</v>
      </c>
      <c r="Z77" s="11">
        <f t="shared" si="11"/>
        <v>0</v>
      </c>
      <c r="AA77" s="11">
        <f t="shared" si="9"/>
        <v>0</v>
      </c>
    </row>
    <row r="78" spans="1:27" s="76" customFormat="1" x14ac:dyDescent="0.25">
      <c r="A78" s="88"/>
      <c r="B78" s="86"/>
      <c r="C78" s="89"/>
      <c r="D78" s="90"/>
      <c r="E78" s="91"/>
      <c r="F78" s="59"/>
      <c r="G78" s="59"/>
      <c r="H78" s="59"/>
      <c r="I78" s="59"/>
      <c r="J78" s="59"/>
      <c r="K78" s="59"/>
      <c r="L78" s="59"/>
      <c r="M78" s="59"/>
      <c r="N78" s="59"/>
      <c r="O78" s="59"/>
      <c r="P78" s="59"/>
      <c r="Q78" s="59"/>
      <c r="R78" s="59"/>
      <c r="S78" s="59"/>
      <c r="T78" s="59"/>
      <c r="U78" s="59"/>
      <c r="V78" s="59"/>
      <c r="W78" s="59"/>
      <c r="X78" s="16"/>
      <c r="Y78" s="24"/>
      <c r="Z78" s="24"/>
      <c r="AA78" s="24"/>
    </row>
    <row r="79" spans="1:27" s="76" customFormat="1" x14ac:dyDescent="0.25">
      <c r="A79" s="88"/>
      <c r="B79" s="92"/>
      <c r="C79" s="89"/>
      <c r="D79" s="90"/>
      <c r="E79" s="91"/>
      <c r="F79" s="59"/>
      <c r="G79" s="59"/>
      <c r="H79" s="59"/>
      <c r="I79" s="59"/>
      <c r="J79" s="59"/>
      <c r="K79" s="59"/>
      <c r="L79" s="59"/>
      <c r="M79" s="59"/>
      <c r="N79" s="59"/>
      <c r="O79" s="59"/>
      <c r="P79" s="59"/>
      <c r="Q79" s="59"/>
      <c r="R79" s="59"/>
      <c r="S79" s="59"/>
      <c r="T79" s="59"/>
      <c r="U79" s="59"/>
      <c r="V79" s="59"/>
      <c r="W79" s="59"/>
      <c r="X79" s="16"/>
      <c r="Y79" s="24"/>
      <c r="Z79" s="24"/>
      <c r="AA79" s="24"/>
    </row>
    <row r="80" spans="1:27" ht="30" customHeight="1" x14ac:dyDescent="0.25">
      <c r="X80" s="16" t="s">
        <v>153</v>
      </c>
      <c r="Y80" s="24">
        <f>SUM(Y69:Y77)</f>
        <v>0</v>
      </c>
      <c r="Z80" s="24">
        <f>SUM(Z69:Z77)</f>
        <v>0</v>
      </c>
      <c r="AA80" s="24">
        <f>SUM(AA69:AA77)</f>
        <v>0</v>
      </c>
    </row>
  </sheetData>
  <sheetProtection formatCells="0" formatColumns="0" formatRows="0" insertColumns="0" insertRows="0" insertHyperlinks="0" deleteColumns="0" deleteRows="0" selectLockedCells="1" sort="0" autoFilter="0" pivotTables="0" selectUnlockedCells="1"/>
  <protectedRanges>
    <protectedRange sqref="Y3:Z79" name="Intervalo1_2"/>
    <protectedRange sqref="Y80:AA80" name="Intervalo1_5"/>
  </protectedRanges>
  <pageMargins left="0.511811024" right="0.511811024" top="0.78740157499999996" bottom="0.78740157499999996" header="0.31496062000000002" footer="0.31496062000000002"/>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7C9CB-E8A6-4947-A0C1-2BCFB83C24EB}">
  <dimension ref="A1:V64"/>
  <sheetViews>
    <sheetView zoomScaleNormal="100" workbookViewId="0">
      <pane ySplit="3" topLeftCell="A4" activePane="bottomLeft" state="frozen"/>
      <selection pane="bottomLeft" activeCell="A64" sqref="A4:XFD64"/>
    </sheetView>
  </sheetViews>
  <sheetFormatPr defaultRowHeight="15" x14ac:dyDescent="0.25"/>
  <cols>
    <col min="1" max="1" width="7.140625" style="6" customWidth="1"/>
    <col min="2" max="2" width="54.5703125" customWidth="1"/>
    <col min="3" max="3" width="9.140625" style="6"/>
    <col min="4" max="4" width="10" style="46" customWidth="1"/>
    <col min="5" max="5" width="10.42578125" style="23" customWidth="1"/>
    <col min="6" max="6" width="10.42578125" style="49" customWidth="1"/>
    <col min="7" max="13" width="10.5703125" style="49" customWidth="1"/>
    <col min="14" max="14" width="14.28515625" style="49" customWidth="1"/>
    <col min="15" max="15" width="12.28515625" style="72" customWidth="1"/>
    <col min="16" max="17" width="11.5703125" style="49" customWidth="1"/>
    <col min="18" max="18" width="10.28515625" style="37" customWidth="1"/>
    <col min="19" max="19" width="12.42578125" style="12" customWidth="1"/>
    <col min="20" max="20" width="11.42578125" style="12" customWidth="1"/>
    <col min="21" max="21" width="12.5703125" style="12" customWidth="1"/>
  </cols>
  <sheetData>
    <row r="1" spans="1:21" ht="21" x14ac:dyDescent="0.25">
      <c r="A1" s="30"/>
      <c r="B1" s="5"/>
      <c r="C1" s="5"/>
      <c r="D1" s="50"/>
      <c r="E1" s="32"/>
      <c r="F1" s="47" t="s">
        <v>18</v>
      </c>
      <c r="G1" s="52"/>
      <c r="H1" s="52"/>
      <c r="I1" s="52"/>
      <c r="J1" s="52"/>
      <c r="K1" s="52"/>
      <c r="L1" s="52"/>
      <c r="M1" s="52"/>
      <c r="N1" s="52"/>
      <c r="O1" s="69"/>
      <c r="P1" s="52"/>
      <c r="Q1" s="52"/>
      <c r="R1" s="35"/>
      <c r="S1" s="33"/>
      <c r="T1" s="33"/>
      <c r="U1" s="34"/>
    </row>
    <row r="2" spans="1:21" ht="21" x14ac:dyDescent="0.25">
      <c r="A2" s="30"/>
      <c r="B2" s="5"/>
      <c r="C2" s="5"/>
      <c r="D2" s="50"/>
      <c r="E2" s="32"/>
      <c r="F2" s="47"/>
      <c r="G2" s="52"/>
      <c r="H2" s="52"/>
      <c r="I2" s="52"/>
      <c r="J2" s="52"/>
      <c r="K2" s="52"/>
      <c r="L2" s="52"/>
      <c r="M2" s="52"/>
      <c r="N2" s="52"/>
      <c r="O2" s="69"/>
      <c r="P2" s="52"/>
      <c r="Q2" s="52"/>
      <c r="R2" s="35"/>
      <c r="S2" s="33"/>
      <c r="T2" s="33"/>
      <c r="U2" s="34"/>
    </row>
    <row r="3" spans="1:21" ht="45" x14ac:dyDescent="0.25">
      <c r="A3" s="3" t="s">
        <v>0</v>
      </c>
      <c r="B3" s="3" t="s">
        <v>1</v>
      </c>
      <c r="C3" s="3" t="s">
        <v>2</v>
      </c>
      <c r="D3" s="51" t="s">
        <v>150</v>
      </c>
      <c r="E3" s="31" t="s">
        <v>151</v>
      </c>
      <c r="F3" s="43" t="s">
        <v>228</v>
      </c>
      <c r="G3" s="43" t="s">
        <v>230</v>
      </c>
      <c r="H3" s="43" t="s">
        <v>232</v>
      </c>
      <c r="I3" s="43" t="s">
        <v>233</v>
      </c>
      <c r="J3" s="43" t="s">
        <v>238</v>
      </c>
      <c r="K3" s="43" t="s">
        <v>242</v>
      </c>
      <c r="L3" s="43" t="s">
        <v>243</v>
      </c>
      <c r="M3" s="43" t="s">
        <v>264</v>
      </c>
      <c r="N3" s="43" t="s">
        <v>157</v>
      </c>
      <c r="O3" s="70" t="s">
        <v>180</v>
      </c>
      <c r="P3" s="43" t="s">
        <v>181</v>
      </c>
      <c r="Q3" s="43" t="s">
        <v>182</v>
      </c>
      <c r="R3" s="36" t="s">
        <v>156</v>
      </c>
      <c r="S3" s="10" t="s">
        <v>154</v>
      </c>
      <c r="T3" s="10" t="s">
        <v>155</v>
      </c>
      <c r="U3" s="10" t="s">
        <v>152</v>
      </c>
    </row>
    <row r="4" spans="1:21" s="76" customFormat="1" ht="45" x14ac:dyDescent="0.25">
      <c r="A4" s="73">
        <v>1</v>
      </c>
      <c r="B4" s="8" t="s">
        <v>207</v>
      </c>
      <c r="C4" s="73" t="s">
        <v>3</v>
      </c>
      <c r="D4" s="74"/>
      <c r="E4" s="75">
        <f t="shared" ref="E4:E63" si="0">D4*25%</f>
        <v>0</v>
      </c>
      <c r="F4" s="54"/>
      <c r="G4" s="54">
        <v>9.77</v>
      </c>
      <c r="H4" s="54"/>
      <c r="I4" s="54"/>
      <c r="J4" s="54"/>
      <c r="K4" s="54"/>
      <c r="L4" s="54"/>
      <c r="M4" s="54"/>
      <c r="N4" s="54">
        <v>6.9</v>
      </c>
      <c r="O4" s="54">
        <v>13.99</v>
      </c>
      <c r="P4" s="54"/>
      <c r="Q4" s="54"/>
      <c r="R4" s="16">
        <f>SUM(F4:P4)/3</f>
        <v>10.220000000000001</v>
      </c>
      <c r="S4" s="11">
        <f>(D4*75%)*R4</f>
        <v>0</v>
      </c>
      <c r="T4" s="11">
        <f>E4*R4</f>
        <v>0</v>
      </c>
      <c r="U4" s="11">
        <f t="shared" ref="U4:V63" si="1">SUM(S4,T4)</f>
        <v>0</v>
      </c>
    </row>
    <row r="5" spans="1:21" s="76" customFormat="1" ht="56.25" x14ac:dyDescent="0.25">
      <c r="A5" s="73">
        <v>2</v>
      </c>
      <c r="B5" s="8" t="s">
        <v>104</v>
      </c>
      <c r="C5" s="73" t="s">
        <v>217</v>
      </c>
      <c r="D5" s="74"/>
      <c r="E5" s="75"/>
      <c r="F5" s="54">
        <v>5.2</v>
      </c>
      <c r="G5" s="54"/>
      <c r="H5" s="54"/>
      <c r="I5" s="54"/>
      <c r="J5" s="54"/>
      <c r="K5" s="54"/>
      <c r="L5" s="54"/>
      <c r="M5" s="54"/>
      <c r="N5" s="54">
        <v>10.26</v>
      </c>
      <c r="O5" s="54">
        <v>5.99</v>
      </c>
      <c r="P5" s="54"/>
      <c r="Q5" s="54"/>
      <c r="R5" s="16">
        <v>7.15</v>
      </c>
      <c r="S5" s="11"/>
      <c r="T5" s="11"/>
      <c r="U5" s="11"/>
    </row>
    <row r="6" spans="1:21" s="76" customFormat="1" ht="45" x14ac:dyDescent="0.25">
      <c r="A6" s="73">
        <v>3</v>
      </c>
      <c r="B6" s="8" t="s">
        <v>208</v>
      </c>
      <c r="C6" s="73" t="s">
        <v>3</v>
      </c>
      <c r="D6" s="74"/>
      <c r="E6" s="75"/>
      <c r="F6" s="54"/>
      <c r="G6" s="54">
        <v>11.68</v>
      </c>
      <c r="H6" s="54"/>
      <c r="I6" s="54"/>
      <c r="J6" s="54"/>
      <c r="K6" s="54"/>
      <c r="L6" s="54"/>
      <c r="M6" s="54"/>
      <c r="N6" s="54">
        <v>15.06</v>
      </c>
      <c r="O6" s="54">
        <v>23</v>
      </c>
      <c r="P6" s="54"/>
      <c r="Q6" s="54"/>
      <c r="R6" s="16">
        <v>16.579999999999998</v>
      </c>
      <c r="S6" s="11"/>
      <c r="T6" s="11"/>
      <c r="U6" s="11"/>
    </row>
    <row r="7" spans="1:21" s="76" customFormat="1" ht="33.75" x14ac:dyDescent="0.25">
      <c r="A7" s="73">
        <v>4</v>
      </c>
      <c r="B7" s="8" t="s">
        <v>105</v>
      </c>
      <c r="C7" s="73" t="s">
        <v>3</v>
      </c>
      <c r="D7" s="74"/>
      <c r="E7" s="75">
        <f t="shared" si="0"/>
        <v>0</v>
      </c>
      <c r="F7" s="54">
        <v>2.09</v>
      </c>
      <c r="G7" s="54"/>
      <c r="H7" s="54"/>
      <c r="I7" s="54"/>
      <c r="J7" s="54"/>
      <c r="K7" s="54"/>
      <c r="L7" s="54"/>
      <c r="M7" s="54"/>
      <c r="N7" s="54">
        <v>5.21</v>
      </c>
      <c r="O7" s="54">
        <v>6.99</v>
      </c>
      <c r="P7" s="54"/>
      <c r="Q7" s="54"/>
      <c r="R7" s="16">
        <f t="shared" ref="R7:R24" si="2">SUM(F7:P7)/3</f>
        <v>4.7633333333333328</v>
      </c>
      <c r="S7" s="11">
        <f t="shared" ref="S7:S24" si="3">(D7*75%)*R7</f>
        <v>0</v>
      </c>
      <c r="T7" s="11">
        <f t="shared" ref="T7:T24" si="4">E7*R7</f>
        <v>0</v>
      </c>
      <c r="U7" s="11">
        <f t="shared" si="1"/>
        <v>0</v>
      </c>
    </row>
    <row r="8" spans="1:21" s="76" customFormat="1" ht="33.75" x14ac:dyDescent="0.25">
      <c r="A8" s="73">
        <v>5</v>
      </c>
      <c r="B8" s="8" t="s">
        <v>106</v>
      </c>
      <c r="C8" s="73" t="s">
        <v>3</v>
      </c>
      <c r="D8" s="74"/>
      <c r="E8" s="75">
        <f t="shared" si="0"/>
        <v>0</v>
      </c>
      <c r="F8" s="54">
        <v>2.5</v>
      </c>
      <c r="G8" s="54"/>
      <c r="H8" s="54"/>
      <c r="I8" s="54"/>
      <c r="J8" s="54"/>
      <c r="K8" s="54"/>
      <c r="L8" s="54"/>
      <c r="M8" s="54"/>
      <c r="N8" s="54">
        <v>6.2</v>
      </c>
      <c r="O8" s="54">
        <v>6.99</v>
      </c>
      <c r="P8" s="54"/>
      <c r="Q8" s="54"/>
      <c r="R8" s="16">
        <f t="shared" si="2"/>
        <v>5.2299999999999995</v>
      </c>
      <c r="S8" s="11">
        <f t="shared" si="3"/>
        <v>0</v>
      </c>
      <c r="T8" s="11">
        <f t="shared" si="4"/>
        <v>0</v>
      </c>
      <c r="U8" s="11">
        <f t="shared" si="1"/>
        <v>0</v>
      </c>
    </row>
    <row r="9" spans="1:21" s="76" customFormat="1" ht="33.75" x14ac:dyDescent="0.25">
      <c r="A9" s="73">
        <v>6</v>
      </c>
      <c r="B9" s="8" t="s">
        <v>107</v>
      </c>
      <c r="C9" s="73" t="s">
        <v>281</v>
      </c>
      <c r="D9" s="74"/>
      <c r="E9" s="75">
        <f t="shared" si="0"/>
        <v>0</v>
      </c>
      <c r="F9" s="54">
        <v>4.63</v>
      </c>
      <c r="G9" s="54"/>
      <c r="H9" s="54"/>
      <c r="I9" s="54"/>
      <c r="J9" s="54"/>
      <c r="K9" s="54"/>
      <c r="L9" s="54"/>
      <c r="M9" s="54"/>
      <c r="N9" s="54">
        <v>7.4</v>
      </c>
      <c r="O9" s="54">
        <v>3.99</v>
      </c>
      <c r="P9" s="54"/>
      <c r="Q9" s="54"/>
      <c r="R9" s="16">
        <f t="shared" si="2"/>
        <v>5.3400000000000007</v>
      </c>
      <c r="S9" s="11">
        <f t="shared" si="3"/>
        <v>0</v>
      </c>
      <c r="T9" s="11">
        <f t="shared" si="4"/>
        <v>0</v>
      </c>
      <c r="U9" s="11">
        <f t="shared" si="1"/>
        <v>0</v>
      </c>
    </row>
    <row r="10" spans="1:21" s="76" customFormat="1" ht="33.75" x14ac:dyDescent="0.25">
      <c r="A10" s="73">
        <v>7</v>
      </c>
      <c r="B10" s="8" t="s">
        <v>108</v>
      </c>
      <c r="C10" s="73" t="s">
        <v>217</v>
      </c>
      <c r="D10" s="74"/>
      <c r="E10" s="75">
        <f t="shared" si="0"/>
        <v>0</v>
      </c>
      <c r="F10" s="54"/>
      <c r="G10" s="54"/>
      <c r="H10" s="54"/>
      <c r="I10" s="54"/>
      <c r="J10" s="54">
        <v>4.7</v>
      </c>
      <c r="K10" s="54"/>
      <c r="L10" s="54"/>
      <c r="M10" s="54"/>
      <c r="N10" s="54">
        <v>5.39</v>
      </c>
      <c r="O10" s="54">
        <v>3.99</v>
      </c>
      <c r="P10" s="54"/>
      <c r="Q10" s="54"/>
      <c r="R10" s="16">
        <f t="shared" si="2"/>
        <v>4.6933333333333334</v>
      </c>
      <c r="S10" s="11">
        <f t="shared" si="3"/>
        <v>0</v>
      </c>
      <c r="T10" s="11">
        <f t="shared" si="4"/>
        <v>0</v>
      </c>
      <c r="U10" s="11">
        <f t="shared" si="1"/>
        <v>0</v>
      </c>
    </row>
    <row r="11" spans="1:21" s="76" customFormat="1" ht="33.75" x14ac:dyDescent="0.25">
      <c r="A11" s="73">
        <v>8</v>
      </c>
      <c r="B11" s="8" t="s">
        <v>109</v>
      </c>
      <c r="C11" s="73" t="s">
        <v>3</v>
      </c>
      <c r="D11" s="74"/>
      <c r="E11" s="75">
        <f t="shared" si="0"/>
        <v>0</v>
      </c>
      <c r="F11" s="54">
        <v>5</v>
      </c>
      <c r="G11" s="54"/>
      <c r="H11" s="54"/>
      <c r="I11" s="54"/>
      <c r="J11" s="54"/>
      <c r="K11" s="54"/>
      <c r="L11" s="54"/>
      <c r="M11" s="54"/>
      <c r="N11" s="54">
        <v>7.79</v>
      </c>
      <c r="O11" s="54">
        <v>15.96</v>
      </c>
      <c r="P11" s="54"/>
      <c r="Q11" s="54"/>
      <c r="R11" s="16">
        <f t="shared" si="2"/>
        <v>9.5833333333333339</v>
      </c>
      <c r="S11" s="11">
        <f t="shared" si="3"/>
        <v>0</v>
      </c>
      <c r="T11" s="11">
        <f t="shared" si="4"/>
        <v>0</v>
      </c>
      <c r="U11" s="11">
        <f t="shared" si="1"/>
        <v>0</v>
      </c>
    </row>
    <row r="12" spans="1:21" s="76" customFormat="1" ht="33.75" x14ac:dyDescent="0.25">
      <c r="A12" s="73">
        <v>9</v>
      </c>
      <c r="B12" s="8" t="s">
        <v>110</v>
      </c>
      <c r="C12" s="73" t="s">
        <v>3</v>
      </c>
      <c r="D12" s="74"/>
      <c r="E12" s="75">
        <f t="shared" si="0"/>
        <v>0</v>
      </c>
      <c r="F12" s="54">
        <v>9.7100000000000009</v>
      </c>
      <c r="G12" s="54"/>
      <c r="H12" s="54"/>
      <c r="I12" s="54"/>
      <c r="J12" s="54"/>
      <c r="K12" s="54"/>
      <c r="L12" s="54"/>
      <c r="M12" s="54"/>
      <c r="N12" s="54">
        <v>7.53</v>
      </c>
      <c r="O12" s="54">
        <v>15.96</v>
      </c>
      <c r="P12" s="54"/>
      <c r="Q12" s="54"/>
      <c r="R12" s="16">
        <f t="shared" si="2"/>
        <v>11.066666666666668</v>
      </c>
      <c r="S12" s="11">
        <f t="shared" si="3"/>
        <v>0</v>
      </c>
      <c r="T12" s="11">
        <f t="shared" si="4"/>
        <v>0</v>
      </c>
      <c r="U12" s="11">
        <f t="shared" si="1"/>
        <v>0</v>
      </c>
    </row>
    <row r="13" spans="1:21" s="76" customFormat="1" ht="33.75" x14ac:dyDescent="0.25">
      <c r="A13" s="73">
        <v>10</v>
      </c>
      <c r="B13" s="8" t="s">
        <v>111</v>
      </c>
      <c r="C13" s="73" t="s">
        <v>3</v>
      </c>
      <c r="D13" s="74"/>
      <c r="E13" s="75">
        <f t="shared" si="0"/>
        <v>0</v>
      </c>
      <c r="F13" s="54"/>
      <c r="G13" s="54">
        <v>16.649999999999999</v>
      </c>
      <c r="H13" s="54"/>
      <c r="I13" s="54"/>
      <c r="J13" s="54"/>
      <c r="K13" s="54"/>
      <c r="L13" s="54"/>
      <c r="M13" s="54"/>
      <c r="N13" s="54">
        <v>6.51</v>
      </c>
      <c r="O13" s="54">
        <v>15.96</v>
      </c>
      <c r="P13" s="54"/>
      <c r="Q13" s="54"/>
      <c r="R13" s="16">
        <f t="shared" si="2"/>
        <v>13.04</v>
      </c>
      <c r="S13" s="11">
        <f t="shared" si="3"/>
        <v>0</v>
      </c>
      <c r="T13" s="11">
        <f t="shared" si="4"/>
        <v>0</v>
      </c>
      <c r="U13" s="11">
        <f t="shared" si="1"/>
        <v>0</v>
      </c>
    </row>
    <row r="14" spans="1:21" s="76" customFormat="1" ht="33.75" x14ac:dyDescent="0.25">
      <c r="A14" s="73">
        <v>11</v>
      </c>
      <c r="B14" s="8" t="s">
        <v>112</v>
      </c>
      <c r="C14" s="73" t="s">
        <v>3</v>
      </c>
      <c r="D14" s="74"/>
      <c r="E14" s="75">
        <f t="shared" si="0"/>
        <v>0</v>
      </c>
      <c r="F14" s="54">
        <v>20</v>
      </c>
      <c r="G14" s="54"/>
      <c r="H14" s="54"/>
      <c r="I14" s="54"/>
      <c r="J14" s="54"/>
      <c r="K14" s="54"/>
      <c r="L14" s="54"/>
      <c r="M14" s="54"/>
      <c r="N14" s="54">
        <v>25.48</v>
      </c>
      <c r="O14" s="54">
        <v>39.99</v>
      </c>
      <c r="P14" s="54"/>
      <c r="Q14" s="54"/>
      <c r="R14" s="16">
        <f t="shared" si="2"/>
        <v>28.49</v>
      </c>
      <c r="S14" s="11">
        <f t="shared" si="3"/>
        <v>0</v>
      </c>
      <c r="T14" s="11">
        <f t="shared" si="4"/>
        <v>0</v>
      </c>
      <c r="U14" s="11">
        <f t="shared" si="1"/>
        <v>0</v>
      </c>
    </row>
    <row r="15" spans="1:21" s="76" customFormat="1" ht="45" x14ac:dyDescent="0.25">
      <c r="A15" s="73">
        <v>12</v>
      </c>
      <c r="B15" s="8" t="s">
        <v>113</v>
      </c>
      <c r="C15" s="73" t="s">
        <v>282</v>
      </c>
      <c r="D15" s="74"/>
      <c r="E15" s="75">
        <f t="shared" si="0"/>
        <v>0</v>
      </c>
      <c r="F15" s="54"/>
      <c r="G15" s="54"/>
      <c r="H15" s="54"/>
      <c r="I15" s="54"/>
      <c r="J15" s="54"/>
      <c r="K15" s="54"/>
      <c r="L15" s="54">
        <v>3.99</v>
      </c>
      <c r="M15" s="54"/>
      <c r="N15" s="54">
        <v>6.19</v>
      </c>
      <c r="O15" s="54">
        <v>3.95</v>
      </c>
      <c r="P15" s="54"/>
      <c r="Q15" s="54"/>
      <c r="R15" s="16">
        <f t="shared" si="2"/>
        <v>4.71</v>
      </c>
      <c r="S15" s="11">
        <f t="shared" si="3"/>
        <v>0</v>
      </c>
      <c r="T15" s="11">
        <f t="shared" si="4"/>
        <v>0</v>
      </c>
      <c r="U15" s="11">
        <f t="shared" si="1"/>
        <v>0</v>
      </c>
    </row>
    <row r="16" spans="1:21" s="76" customFormat="1" ht="33.75" x14ac:dyDescent="0.25">
      <c r="A16" s="73">
        <v>13</v>
      </c>
      <c r="B16" s="8" t="s">
        <v>115</v>
      </c>
      <c r="C16" s="73" t="s">
        <v>3</v>
      </c>
      <c r="D16" s="74"/>
      <c r="E16" s="75">
        <f t="shared" si="0"/>
        <v>0</v>
      </c>
      <c r="F16" s="54">
        <v>8</v>
      </c>
      <c r="G16" s="54"/>
      <c r="H16" s="54"/>
      <c r="I16" s="54"/>
      <c r="J16" s="54"/>
      <c r="K16" s="54"/>
      <c r="L16" s="54"/>
      <c r="M16" s="54"/>
      <c r="N16" s="54">
        <v>13.97</v>
      </c>
      <c r="O16" s="54">
        <v>11.99</v>
      </c>
      <c r="P16" s="54"/>
      <c r="Q16" s="54"/>
      <c r="R16" s="16">
        <f t="shared" si="2"/>
        <v>11.32</v>
      </c>
      <c r="S16" s="11">
        <f t="shared" si="3"/>
        <v>0</v>
      </c>
      <c r="T16" s="11">
        <f t="shared" si="4"/>
        <v>0</v>
      </c>
      <c r="U16" s="11">
        <f t="shared" si="1"/>
        <v>0</v>
      </c>
    </row>
    <row r="17" spans="1:22" s="76" customFormat="1" ht="33.75" x14ac:dyDescent="0.25">
      <c r="A17" s="73">
        <v>14</v>
      </c>
      <c r="B17" s="8" t="s">
        <v>116</v>
      </c>
      <c r="C17" s="73" t="s">
        <v>3</v>
      </c>
      <c r="D17" s="74"/>
      <c r="E17" s="75">
        <f t="shared" si="0"/>
        <v>0</v>
      </c>
      <c r="F17" s="54">
        <v>6</v>
      </c>
      <c r="G17" s="54"/>
      <c r="H17" s="54"/>
      <c r="I17" s="54"/>
      <c r="J17" s="54"/>
      <c r="K17" s="54"/>
      <c r="L17" s="54"/>
      <c r="M17" s="54"/>
      <c r="N17" s="54">
        <v>6.5</v>
      </c>
      <c r="O17" s="54">
        <v>7.99</v>
      </c>
      <c r="P17" s="54"/>
      <c r="Q17" s="54"/>
      <c r="R17" s="16">
        <f t="shared" si="2"/>
        <v>6.830000000000001</v>
      </c>
      <c r="S17" s="11">
        <f t="shared" si="3"/>
        <v>0</v>
      </c>
      <c r="T17" s="11">
        <f t="shared" si="4"/>
        <v>0</v>
      </c>
      <c r="U17" s="11">
        <f t="shared" si="1"/>
        <v>0</v>
      </c>
    </row>
    <row r="18" spans="1:22" s="76" customFormat="1" ht="33.75" x14ac:dyDescent="0.25">
      <c r="A18" s="73">
        <v>15</v>
      </c>
      <c r="B18" s="8" t="s">
        <v>117</v>
      </c>
      <c r="C18" s="73" t="s">
        <v>3</v>
      </c>
      <c r="D18" s="74"/>
      <c r="E18" s="75">
        <f t="shared" si="0"/>
        <v>0</v>
      </c>
      <c r="F18" s="54"/>
      <c r="G18" s="54"/>
      <c r="H18" s="54">
        <v>3</v>
      </c>
      <c r="I18" s="54"/>
      <c r="J18" s="54"/>
      <c r="K18" s="54"/>
      <c r="L18" s="54"/>
      <c r="M18" s="54"/>
      <c r="N18" s="54">
        <v>8.82</v>
      </c>
      <c r="O18" s="54">
        <v>5.99</v>
      </c>
      <c r="P18" s="54"/>
      <c r="Q18" s="54"/>
      <c r="R18" s="16">
        <f t="shared" si="2"/>
        <v>5.9366666666666674</v>
      </c>
      <c r="S18" s="11">
        <f t="shared" si="3"/>
        <v>0</v>
      </c>
      <c r="T18" s="11">
        <f t="shared" si="4"/>
        <v>0</v>
      </c>
      <c r="U18" s="11">
        <f t="shared" si="1"/>
        <v>0</v>
      </c>
    </row>
    <row r="19" spans="1:22" s="76" customFormat="1" ht="33.75" x14ac:dyDescent="0.25">
      <c r="A19" s="73">
        <v>16</v>
      </c>
      <c r="B19" s="8" t="s">
        <v>118</v>
      </c>
      <c r="C19" s="73" t="s">
        <v>3</v>
      </c>
      <c r="D19" s="74"/>
      <c r="E19" s="75">
        <f t="shared" si="0"/>
        <v>0</v>
      </c>
      <c r="F19" s="54">
        <v>4.59</v>
      </c>
      <c r="G19" s="54"/>
      <c r="H19" s="54"/>
      <c r="I19" s="54"/>
      <c r="J19" s="54"/>
      <c r="K19" s="54"/>
      <c r="L19" s="54"/>
      <c r="M19" s="54"/>
      <c r="N19" s="54">
        <v>9.3699999999999992</v>
      </c>
      <c r="O19" s="54">
        <v>5.99</v>
      </c>
      <c r="P19" s="54"/>
      <c r="Q19" s="54"/>
      <c r="R19" s="16">
        <f t="shared" si="2"/>
        <v>6.6499999999999995</v>
      </c>
      <c r="S19" s="11">
        <f t="shared" si="3"/>
        <v>0</v>
      </c>
      <c r="T19" s="11">
        <f t="shared" si="4"/>
        <v>0</v>
      </c>
      <c r="U19" s="11">
        <f t="shared" si="1"/>
        <v>0</v>
      </c>
    </row>
    <row r="20" spans="1:22" s="76" customFormat="1" ht="33.75" x14ac:dyDescent="0.25">
      <c r="A20" s="73">
        <v>17</v>
      </c>
      <c r="B20" s="8" t="s">
        <v>119</v>
      </c>
      <c r="C20" s="73" t="s">
        <v>120</v>
      </c>
      <c r="D20" s="74"/>
      <c r="E20" s="75">
        <f t="shared" si="0"/>
        <v>0</v>
      </c>
      <c r="F20" s="54">
        <v>6.68</v>
      </c>
      <c r="G20" s="54"/>
      <c r="H20" s="54"/>
      <c r="I20" s="54"/>
      <c r="J20" s="54"/>
      <c r="K20" s="54"/>
      <c r="L20" s="54"/>
      <c r="M20" s="54"/>
      <c r="N20" s="54">
        <v>13.42</v>
      </c>
      <c r="O20" s="54">
        <v>8.99</v>
      </c>
      <c r="P20" s="54"/>
      <c r="Q20" s="54"/>
      <c r="R20" s="16">
        <f t="shared" si="2"/>
        <v>9.6966666666666672</v>
      </c>
      <c r="S20" s="11">
        <f t="shared" si="3"/>
        <v>0</v>
      </c>
      <c r="T20" s="11">
        <f t="shared" si="4"/>
        <v>0</v>
      </c>
      <c r="U20" s="11">
        <f t="shared" si="1"/>
        <v>0</v>
      </c>
    </row>
    <row r="21" spans="1:22" s="76" customFormat="1" ht="33.75" x14ac:dyDescent="0.25">
      <c r="A21" s="73">
        <v>18</v>
      </c>
      <c r="B21" s="8" t="s">
        <v>121</v>
      </c>
      <c r="C21" s="73" t="s">
        <v>3</v>
      </c>
      <c r="D21" s="74"/>
      <c r="E21" s="75">
        <f t="shared" si="0"/>
        <v>0</v>
      </c>
      <c r="F21" s="54">
        <v>3.13</v>
      </c>
      <c r="G21" s="54"/>
      <c r="H21" s="54"/>
      <c r="I21" s="54"/>
      <c r="J21" s="54"/>
      <c r="K21" s="54"/>
      <c r="L21" s="54"/>
      <c r="M21" s="54"/>
      <c r="N21" s="54">
        <v>8.8800000000000008</v>
      </c>
      <c r="O21" s="54">
        <v>5.99</v>
      </c>
      <c r="P21" s="54"/>
      <c r="Q21" s="54"/>
      <c r="R21" s="16">
        <f t="shared" si="2"/>
        <v>6</v>
      </c>
      <c r="S21" s="11">
        <f t="shared" si="3"/>
        <v>0</v>
      </c>
      <c r="T21" s="11">
        <f t="shared" si="4"/>
        <v>0</v>
      </c>
      <c r="U21" s="11">
        <f t="shared" si="1"/>
        <v>0</v>
      </c>
    </row>
    <row r="22" spans="1:22" s="76" customFormat="1" ht="45" x14ac:dyDescent="0.25">
      <c r="A22" s="73">
        <v>19</v>
      </c>
      <c r="B22" s="8" t="s">
        <v>122</v>
      </c>
      <c r="C22" s="73" t="s">
        <v>3</v>
      </c>
      <c r="D22" s="74"/>
      <c r="E22" s="75">
        <f t="shared" si="0"/>
        <v>0</v>
      </c>
      <c r="F22" s="54">
        <v>3</v>
      </c>
      <c r="G22" s="54"/>
      <c r="H22" s="54"/>
      <c r="I22" s="54"/>
      <c r="J22" s="54"/>
      <c r="K22" s="54"/>
      <c r="L22" s="54"/>
      <c r="M22" s="54"/>
      <c r="N22" s="54">
        <v>4.6500000000000004</v>
      </c>
      <c r="O22" s="54">
        <v>3.99</v>
      </c>
      <c r="P22" s="54"/>
      <c r="Q22" s="54"/>
      <c r="R22" s="16">
        <f t="shared" si="2"/>
        <v>3.8800000000000003</v>
      </c>
      <c r="S22" s="11">
        <f t="shared" si="3"/>
        <v>0</v>
      </c>
      <c r="T22" s="11">
        <f t="shared" si="4"/>
        <v>0</v>
      </c>
      <c r="U22" s="11">
        <f t="shared" si="1"/>
        <v>0</v>
      </c>
    </row>
    <row r="23" spans="1:22" s="76" customFormat="1" ht="45" x14ac:dyDescent="0.25">
      <c r="A23" s="73">
        <v>20</v>
      </c>
      <c r="B23" s="8" t="s">
        <v>123</v>
      </c>
      <c r="C23" s="73" t="s">
        <v>3</v>
      </c>
      <c r="D23" s="74"/>
      <c r="E23" s="75">
        <f t="shared" si="0"/>
        <v>0</v>
      </c>
      <c r="F23" s="54"/>
      <c r="G23" s="54">
        <v>7.14</v>
      </c>
      <c r="H23" s="54"/>
      <c r="I23" s="54"/>
      <c r="J23" s="54"/>
      <c r="K23" s="54"/>
      <c r="L23" s="54"/>
      <c r="M23" s="54"/>
      <c r="N23" s="54">
        <v>7.34</v>
      </c>
      <c r="O23" s="54">
        <v>8.99</v>
      </c>
      <c r="P23" s="54"/>
      <c r="Q23" s="54"/>
      <c r="R23" s="16">
        <f t="shared" si="2"/>
        <v>7.8233333333333333</v>
      </c>
      <c r="S23" s="11">
        <f t="shared" si="3"/>
        <v>0</v>
      </c>
      <c r="T23" s="11">
        <f t="shared" si="4"/>
        <v>0</v>
      </c>
      <c r="U23" s="11">
        <f t="shared" si="1"/>
        <v>0</v>
      </c>
    </row>
    <row r="24" spans="1:22" s="76" customFormat="1" ht="45" x14ac:dyDescent="0.25">
      <c r="A24" s="73">
        <v>21</v>
      </c>
      <c r="B24" s="8" t="s">
        <v>124</v>
      </c>
      <c r="C24" s="73" t="s">
        <v>3</v>
      </c>
      <c r="D24" s="74"/>
      <c r="E24" s="75">
        <f t="shared" si="0"/>
        <v>0</v>
      </c>
      <c r="F24" s="54">
        <v>2</v>
      </c>
      <c r="G24" s="54"/>
      <c r="H24" s="54"/>
      <c r="I24" s="54"/>
      <c r="J24" s="54"/>
      <c r="K24" s="54"/>
      <c r="L24" s="54"/>
      <c r="M24" s="54"/>
      <c r="N24" s="54">
        <v>4.59</v>
      </c>
      <c r="O24" s="54">
        <v>5.99</v>
      </c>
      <c r="P24" s="54"/>
      <c r="Q24" s="54"/>
      <c r="R24" s="16">
        <f t="shared" si="2"/>
        <v>4.1933333333333334</v>
      </c>
      <c r="S24" s="11">
        <f t="shared" si="3"/>
        <v>0</v>
      </c>
      <c r="T24" s="11">
        <f t="shared" si="4"/>
        <v>0</v>
      </c>
      <c r="U24" s="11">
        <f t="shared" si="1"/>
        <v>0</v>
      </c>
    </row>
    <row r="25" spans="1:22" s="76" customFormat="1" ht="33.75" x14ac:dyDescent="0.25">
      <c r="A25" s="73">
        <v>22</v>
      </c>
      <c r="B25" s="73" t="s">
        <v>125</v>
      </c>
      <c r="C25" s="8" t="s">
        <v>2</v>
      </c>
      <c r="D25" s="73"/>
      <c r="E25" s="74"/>
      <c r="F25" s="75">
        <v>6.25</v>
      </c>
      <c r="G25" s="54"/>
      <c r="H25" s="54"/>
      <c r="I25" s="54"/>
      <c r="J25" s="54"/>
      <c r="K25" s="54"/>
      <c r="L25" s="54"/>
      <c r="M25" s="54"/>
      <c r="N25" s="54">
        <v>10.88</v>
      </c>
      <c r="O25" s="54">
        <v>13.99</v>
      </c>
      <c r="P25" s="54"/>
      <c r="Q25" s="54"/>
      <c r="R25" s="54">
        <v>10.37</v>
      </c>
      <c r="S25" s="16">
        <f>SUM(G25:Q25)/3</f>
        <v>8.2900000000000009</v>
      </c>
      <c r="T25" s="11">
        <f>(E25*75%)*S25</f>
        <v>0</v>
      </c>
      <c r="U25" s="11">
        <f>F25*S25</f>
        <v>51.812500000000007</v>
      </c>
      <c r="V25" s="11">
        <f t="shared" si="1"/>
        <v>51.812500000000007</v>
      </c>
    </row>
    <row r="26" spans="1:22" s="76" customFormat="1" ht="45" x14ac:dyDescent="0.25">
      <c r="A26" s="73">
        <v>23</v>
      </c>
      <c r="B26" s="73" t="s">
        <v>209</v>
      </c>
      <c r="C26" s="8" t="s">
        <v>218</v>
      </c>
      <c r="D26" s="73"/>
      <c r="E26" s="74"/>
      <c r="F26" s="75"/>
      <c r="G26" s="54">
        <v>11.86</v>
      </c>
      <c r="H26" s="54"/>
      <c r="I26" s="54"/>
      <c r="J26" s="54"/>
      <c r="K26" s="54"/>
      <c r="L26" s="54"/>
      <c r="M26" s="54"/>
      <c r="N26" s="54">
        <v>8.4499999999999993</v>
      </c>
      <c r="O26" s="54">
        <v>7.99</v>
      </c>
      <c r="P26" s="54"/>
      <c r="Q26" s="54"/>
      <c r="R26" s="54">
        <v>9.43</v>
      </c>
      <c r="S26" s="16">
        <f>SUM(G26:Q26)/3</f>
        <v>9.4333333333333318</v>
      </c>
      <c r="T26" s="11">
        <f>(E26*75%)*S26</f>
        <v>0</v>
      </c>
      <c r="U26" s="11"/>
      <c r="V26" s="77"/>
    </row>
    <row r="27" spans="1:22" s="76" customFormat="1" ht="45" x14ac:dyDescent="0.25">
      <c r="A27" s="73">
        <v>24</v>
      </c>
      <c r="B27" s="8" t="s">
        <v>126</v>
      </c>
      <c r="C27" s="73" t="s">
        <v>3</v>
      </c>
      <c r="D27" s="74"/>
      <c r="E27" s="75">
        <f t="shared" si="0"/>
        <v>0</v>
      </c>
      <c r="F27" s="54">
        <v>3.13</v>
      </c>
      <c r="G27" s="54"/>
      <c r="H27" s="54"/>
      <c r="I27" s="54"/>
      <c r="J27" s="54"/>
      <c r="K27" s="54"/>
      <c r="L27" s="54"/>
      <c r="M27" s="54"/>
      <c r="N27" s="54">
        <v>4.04</v>
      </c>
      <c r="O27" s="54">
        <v>3.95</v>
      </c>
      <c r="P27" s="54"/>
      <c r="Q27" s="54"/>
      <c r="R27" s="16">
        <f t="shared" ref="R27:R63" si="5">SUM(F27:P27)/3</f>
        <v>3.706666666666667</v>
      </c>
      <c r="S27" s="11">
        <f t="shared" ref="S27:S63" si="6">(D27*75%)*R27</f>
        <v>0</v>
      </c>
      <c r="T27" s="11">
        <f>E27*R27</f>
        <v>0</v>
      </c>
      <c r="U27" s="11">
        <f t="shared" si="1"/>
        <v>0</v>
      </c>
    </row>
    <row r="28" spans="1:22" s="76" customFormat="1" ht="56.25" x14ac:dyDescent="0.25">
      <c r="A28" s="73">
        <v>25</v>
      </c>
      <c r="B28" s="8" t="s">
        <v>163</v>
      </c>
      <c r="C28" s="73" t="s">
        <v>3</v>
      </c>
      <c r="D28" s="74"/>
      <c r="E28" s="75"/>
      <c r="F28" s="54"/>
      <c r="G28" s="54"/>
      <c r="H28" s="54"/>
      <c r="I28" s="54"/>
      <c r="J28" s="54">
        <v>7.71</v>
      </c>
      <c r="K28" s="54"/>
      <c r="L28" s="54"/>
      <c r="M28" s="54"/>
      <c r="N28" s="54">
        <v>7.5</v>
      </c>
      <c r="O28" s="54">
        <v>9.99</v>
      </c>
      <c r="P28" s="54"/>
      <c r="Q28" s="54"/>
      <c r="R28" s="16">
        <f t="shared" si="5"/>
        <v>8.4</v>
      </c>
      <c r="S28" s="11">
        <f t="shared" si="6"/>
        <v>0</v>
      </c>
      <c r="T28" s="11"/>
      <c r="U28" s="11"/>
    </row>
    <row r="29" spans="1:22" s="76" customFormat="1" ht="45" x14ac:dyDescent="0.25">
      <c r="A29" s="73">
        <v>26</v>
      </c>
      <c r="B29" s="8" t="s">
        <v>127</v>
      </c>
      <c r="C29" s="73" t="s">
        <v>3</v>
      </c>
      <c r="D29" s="74"/>
      <c r="E29" s="75">
        <f t="shared" si="0"/>
        <v>0</v>
      </c>
      <c r="F29" s="54">
        <v>2.81</v>
      </c>
      <c r="G29" s="54"/>
      <c r="H29" s="54"/>
      <c r="I29" s="54"/>
      <c r="J29" s="54"/>
      <c r="K29" s="54"/>
      <c r="L29" s="54"/>
      <c r="M29" s="54"/>
      <c r="N29" s="54">
        <v>5.52</v>
      </c>
      <c r="O29" s="54">
        <v>4.99</v>
      </c>
      <c r="P29" s="54"/>
      <c r="Q29" s="54"/>
      <c r="R29" s="16">
        <f t="shared" si="5"/>
        <v>4.4400000000000004</v>
      </c>
      <c r="S29" s="11">
        <f t="shared" si="6"/>
        <v>0</v>
      </c>
      <c r="T29" s="11">
        <f>E29*R29</f>
        <v>0</v>
      </c>
      <c r="U29" s="11">
        <f t="shared" si="1"/>
        <v>0</v>
      </c>
    </row>
    <row r="30" spans="1:22" s="76" customFormat="1" ht="45" x14ac:dyDescent="0.25">
      <c r="A30" s="73">
        <v>27</v>
      </c>
      <c r="B30" s="8" t="s">
        <v>128</v>
      </c>
      <c r="C30" s="73" t="s">
        <v>3</v>
      </c>
      <c r="D30" s="74"/>
      <c r="E30" s="75">
        <f t="shared" si="0"/>
        <v>0</v>
      </c>
      <c r="F30" s="54">
        <v>2.5</v>
      </c>
      <c r="G30" s="54"/>
      <c r="H30" s="54"/>
      <c r="I30" s="54"/>
      <c r="J30" s="54"/>
      <c r="K30" s="54"/>
      <c r="L30" s="54"/>
      <c r="M30" s="54"/>
      <c r="N30" s="54">
        <v>4.67</v>
      </c>
      <c r="O30" s="54">
        <v>5.95</v>
      </c>
      <c r="P30" s="54"/>
      <c r="Q30" s="54"/>
      <c r="R30" s="16">
        <f t="shared" si="5"/>
        <v>4.373333333333334</v>
      </c>
      <c r="S30" s="11">
        <f t="shared" si="6"/>
        <v>0</v>
      </c>
      <c r="T30" s="11">
        <f>E30*R30</f>
        <v>0</v>
      </c>
      <c r="U30" s="11">
        <f t="shared" si="1"/>
        <v>0</v>
      </c>
    </row>
    <row r="31" spans="1:22" s="76" customFormat="1" ht="22.5" x14ac:dyDescent="0.25">
      <c r="A31" s="73">
        <v>28</v>
      </c>
      <c r="B31" s="8" t="s">
        <v>129</v>
      </c>
      <c r="C31" s="73" t="s">
        <v>2</v>
      </c>
      <c r="D31" s="74"/>
      <c r="E31" s="75">
        <f t="shared" si="0"/>
        <v>0</v>
      </c>
      <c r="F31" s="54"/>
      <c r="G31" s="54"/>
      <c r="H31" s="54"/>
      <c r="I31" s="54"/>
      <c r="J31" s="54">
        <v>9.5</v>
      </c>
      <c r="K31" s="54"/>
      <c r="L31" s="54"/>
      <c r="M31" s="54"/>
      <c r="N31" s="54">
        <v>8.73</v>
      </c>
      <c r="O31" s="54">
        <v>13.99</v>
      </c>
      <c r="P31" s="54"/>
      <c r="Q31" s="54"/>
      <c r="R31" s="16">
        <f t="shared" si="5"/>
        <v>10.74</v>
      </c>
      <c r="S31" s="11">
        <f t="shared" si="6"/>
        <v>0</v>
      </c>
      <c r="T31" s="11">
        <f>E31*R31</f>
        <v>0</v>
      </c>
      <c r="U31" s="11">
        <f t="shared" si="1"/>
        <v>0</v>
      </c>
    </row>
    <row r="32" spans="1:22" s="76" customFormat="1" ht="45" x14ac:dyDescent="0.25">
      <c r="A32" s="73">
        <v>29</v>
      </c>
      <c r="B32" s="8" t="s">
        <v>130</v>
      </c>
      <c r="C32" s="73" t="s">
        <v>114</v>
      </c>
      <c r="D32" s="74"/>
      <c r="E32" s="75">
        <f t="shared" si="0"/>
        <v>0</v>
      </c>
      <c r="F32" s="54">
        <v>8.4499999999999993</v>
      </c>
      <c r="G32" s="54"/>
      <c r="H32" s="54"/>
      <c r="I32" s="54"/>
      <c r="J32" s="54"/>
      <c r="K32" s="54"/>
      <c r="L32" s="54"/>
      <c r="M32" s="54"/>
      <c r="N32" s="54">
        <v>4.01</v>
      </c>
      <c r="O32" s="54">
        <v>7.5</v>
      </c>
      <c r="P32" s="54"/>
      <c r="Q32" s="54"/>
      <c r="R32" s="16">
        <f t="shared" si="5"/>
        <v>6.6533333333333333</v>
      </c>
      <c r="S32" s="11">
        <f t="shared" si="6"/>
        <v>0</v>
      </c>
      <c r="T32" s="11">
        <f>E32*R32</f>
        <v>0</v>
      </c>
      <c r="U32" s="11">
        <f t="shared" si="1"/>
        <v>0</v>
      </c>
    </row>
    <row r="33" spans="1:21" s="76" customFormat="1" ht="45" x14ac:dyDescent="0.25">
      <c r="A33" s="73">
        <v>30</v>
      </c>
      <c r="B33" s="8" t="s">
        <v>210</v>
      </c>
      <c r="C33" s="73" t="s">
        <v>221</v>
      </c>
      <c r="D33" s="74"/>
      <c r="E33" s="75"/>
      <c r="F33" s="54"/>
      <c r="G33" s="54"/>
      <c r="H33" s="54"/>
      <c r="I33" s="54"/>
      <c r="J33" s="54">
        <v>4.9000000000000004</v>
      </c>
      <c r="K33" s="54"/>
      <c r="L33" s="54"/>
      <c r="M33" s="54"/>
      <c r="N33" s="54">
        <v>5.85</v>
      </c>
      <c r="O33" s="54">
        <v>3.99</v>
      </c>
      <c r="P33" s="54"/>
      <c r="Q33" s="54"/>
      <c r="R33" s="16">
        <f t="shared" si="5"/>
        <v>4.9133333333333331</v>
      </c>
      <c r="S33" s="11">
        <f t="shared" si="6"/>
        <v>0</v>
      </c>
      <c r="T33" s="11"/>
      <c r="U33" s="11"/>
    </row>
    <row r="34" spans="1:21" s="76" customFormat="1" ht="45" x14ac:dyDescent="0.25">
      <c r="A34" s="73">
        <v>31</v>
      </c>
      <c r="B34" s="8" t="s">
        <v>244</v>
      </c>
      <c r="C34" s="73" t="s">
        <v>3</v>
      </c>
      <c r="D34" s="74"/>
      <c r="E34" s="75">
        <f t="shared" si="0"/>
        <v>0</v>
      </c>
      <c r="F34" s="54"/>
      <c r="G34" s="54">
        <v>10.42</v>
      </c>
      <c r="H34" s="54"/>
      <c r="I34" s="54"/>
      <c r="J34" s="54"/>
      <c r="K34" s="54"/>
      <c r="L34" s="54"/>
      <c r="M34" s="54"/>
      <c r="N34" s="54">
        <v>8.31</v>
      </c>
      <c r="O34" s="54">
        <v>10.49</v>
      </c>
      <c r="P34" s="54"/>
      <c r="Q34" s="54"/>
      <c r="R34" s="16">
        <f t="shared" si="5"/>
        <v>9.74</v>
      </c>
      <c r="S34" s="11">
        <f t="shared" si="6"/>
        <v>0</v>
      </c>
      <c r="T34" s="11">
        <f>E34*R34</f>
        <v>0</v>
      </c>
      <c r="U34" s="11">
        <f t="shared" si="1"/>
        <v>0</v>
      </c>
    </row>
    <row r="35" spans="1:21" s="76" customFormat="1" ht="45" x14ac:dyDescent="0.25">
      <c r="A35" s="73">
        <v>32</v>
      </c>
      <c r="B35" s="8" t="s">
        <v>211</v>
      </c>
      <c r="C35" s="73" t="s">
        <v>3</v>
      </c>
      <c r="D35" s="74"/>
      <c r="E35" s="75"/>
      <c r="F35" s="54"/>
      <c r="G35" s="54">
        <v>9.83</v>
      </c>
      <c r="H35" s="54"/>
      <c r="I35" s="54"/>
      <c r="J35" s="54"/>
      <c r="K35" s="54"/>
      <c r="L35" s="54"/>
      <c r="M35" s="54"/>
      <c r="N35" s="54">
        <v>8.6199999999999992</v>
      </c>
      <c r="O35" s="54">
        <v>9.99</v>
      </c>
      <c r="P35" s="54"/>
      <c r="Q35" s="54"/>
      <c r="R35" s="16">
        <f t="shared" si="5"/>
        <v>9.4799999999999986</v>
      </c>
      <c r="S35" s="11">
        <f t="shared" si="6"/>
        <v>0</v>
      </c>
      <c r="T35" s="11"/>
      <c r="U35" s="11"/>
    </row>
    <row r="36" spans="1:21" s="76" customFormat="1" ht="45" x14ac:dyDescent="0.25">
      <c r="A36" s="73">
        <v>33</v>
      </c>
      <c r="B36" s="8" t="s">
        <v>212</v>
      </c>
      <c r="C36" s="73" t="s">
        <v>3</v>
      </c>
      <c r="D36" s="74"/>
      <c r="E36" s="75"/>
      <c r="F36" s="54"/>
      <c r="G36" s="54">
        <v>12.23</v>
      </c>
      <c r="H36" s="54"/>
      <c r="I36" s="54"/>
      <c r="J36" s="54"/>
      <c r="K36" s="54"/>
      <c r="L36" s="54"/>
      <c r="M36" s="54"/>
      <c r="N36" s="54">
        <v>9.9</v>
      </c>
      <c r="O36" s="54">
        <v>8.99</v>
      </c>
      <c r="P36" s="54"/>
      <c r="Q36" s="54"/>
      <c r="R36" s="16">
        <f t="shared" si="5"/>
        <v>10.373333333333335</v>
      </c>
      <c r="S36" s="11">
        <f t="shared" si="6"/>
        <v>0</v>
      </c>
      <c r="T36" s="11"/>
      <c r="U36" s="11"/>
    </row>
    <row r="37" spans="1:21" s="76" customFormat="1" ht="90" x14ac:dyDescent="0.25">
      <c r="A37" s="73">
        <v>34</v>
      </c>
      <c r="B37" s="8" t="s">
        <v>164</v>
      </c>
      <c r="C37" s="73" t="s">
        <v>114</v>
      </c>
      <c r="D37" s="74"/>
      <c r="E37" s="75">
        <f t="shared" si="0"/>
        <v>0</v>
      </c>
      <c r="F37" s="54"/>
      <c r="G37" s="54"/>
      <c r="H37" s="54"/>
      <c r="I37" s="54"/>
      <c r="J37" s="54">
        <v>3.75</v>
      </c>
      <c r="K37" s="54"/>
      <c r="L37" s="54"/>
      <c r="M37" s="54"/>
      <c r="N37" s="54">
        <v>3.84</v>
      </c>
      <c r="O37" s="54">
        <v>3.99</v>
      </c>
      <c r="P37" s="54"/>
      <c r="Q37" s="54"/>
      <c r="R37" s="16">
        <f t="shared" si="5"/>
        <v>3.86</v>
      </c>
      <c r="S37" s="11">
        <f t="shared" si="6"/>
        <v>0</v>
      </c>
      <c r="T37" s="11">
        <f>E37*R37</f>
        <v>0</v>
      </c>
      <c r="U37" s="11">
        <f t="shared" si="1"/>
        <v>0</v>
      </c>
    </row>
    <row r="38" spans="1:21" s="76" customFormat="1" ht="33.75" x14ac:dyDescent="0.25">
      <c r="A38" s="73">
        <v>35</v>
      </c>
      <c r="B38" s="8" t="s">
        <v>131</v>
      </c>
      <c r="C38" s="73" t="s">
        <v>3</v>
      </c>
      <c r="D38" s="74"/>
      <c r="E38" s="75">
        <f t="shared" si="0"/>
        <v>0</v>
      </c>
      <c r="F38" s="54">
        <v>4.38</v>
      </c>
      <c r="G38" s="54"/>
      <c r="H38" s="54"/>
      <c r="I38" s="54"/>
      <c r="J38" s="54"/>
      <c r="K38" s="54"/>
      <c r="L38" s="54"/>
      <c r="M38" s="54"/>
      <c r="N38" s="54">
        <v>6.31</v>
      </c>
      <c r="O38" s="54">
        <v>3.99</v>
      </c>
      <c r="P38" s="54"/>
      <c r="Q38" s="54"/>
      <c r="R38" s="16">
        <f t="shared" si="5"/>
        <v>4.8933333333333335</v>
      </c>
      <c r="S38" s="11">
        <f t="shared" si="6"/>
        <v>0</v>
      </c>
      <c r="T38" s="11">
        <f>E38*R38</f>
        <v>0</v>
      </c>
      <c r="U38" s="11">
        <f t="shared" si="1"/>
        <v>0</v>
      </c>
    </row>
    <row r="39" spans="1:21" s="76" customFormat="1" ht="33.75" x14ac:dyDescent="0.25">
      <c r="A39" s="73">
        <v>36</v>
      </c>
      <c r="B39" s="8" t="s">
        <v>132</v>
      </c>
      <c r="C39" s="73" t="s">
        <v>3</v>
      </c>
      <c r="D39" s="74"/>
      <c r="E39" s="75">
        <f t="shared" si="0"/>
        <v>0</v>
      </c>
      <c r="F39" s="54">
        <v>5</v>
      </c>
      <c r="G39" s="54"/>
      <c r="H39" s="54"/>
      <c r="I39" s="54"/>
      <c r="J39" s="54"/>
      <c r="K39" s="54"/>
      <c r="L39" s="54"/>
      <c r="M39" s="54"/>
      <c r="N39" s="54">
        <v>12.44</v>
      </c>
      <c r="O39" s="54">
        <v>7.99</v>
      </c>
      <c r="P39" s="54"/>
      <c r="Q39" s="54"/>
      <c r="R39" s="16">
        <f t="shared" si="5"/>
        <v>8.4766666666666666</v>
      </c>
      <c r="S39" s="11">
        <f t="shared" si="6"/>
        <v>0</v>
      </c>
      <c r="T39" s="11">
        <f>E39*R39</f>
        <v>0</v>
      </c>
      <c r="U39" s="11">
        <f t="shared" si="1"/>
        <v>0</v>
      </c>
    </row>
    <row r="40" spans="1:21" s="76" customFormat="1" ht="56.25" x14ac:dyDescent="0.25">
      <c r="A40" s="73">
        <v>37</v>
      </c>
      <c r="B40" s="8" t="s">
        <v>133</v>
      </c>
      <c r="C40" s="73" t="s">
        <v>3</v>
      </c>
      <c r="D40" s="74"/>
      <c r="E40" s="75">
        <f t="shared" si="0"/>
        <v>0</v>
      </c>
      <c r="F40" s="54">
        <v>7.99</v>
      </c>
      <c r="G40" s="54"/>
      <c r="H40" s="54"/>
      <c r="I40" s="54"/>
      <c r="J40" s="54"/>
      <c r="K40" s="54"/>
      <c r="L40" s="54"/>
      <c r="M40" s="54"/>
      <c r="N40" s="54">
        <v>16.38</v>
      </c>
      <c r="O40" s="54">
        <v>17.989999999999998</v>
      </c>
      <c r="P40" s="54"/>
      <c r="Q40" s="54"/>
      <c r="R40" s="16">
        <f t="shared" si="5"/>
        <v>14.12</v>
      </c>
      <c r="S40" s="11">
        <f t="shared" si="6"/>
        <v>0</v>
      </c>
      <c r="T40" s="11">
        <f>E40*R40</f>
        <v>0</v>
      </c>
      <c r="U40" s="11">
        <f t="shared" si="1"/>
        <v>0</v>
      </c>
    </row>
    <row r="41" spans="1:21" s="76" customFormat="1" ht="56.25" x14ac:dyDescent="0.25">
      <c r="A41" s="73">
        <v>38</v>
      </c>
      <c r="B41" s="8" t="s">
        <v>165</v>
      </c>
      <c r="C41" s="73" t="s">
        <v>3</v>
      </c>
      <c r="D41" s="74"/>
      <c r="E41" s="75"/>
      <c r="F41" s="54"/>
      <c r="G41" s="54"/>
      <c r="H41" s="54"/>
      <c r="I41" s="54"/>
      <c r="J41" s="54">
        <v>16.899999999999999</v>
      </c>
      <c r="K41" s="54"/>
      <c r="L41" s="54"/>
      <c r="M41" s="54"/>
      <c r="N41" s="54">
        <v>15.29</v>
      </c>
      <c r="O41" s="54">
        <v>24.99</v>
      </c>
      <c r="P41" s="54"/>
      <c r="Q41" s="54"/>
      <c r="R41" s="16">
        <f t="shared" si="5"/>
        <v>19.059999999999999</v>
      </c>
      <c r="S41" s="11">
        <f t="shared" si="6"/>
        <v>0</v>
      </c>
      <c r="T41" s="11"/>
      <c r="U41" s="11"/>
    </row>
    <row r="42" spans="1:21" s="76" customFormat="1" ht="45" x14ac:dyDescent="0.25">
      <c r="A42" s="73">
        <v>39</v>
      </c>
      <c r="B42" s="8" t="s">
        <v>134</v>
      </c>
      <c r="C42" s="73" t="s">
        <v>3</v>
      </c>
      <c r="D42" s="74"/>
      <c r="E42" s="75">
        <f t="shared" si="0"/>
        <v>0</v>
      </c>
      <c r="F42" s="54">
        <v>5</v>
      </c>
      <c r="G42" s="54"/>
      <c r="H42" s="54"/>
      <c r="I42" s="54"/>
      <c r="J42" s="54"/>
      <c r="K42" s="54"/>
      <c r="L42" s="54"/>
      <c r="M42" s="54"/>
      <c r="N42" s="54">
        <v>10.96</v>
      </c>
      <c r="O42" s="54">
        <v>6.99</v>
      </c>
      <c r="P42" s="54"/>
      <c r="Q42" s="54"/>
      <c r="R42" s="16">
        <f t="shared" si="5"/>
        <v>7.6500000000000012</v>
      </c>
      <c r="S42" s="11">
        <f t="shared" si="6"/>
        <v>0</v>
      </c>
      <c r="T42" s="11">
        <f>E42*R42</f>
        <v>0</v>
      </c>
      <c r="U42" s="11">
        <f t="shared" si="1"/>
        <v>0</v>
      </c>
    </row>
    <row r="43" spans="1:21" s="76" customFormat="1" ht="45.75" thickBot="1" x14ac:dyDescent="0.3">
      <c r="A43" s="73">
        <v>40</v>
      </c>
      <c r="B43" s="8" t="s">
        <v>135</v>
      </c>
      <c r="C43" s="73" t="s">
        <v>3</v>
      </c>
      <c r="D43" s="74"/>
      <c r="E43" s="75">
        <f t="shared" si="0"/>
        <v>0</v>
      </c>
      <c r="F43" s="54">
        <v>5.5</v>
      </c>
      <c r="G43" s="54"/>
      <c r="H43" s="54"/>
      <c r="I43" s="54"/>
      <c r="J43" s="54"/>
      <c r="K43" s="54"/>
      <c r="L43" s="54"/>
      <c r="M43" s="54"/>
      <c r="N43" s="54">
        <v>8.75</v>
      </c>
      <c r="O43" s="54">
        <v>10.99</v>
      </c>
      <c r="P43" s="54"/>
      <c r="Q43" s="54"/>
      <c r="R43" s="16">
        <f t="shared" si="5"/>
        <v>8.413333333333334</v>
      </c>
      <c r="S43" s="11">
        <f t="shared" si="6"/>
        <v>0</v>
      </c>
      <c r="T43" s="11">
        <f>E43*R43</f>
        <v>0</v>
      </c>
      <c r="U43" s="11">
        <f t="shared" si="1"/>
        <v>0</v>
      </c>
    </row>
    <row r="44" spans="1:21" s="76" customFormat="1" ht="216.75" thickBot="1" x14ac:dyDescent="0.3">
      <c r="A44" s="73">
        <v>41</v>
      </c>
      <c r="B44" s="67" t="s">
        <v>166</v>
      </c>
      <c r="C44" s="73" t="s">
        <v>11</v>
      </c>
      <c r="D44" s="74"/>
      <c r="E44" s="75"/>
      <c r="F44" s="54"/>
      <c r="G44" s="54"/>
      <c r="H44" s="54"/>
      <c r="I44" s="54"/>
      <c r="J44" s="54"/>
      <c r="K44" s="54">
        <v>3.37</v>
      </c>
      <c r="L44" s="54"/>
      <c r="M44" s="54"/>
      <c r="N44" s="54">
        <v>3.21</v>
      </c>
      <c r="O44" s="54">
        <v>2.99</v>
      </c>
      <c r="P44" s="54"/>
      <c r="Q44" s="54"/>
      <c r="R44" s="16">
        <f t="shared" si="5"/>
        <v>3.19</v>
      </c>
      <c r="S44" s="11">
        <f t="shared" si="6"/>
        <v>0</v>
      </c>
      <c r="T44" s="11"/>
      <c r="U44" s="11"/>
    </row>
    <row r="45" spans="1:21" s="76" customFormat="1" ht="45" x14ac:dyDescent="0.25">
      <c r="A45" s="73">
        <v>42</v>
      </c>
      <c r="B45" s="8" t="s">
        <v>136</v>
      </c>
      <c r="C45" s="73" t="s">
        <v>3</v>
      </c>
      <c r="D45" s="74"/>
      <c r="E45" s="75">
        <f t="shared" si="0"/>
        <v>0</v>
      </c>
      <c r="F45" s="54"/>
      <c r="G45" s="54">
        <v>13.91</v>
      </c>
      <c r="H45" s="54"/>
      <c r="I45" s="54"/>
      <c r="J45" s="54"/>
      <c r="K45" s="54"/>
      <c r="L45" s="54"/>
      <c r="M45" s="54"/>
      <c r="N45" s="54">
        <v>14.73</v>
      </c>
      <c r="O45" s="54">
        <v>18.95</v>
      </c>
      <c r="P45" s="54"/>
      <c r="Q45" s="54"/>
      <c r="R45" s="16">
        <f t="shared" si="5"/>
        <v>15.863333333333335</v>
      </c>
      <c r="S45" s="11">
        <f t="shared" si="6"/>
        <v>0</v>
      </c>
      <c r="T45" s="11">
        <f>E45*R45</f>
        <v>0</v>
      </c>
      <c r="U45" s="11">
        <f t="shared" si="1"/>
        <v>0</v>
      </c>
    </row>
    <row r="46" spans="1:21" s="76" customFormat="1" ht="78.75" x14ac:dyDescent="0.25">
      <c r="A46" s="73">
        <v>43</v>
      </c>
      <c r="B46" s="8" t="s">
        <v>137</v>
      </c>
      <c r="C46" s="73" t="s">
        <v>3</v>
      </c>
      <c r="D46" s="74"/>
      <c r="E46" s="75">
        <f t="shared" si="0"/>
        <v>0</v>
      </c>
      <c r="F46" s="54">
        <v>3.8</v>
      </c>
      <c r="G46" s="54"/>
      <c r="H46" s="54"/>
      <c r="I46" s="54"/>
      <c r="J46" s="54"/>
      <c r="K46" s="54"/>
      <c r="L46" s="54"/>
      <c r="M46" s="54"/>
      <c r="N46" s="54">
        <v>2.95</v>
      </c>
      <c r="O46" s="54">
        <v>3.99</v>
      </c>
      <c r="P46" s="54"/>
      <c r="Q46" s="54"/>
      <c r="R46" s="16">
        <f t="shared" si="5"/>
        <v>3.58</v>
      </c>
      <c r="S46" s="11">
        <f t="shared" si="6"/>
        <v>0</v>
      </c>
      <c r="T46" s="11">
        <f>E46*R46</f>
        <v>0</v>
      </c>
      <c r="U46" s="11">
        <f t="shared" si="1"/>
        <v>0</v>
      </c>
    </row>
    <row r="47" spans="1:21" s="76" customFormat="1" ht="67.5" x14ac:dyDescent="0.25">
      <c r="A47" s="73">
        <v>44</v>
      </c>
      <c r="B47" s="8" t="s">
        <v>138</v>
      </c>
      <c r="C47" s="73" t="s">
        <v>3</v>
      </c>
      <c r="D47" s="74"/>
      <c r="E47" s="75">
        <f t="shared" si="0"/>
        <v>0</v>
      </c>
      <c r="F47" s="54"/>
      <c r="G47" s="54">
        <v>9.57</v>
      </c>
      <c r="H47" s="54"/>
      <c r="I47" s="54"/>
      <c r="J47" s="54"/>
      <c r="K47" s="54"/>
      <c r="L47" s="54"/>
      <c r="M47" s="54"/>
      <c r="N47" s="54">
        <v>12.06</v>
      </c>
      <c r="O47" s="54">
        <v>2.99</v>
      </c>
      <c r="P47" s="54"/>
      <c r="Q47" s="54"/>
      <c r="R47" s="16">
        <f t="shared" si="5"/>
        <v>8.2066666666666688</v>
      </c>
      <c r="S47" s="11">
        <f t="shared" si="6"/>
        <v>0</v>
      </c>
      <c r="T47" s="11">
        <f>E47*R47</f>
        <v>0</v>
      </c>
      <c r="U47" s="11">
        <f t="shared" si="1"/>
        <v>0</v>
      </c>
    </row>
    <row r="48" spans="1:21" s="76" customFormat="1" ht="45" x14ac:dyDescent="0.25">
      <c r="A48" s="73">
        <v>45</v>
      </c>
      <c r="B48" s="8" t="s">
        <v>139</v>
      </c>
      <c r="C48" s="73" t="s">
        <v>3</v>
      </c>
      <c r="D48" s="74"/>
      <c r="E48" s="75">
        <f t="shared" si="0"/>
        <v>0</v>
      </c>
      <c r="F48" s="54"/>
      <c r="G48" s="54"/>
      <c r="H48" s="54">
        <v>5.29</v>
      </c>
      <c r="I48" s="54"/>
      <c r="J48" s="54"/>
      <c r="K48" s="54"/>
      <c r="L48" s="54"/>
      <c r="M48" s="54"/>
      <c r="N48" s="54">
        <v>6.66</v>
      </c>
      <c r="O48" s="54">
        <v>8.99</v>
      </c>
      <c r="P48" s="54"/>
      <c r="Q48" s="54"/>
      <c r="R48" s="16">
        <f t="shared" si="5"/>
        <v>6.9799999999999995</v>
      </c>
      <c r="S48" s="11">
        <f t="shared" si="6"/>
        <v>0</v>
      </c>
      <c r="T48" s="11">
        <f>E48*R48</f>
        <v>0</v>
      </c>
      <c r="U48" s="11">
        <f t="shared" si="1"/>
        <v>0</v>
      </c>
    </row>
    <row r="49" spans="1:21" s="76" customFormat="1" ht="56.25" x14ac:dyDescent="0.25">
      <c r="A49" s="73">
        <v>46</v>
      </c>
      <c r="B49" s="78" t="s">
        <v>140</v>
      </c>
      <c r="C49" s="7" t="s">
        <v>141</v>
      </c>
      <c r="D49" s="79"/>
      <c r="E49" s="75">
        <f t="shared" si="0"/>
        <v>0</v>
      </c>
      <c r="F49" s="54">
        <v>5.63</v>
      </c>
      <c r="G49" s="54"/>
      <c r="H49" s="54"/>
      <c r="I49" s="54"/>
      <c r="J49" s="54"/>
      <c r="K49" s="54"/>
      <c r="L49" s="54"/>
      <c r="M49" s="54"/>
      <c r="N49" s="54">
        <v>12.14</v>
      </c>
      <c r="O49" s="54">
        <v>7.99</v>
      </c>
      <c r="P49" s="54"/>
      <c r="Q49" s="54"/>
      <c r="R49" s="16">
        <f t="shared" si="5"/>
        <v>8.586666666666666</v>
      </c>
      <c r="S49" s="11">
        <f t="shared" si="6"/>
        <v>0</v>
      </c>
      <c r="T49" s="11">
        <f>E49*R49</f>
        <v>0</v>
      </c>
      <c r="U49" s="11">
        <f t="shared" si="1"/>
        <v>0</v>
      </c>
    </row>
    <row r="50" spans="1:21" s="76" customFormat="1" ht="56.25" x14ac:dyDescent="0.25">
      <c r="A50" s="73">
        <v>47</v>
      </c>
      <c r="B50" s="78" t="s">
        <v>213</v>
      </c>
      <c r="C50" s="7" t="s">
        <v>3</v>
      </c>
      <c r="D50" s="79"/>
      <c r="E50" s="75"/>
      <c r="F50" s="54"/>
      <c r="G50" s="54"/>
      <c r="H50" s="54"/>
      <c r="I50" s="54"/>
      <c r="J50" s="54">
        <v>39.6</v>
      </c>
      <c r="K50" s="54"/>
      <c r="L50" s="54"/>
      <c r="M50" s="54"/>
      <c r="N50" s="54">
        <v>49.9</v>
      </c>
      <c r="O50" s="54">
        <v>47.96</v>
      </c>
      <c r="P50" s="54"/>
      <c r="Q50" s="54"/>
      <c r="R50" s="16">
        <f t="shared" si="5"/>
        <v>45.82</v>
      </c>
      <c r="S50" s="11">
        <f t="shared" si="6"/>
        <v>0</v>
      </c>
      <c r="T50" s="11"/>
      <c r="U50" s="11"/>
    </row>
    <row r="51" spans="1:21" s="76" customFormat="1" ht="33.75" x14ac:dyDescent="0.25">
      <c r="A51" s="73">
        <v>48</v>
      </c>
      <c r="B51" s="8" t="s">
        <v>142</v>
      </c>
      <c r="C51" s="73" t="s">
        <v>3</v>
      </c>
      <c r="D51" s="74"/>
      <c r="E51" s="75">
        <f t="shared" si="0"/>
        <v>0</v>
      </c>
      <c r="F51" s="54"/>
      <c r="G51" s="54">
        <v>6.88</v>
      </c>
      <c r="H51" s="54"/>
      <c r="I51" s="54"/>
      <c r="J51" s="54"/>
      <c r="K51" s="54"/>
      <c r="L51" s="54"/>
      <c r="M51" s="54"/>
      <c r="N51" s="54">
        <v>7.86</v>
      </c>
      <c r="O51" s="54">
        <v>9.99</v>
      </c>
      <c r="P51" s="54"/>
      <c r="Q51" s="54"/>
      <c r="R51" s="16">
        <f t="shared" si="5"/>
        <v>8.2433333333333341</v>
      </c>
      <c r="S51" s="11">
        <f t="shared" si="6"/>
        <v>0</v>
      </c>
      <c r="T51" s="11">
        <f>E51*R51</f>
        <v>0</v>
      </c>
      <c r="U51" s="11">
        <f t="shared" si="1"/>
        <v>0</v>
      </c>
    </row>
    <row r="52" spans="1:21" s="76" customFormat="1" ht="45" x14ac:dyDescent="0.25">
      <c r="A52" s="73">
        <v>49</v>
      </c>
      <c r="B52" s="8" t="s">
        <v>143</v>
      </c>
      <c r="C52" s="73" t="s">
        <v>3</v>
      </c>
      <c r="D52" s="74"/>
      <c r="E52" s="75">
        <f t="shared" si="0"/>
        <v>0</v>
      </c>
      <c r="F52" s="54"/>
      <c r="G52" s="54">
        <v>10.78</v>
      </c>
      <c r="H52" s="54"/>
      <c r="I52" s="54"/>
      <c r="J52" s="54"/>
      <c r="K52" s="54"/>
      <c r="L52" s="54"/>
      <c r="M52" s="54"/>
      <c r="N52" s="54">
        <v>17.29</v>
      </c>
      <c r="O52" s="54">
        <v>13.95</v>
      </c>
      <c r="P52" s="54"/>
      <c r="Q52" s="54"/>
      <c r="R52" s="16">
        <f t="shared" si="5"/>
        <v>14.006666666666666</v>
      </c>
      <c r="S52" s="11">
        <f t="shared" si="6"/>
        <v>0</v>
      </c>
      <c r="T52" s="11">
        <f>E52*R52</f>
        <v>0</v>
      </c>
      <c r="U52" s="11">
        <f t="shared" si="1"/>
        <v>0</v>
      </c>
    </row>
    <row r="53" spans="1:21" s="76" customFormat="1" ht="56.25" x14ac:dyDescent="0.25">
      <c r="A53" s="73">
        <v>50</v>
      </c>
      <c r="B53" s="8" t="s">
        <v>214</v>
      </c>
      <c r="C53" s="73" t="s">
        <v>3</v>
      </c>
      <c r="D53" s="74"/>
      <c r="E53" s="75"/>
      <c r="F53" s="54"/>
      <c r="G53" s="54">
        <v>11.41</v>
      </c>
      <c r="H53" s="54"/>
      <c r="I53" s="54"/>
      <c r="J53" s="54"/>
      <c r="K53" s="54"/>
      <c r="L53" s="54"/>
      <c r="M53" s="54"/>
      <c r="N53" s="54">
        <v>21.5</v>
      </c>
      <c r="O53" s="54">
        <v>12.99</v>
      </c>
      <c r="P53" s="54"/>
      <c r="Q53" s="54"/>
      <c r="R53" s="16">
        <f t="shared" si="5"/>
        <v>15.299999999999999</v>
      </c>
      <c r="S53" s="11">
        <f t="shared" si="6"/>
        <v>0</v>
      </c>
      <c r="T53" s="11"/>
      <c r="U53" s="11"/>
    </row>
    <row r="54" spans="1:21" s="76" customFormat="1" ht="45" x14ac:dyDescent="0.25">
      <c r="A54" s="73">
        <v>51</v>
      </c>
      <c r="B54" s="8" t="s">
        <v>215</v>
      </c>
      <c r="C54" s="73" t="s">
        <v>3</v>
      </c>
      <c r="D54" s="74"/>
      <c r="E54" s="75"/>
      <c r="F54" s="54"/>
      <c r="G54" s="54">
        <v>16.09</v>
      </c>
      <c r="H54" s="54"/>
      <c r="I54" s="54"/>
      <c r="J54" s="54"/>
      <c r="K54" s="54"/>
      <c r="L54" s="54"/>
      <c r="M54" s="54"/>
      <c r="N54" s="54">
        <v>9.11</v>
      </c>
      <c r="O54" s="54">
        <v>9</v>
      </c>
      <c r="P54" s="54"/>
      <c r="Q54" s="54"/>
      <c r="R54" s="16">
        <f t="shared" si="5"/>
        <v>11.4</v>
      </c>
      <c r="S54" s="11">
        <f t="shared" si="6"/>
        <v>0</v>
      </c>
      <c r="T54" s="11"/>
      <c r="U54" s="11"/>
    </row>
    <row r="55" spans="1:21" s="76" customFormat="1" ht="45" x14ac:dyDescent="0.25">
      <c r="A55" s="73">
        <v>52</v>
      </c>
      <c r="B55" s="8" t="s">
        <v>222</v>
      </c>
      <c r="C55" s="73" t="s">
        <v>3</v>
      </c>
      <c r="D55" s="74"/>
      <c r="E55" s="75">
        <f t="shared" si="0"/>
        <v>0</v>
      </c>
      <c r="F55" s="54">
        <v>2.7</v>
      </c>
      <c r="G55" s="54"/>
      <c r="H55" s="54"/>
      <c r="I55" s="54"/>
      <c r="J55" s="54"/>
      <c r="K55" s="54"/>
      <c r="L55" s="54"/>
      <c r="M55" s="54"/>
      <c r="N55" s="54">
        <v>4.46</v>
      </c>
      <c r="O55" s="54">
        <v>4.99</v>
      </c>
      <c r="P55" s="54"/>
      <c r="Q55" s="54"/>
      <c r="R55" s="16">
        <f t="shared" si="5"/>
        <v>4.05</v>
      </c>
      <c r="S55" s="11">
        <f t="shared" si="6"/>
        <v>0</v>
      </c>
      <c r="T55" s="11">
        <f>E55*R55</f>
        <v>0</v>
      </c>
      <c r="U55" s="11">
        <f t="shared" si="1"/>
        <v>0</v>
      </c>
    </row>
    <row r="56" spans="1:21" s="76" customFormat="1" ht="101.25" x14ac:dyDescent="0.25">
      <c r="A56" s="73">
        <v>53</v>
      </c>
      <c r="B56" s="8" t="s">
        <v>144</v>
      </c>
      <c r="C56" s="73" t="s">
        <v>3</v>
      </c>
      <c r="D56" s="74"/>
      <c r="E56" s="75">
        <f t="shared" si="0"/>
        <v>0</v>
      </c>
      <c r="F56" s="54"/>
      <c r="G56" s="54"/>
      <c r="H56" s="54">
        <v>3.74</v>
      </c>
      <c r="I56" s="54"/>
      <c r="J56" s="54"/>
      <c r="K56" s="54"/>
      <c r="L56" s="54"/>
      <c r="M56" s="54"/>
      <c r="N56" s="54">
        <v>8.64</v>
      </c>
      <c r="O56" s="54">
        <v>7.99</v>
      </c>
      <c r="P56" s="54"/>
      <c r="Q56" s="54"/>
      <c r="R56" s="16">
        <f t="shared" si="5"/>
        <v>6.79</v>
      </c>
      <c r="S56" s="11">
        <f t="shared" si="6"/>
        <v>0</v>
      </c>
      <c r="T56" s="11">
        <f>E56*R56</f>
        <v>0</v>
      </c>
      <c r="U56" s="11">
        <f t="shared" si="1"/>
        <v>0</v>
      </c>
    </row>
    <row r="57" spans="1:21" s="76" customFormat="1" ht="67.5" x14ac:dyDescent="0.25">
      <c r="A57" s="73">
        <v>54</v>
      </c>
      <c r="B57" s="8" t="s">
        <v>216</v>
      </c>
      <c r="C57" s="73" t="s">
        <v>2</v>
      </c>
      <c r="D57" s="74"/>
      <c r="E57" s="75"/>
      <c r="F57" s="54"/>
      <c r="G57" s="54"/>
      <c r="H57" s="54"/>
      <c r="I57" s="54">
        <v>1.5</v>
      </c>
      <c r="J57" s="54"/>
      <c r="K57" s="54"/>
      <c r="L57" s="54"/>
      <c r="M57" s="54"/>
      <c r="N57" s="54">
        <v>1.31</v>
      </c>
      <c r="O57" s="54">
        <v>1.5</v>
      </c>
      <c r="P57" s="54"/>
      <c r="Q57" s="54"/>
      <c r="R57" s="16">
        <f t="shared" si="5"/>
        <v>1.4366666666666668</v>
      </c>
      <c r="S57" s="11">
        <f t="shared" si="6"/>
        <v>0</v>
      </c>
      <c r="T57" s="11"/>
      <c r="U57" s="11"/>
    </row>
    <row r="58" spans="1:21" s="76" customFormat="1" ht="67.5" x14ac:dyDescent="0.25">
      <c r="A58" s="73">
        <v>55</v>
      </c>
      <c r="B58" s="8" t="s">
        <v>145</v>
      </c>
      <c r="C58" s="73" t="s">
        <v>114</v>
      </c>
      <c r="D58" s="74"/>
      <c r="E58" s="75">
        <f t="shared" si="0"/>
        <v>0</v>
      </c>
      <c r="F58" s="54"/>
      <c r="G58" s="54"/>
      <c r="H58" s="54"/>
      <c r="I58" s="54"/>
      <c r="J58" s="54">
        <v>8.35</v>
      </c>
      <c r="K58" s="54"/>
      <c r="L58" s="54"/>
      <c r="M58" s="54"/>
      <c r="N58" s="54">
        <v>5.76</v>
      </c>
      <c r="O58" s="54">
        <v>3.99</v>
      </c>
      <c r="P58" s="54"/>
      <c r="Q58" s="54"/>
      <c r="R58" s="16">
        <f t="shared" si="5"/>
        <v>6.0333333333333341</v>
      </c>
      <c r="S58" s="11">
        <f t="shared" si="6"/>
        <v>0</v>
      </c>
      <c r="T58" s="11">
        <f>E58*R58</f>
        <v>0</v>
      </c>
      <c r="U58" s="11">
        <f t="shared" si="1"/>
        <v>0</v>
      </c>
    </row>
    <row r="59" spans="1:21" s="76" customFormat="1" ht="56.25" x14ac:dyDescent="0.25">
      <c r="A59" s="73">
        <v>56</v>
      </c>
      <c r="B59" s="8" t="s">
        <v>167</v>
      </c>
      <c r="C59" s="73" t="s">
        <v>114</v>
      </c>
      <c r="D59" s="74"/>
      <c r="E59" s="75"/>
      <c r="F59" s="54"/>
      <c r="G59" s="54"/>
      <c r="H59" s="54"/>
      <c r="I59" s="54"/>
      <c r="J59" s="54"/>
      <c r="K59" s="54"/>
      <c r="L59" s="54"/>
      <c r="M59" s="54">
        <v>7.99</v>
      </c>
      <c r="N59" s="54">
        <v>4.16</v>
      </c>
      <c r="O59" s="54">
        <v>3.99</v>
      </c>
      <c r="P59" s="54"/>
      <c r="Q59" s="54"/>
      <c r="R59" s="16">
        <f t="shared" si="5"/>
        <v>5.38</v>
      </c>
      <c r="S59" s="11">
        <f t="shared" si="6"/>
        <v>0</v>
      </c>
      <c r="T59" s="11"/>
      <c r="U59" s="11"/>
    </row>
    <row r="60" spans="1:21" s="76" customFormat="1" ht="45" x14ac:dyDescent="0.25">
      <c r="A60" s="73">
        <v>57</v>
      </c>
      <c r="B60" s="8" t="s">
        <v>219</v>
      </c>
      <c r="C60" s="73" t="s">
        <v>3</v>
      </c>
      <c r="D60" s="74"/>
      <c r="E60" s="75"/>
      <c r="F60" s="54"/>
      <c r="G60" s="54">
        <v>13.85</v>
      </c>
      <c r="H60" s="54"/>
      <c r="I60" s="54"/>
      <c r="J60" s="54"/>
      <c r="K60" s="54"/>
      <c r="L60" s="54"/>
      <c r="M60" s="54"/>
      <c r="N60" s="54">
        <v>8.76</v>
      </c>
      <c r="O60" s="54">
        <v>25.99</v>
      </c>
      <c r="P60" s="54"/>
      <c r="Q60" s="54"/>
      <c r="R60" s="16">
        <f t="shared" si="5"/>
        <v>16.2</v>
      </c>
      <c r="S60" s="11">
        <f t="shared" si="6"/>
        <v>0</v>
      </c>
      <c r="T60" s="11"/>
      <c r="U60" s="11"/>
    </row>
    <row r="61" spans="1:21" s="76" customFormat="1" ht="22.5" x14ac:dyDescent="0.25">
      <c r="A61" s="73">
        <v>58</v>
      </c>
      <c r="B61" s="8" t="s">
        <v>146</v>
      </c>
      <c r="C61" s="73" t="s">
        <v>3</v>
      </c>
      <c r="D61" s="74"/>
      <c r="E61" s="75">
        <f t="shared" si="0"/>
        <v>0</v>
      </c>
      <c r="F61" s="54">
        <v>5.5</v>
      </c>
      <c r="G61" s="54"/>
      <c r="H61" s="54"/>
      <c r="I61" s="54"/>
      <c r="J61" s="54"/>
      <c r="K61" s="54"/>
      <c r="L61" s="54"/>
      <c r="M61" s="54"/>
      <c r="N61" s="54">
        <v>9.17</v>
      </c>
      <c r="O61" s="54">
        <v>6.99</v>
      </c>
      <c r="P61" s="54"/>
      <c r="Q61" s="54"/>
      <c r="R61" s="16">
        <f t="shared" si="5"/>
        <v>7.22</v>
      </c>
      <c r="S61" s="11">
        <f t="shared" si="6"/>
        <v>0</v>
      </c>
      <c r="T61" s="11">
        <f>E61*R61</f>
        <v>0</v>
      </c>
      <c r="U61" s="11">
        <f t="shared" si="1"/>
        <v>0</v>
      </c>
    </row>
    <row r="62" spans="1:21" s="76" customFormat="1" ht="33.75" x14ac:dyDescent="0.25">
      <c r="A62" s="73">
        <v>59</v>
      </c>
      <c r="B62" s="8" t="s">
        <v>147</v>
      </c>
      <c r="C62" s="73" t="s">
        <v>3</v>
      </c>
      <c r="D62" s="74"/>
      <c r="E62" s="75">
        <f t="shared" si="0"/>
        <v>0</v>
      </c>
      <c r="F62" s="54"/>
      <c r="G62" s="54"/>
      <c r="H62" s="54"/>
      <c r="I62" s="54"/>
      <c r="J62" s="54">
        <v>16.7</v>
      </c>
      <c r="K62" s="54"/>
      <c r="L62" s="54"/>
      <c r="M62" s="54"/>
      <c r="N62" s="54">
        <v>29.77</v>
      </c>
      <c r="O62" s="54">
        <v>8.99</v>
      </c>
      <c r="P62" s="54"/>
      <c r="Q62" s="54"/>
      <c r="R62" s="16">
        <f t="shared" si="5"/>
        <v>18.486666666666668</v>
      </c>
      <c r="S62" s="11">
        <f t="shared" si="6"/>
        <v>0</v>
      </c>
      <c r="T62" s="11">
        <f>E62*R62</f>
        <v>0</v>
      </c>
      <c r="U62" s="11">
        <f t="shared" si="1"/>
        <v>0</v>
      </c>
    </row>
    <row r="63" spans="1:21" s="76" customFormat="1" ht="67.5" x14ac:dyDescent="0.25">
      <c r="A63" s="73">
        <v>60</v>
      </c>
      <c r="B63" s="8" t="s">
        <v>148</v>
      </c>
      <c r="C63" s="73" t="s">
        <v>3</v>
      </c>
      <c r="D63" s="74"/>
      <c r="E63" s="75">
        <f t="shared" si="0"/>
        <v>0</v>
      </c>
      <c r="F63" s="54">
        <v>12.5</v>
      </c>
      <c r="G63" s="54"/>
      <c r="H63" s="54"/>
      <c r="I63" s="54"/>
      <c r="J63" s="54"/>
      <c r="K63" s="54"/>
      <c r="L63" s="54"/>
      <c r="M63" s="54"/>
      <c r="N63" s="54">
        <v>25.01</v>
      </c>
      <c r="O63" s="54">
        <v>29.99</v>
      </c>
      <c r="P63" s="54"/>
      <c r="Q63" s="54"/>
      <c r="R63" s="16">
        <f t="shared" si="5"/>
        <v>22.5</v>
      </c>
      <c r="S63" s="11">
        <f t="shared" si="6"/>
        <v>0</v>
      </c>
      <c r="T63" s="11">
        <f>E63*R63</f>
        <v>0</v>
      </c>
      <c r="U63" s="11">
        <f t="shared" si="1"/>
        <v>0</v>
      </c>
    </row>
    <row r="64" spans="1:21" s="76" customFormat="1" ht="29.25" customHeight="1" x14ac:dyDescent="0.25">
      <c r="A64" s="80"/>
      <c r="C64" s="80"/>
      <c r="D64" s="81"/>
      <c r="E64" s="82"/>
      <c r="F64" s="83"/>
      <c r="G64" s="83"/>
      <c r="H64" s="83"/>
      <c r="I64" s="83"/>
      <c r="J64" s="83"/>
      <c r="K64" s="83"/>
      <c r="L64" s="83"/>
      <c r="M64" s="83"/>
      <c r="N64" s="83"/>
      <c r="O64" s="83"/>
      <c r="P64" s="83"/>
      <c r="Q64" s="83"/>
      <c r="R64" s="16" t="s">
        <v>153</v>
      </c>
      <c r="S64" s="24">
        <f>SUM(S45:S63)</f>
        <v>0</v>
      </c>
      <c r="T64" s="24">
        <f t="shared" ref="T64:U64" si="7">SUM(T45:T63)</f>
        <v>0</v>
      </c>
      <c r="U64" s="24">
        <f t="shared" si="7"/>
        <v>0</v>
      </c>
    </row>
  </sheetData>
  <sheetProtection formatCells="0" formatColumns="0" formatRows="0" insertColumns="0" insertRows="0" insertHyperlinks="0" deleteColumns="0" deleteRows="0" selectLockedCells="1" sort="0" autoFilter="0" pivotTables="0" selectUnlockedCells="1"/>
  <protectedRanges>
    <protectedRange sqref="T25:U26 S4:T24 S27:T63" name="Intervalo1_2"/>
    <protectedRange sqref="S64:U64" name="Intervalo1_1"/>
  </protectedRanges>
  <pageMargins left="0.511811024" right="0.511811024" top="0.78740157499999996" bottom="0.78740157499999996" header="0.31496062000000002" footer="0.31496062000000002"/>
  <pageSetup paperSize="9" scale="6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F547A-7A8E-4B66-92D2-8C449C490B6C}">
  <dimension ref="A1:O133"/>
  <sheetViews>
    <sheetView topLeftCell="A114" workbookViewId="0">
      <selection activeCell="A132" sqref="A4:XFD132"/>
    </sheetView>
  </sheetViews>
  <sheetFormatPr defaultRowHeight="15" x14ac:dyDescent="0.25"/>
  <cols>
    <col min="9" max="9" width="9.140625" style="71"/>
  </cols>
  <sheetData>
    <row r="1" spans="1:15" ht="27.75" customHeight="1" x14ac:dyDescent="0.25">
      <c r="A1" s="30"/>
      <c r="B1" s="5"/>
      <c r="C1" s="5"/>
      <c r="D1" s="50"/>
      <c r="E1" s="32"/>
      <c r="F1" s="52"/>
      <c r="G1" s="52"/>
      <c r="H1" s="52"/>
      <c r="I1" s="69"/>
      <c r="J1" s="52"/>
      <c r="K1" s="52"/>
      <c r="L1" s="35"/>
      <c r="M1" s="33"/>
      <c r="N1" s="33"/>
      <c r="O1" s="34"/>
    </row>
    <row r="2" spans="1:15" x14ac:dyDescent="0.25">
      <c r="A2" s="30"/>
      <c r="B2" s="5"/>
      <c r="C2" s="5"/>
      <c r="D2" s="50"/>
      <c r="E2" s="32"/>
      <c r="F2" s="52"/>
      <c r="G2" s="52"/>
      <c r="H2" s="52"/>
      <c r="I2" s="69"/>
      <c r="J2" s="52"/>
      <c r="K2" s="52"/>
      <c r="L2" s="35"/>
      <c r="M2" s="33"/>
      <c r="N2" s="33"/>
      <c r="O2" s="34"/>
    </row>
    <row r="3" spans="1:15" ht="67.5" x14ac:dyDescent="0.25">
      <c r="A3" s="3" t="s">
        <v>0</v>
      </c>
      <c r="B3" s="3" t="s">
        <v>1</v>
      </c>
      <c r="C3" s="3" t="s">
        <v>2</v>
      </c>
      <c r="D3" s="51" t="s">
        <v>150</v>
      </c>
      <c r="E3" s="31" t="s">
        <v>151</v>
      </c>
      <c r="F3" s="43" t="s">
        <v>235</v>
      </c>
      <c r="G3" s="43" t="s">
        <v>236</v>
      </c>
      <c r="H3" s="43" t="s">
        <v>157</v>
      </c>
      <c r="I3" s="70" t="s">
        <v>180</v>
      </c>
      <c r="J3" s="43" t="s">
        <v>181</v>
      </c>
      <c r="K3" s="43" t="s">
        <v>182</v>
      </c>
      <c r="L3" s="36" t="s">
        <v>156</v>
      </c>
      <c r="M3" s="10" t="s">
        <v>154</v>
      </c>
      <c r="N3" s="10" t="s">
        <v>155</v>
      </c>
      <c r="O3" s="10" t="s">
        <v>152</v>
      </c>
    </row>
    <row r="4" spans="1:15" s="76" customFormat="1" ht="409.5" x14ac:dyDescent="0.25">
      <c r="A4" s="73">
        <v>1</v>
      </c>
      <c r="B4" s="84" t="s">
        <v>188</v>
      </c>
      <c r="C4" s="84" t="s">
        <v>187</v>
      </c>
      <c r="D4" s="85"/>
      <c r="E4" s="85"/>
      <c r="F4" s="54">
        <v>25.74</v>
      </c>
      <c r="G4" s="54"/>
      <c r="H4" s="54">
        <v>30.47</v>
      </c>
      <c r="I4" s="54">
        <v>31.92</v>
      </c>
      <c r="J4" s="54"/>
      <c r="K4" s="54"/>
      <c r="L4" s="16">
        <f t="shared" ref="L4:L12" si="0">SUM(F4:J4)/3</f>
        <v>29.376666666666665</v>
      </c>
      <c r="M4" s="11"/>
      <c r="N4" s="11"/>
      <c r="O4" s="11"/>
    </row>
    <row r="5" spans="1:15" s="76" customFormat="1" x14ac:dyDescent="0.25">
      <c r="A5" s="73"/>
      <c r="B5" s="8"/>
      <c r="C5" s="84"/>
      <c r="D5" s="74"/>
      <c r="E5" s="75"/>
      <c r="F5" s="54"/>
      <c r="G5" s="54"/>
      <c r="H5" s="54"/>
      <c r="I5" s="54"/>
      <c r="J5" s="54"/>
      <c r="K5" s="54"/>
      <c r="L5" s="16"/>
      <c r="M5" s="11"/>
      <c r="N5" s="11"/>
      <c r="O5" s="11"/>
    </row>
    <row r="6" spans="1:15" s="76" customFormat="1" x14ac:dyDescent="0.25">
      <c r="A6" s="73"/>
      <c r="B6" s="8"/>
      <c r="C6" s="84"/>
      <c r="D6" s="74"/>
      <c r="E6" s="75"/>
      <c r="F6" s="54"/>
      <c r="G6" s="54"/>
      <c r="H6" s="54"/>
      <c r="I6" s="54"/>
      <c r="J6" s="54"/>
      <c r="K6" s="54"/>
      <c r="L6" s="16"/>
      <c r="M6" s="11"/>
      <c r="N6" s="11"/>
      <c r="O6" s="11"/>
    </row>
    <row r="7" spans="1:15" s="76" customFormat="1" x14ac:dyDescent="0.25">
      <c r="A7" s="73"/>
      <c r="B7" s="8"/>
      <c r="C7" s="73"/>
      <c r="D7" s="74"/>
      <c r="E7" s="75"/>
      <c r="F7" s="54"/>
      <c r="G7" s="54"/>
      <c r="H7" s="54"/>
      <c r="I7" s="54"/>
      <c r="J7" s="54"/>
      <c r="K7" s="54"/>
      <c r="L7" s="16"/>
      <c r="M7" s="11"/>
      <c r="N7" s="11"/>
      <c r="O7" s="11"/>
    </row>
    <row r="8" spans="1:15" s="76" customFormat="1" x14ac:dyDescent="0.25">
      <c r="A8" s="73"/>
      <c r="B8" s="8"/>
      <c r="C8" s="73"/>
      <c r="D8" s="74"/>
      <c r="E8" s="75"/>
      <c r="F8" s="54"/>
      <c r="G8" s="54"/>
      <c r="H8" s="54"/>
      <c r="I8" s="54"/>
      <c r="J8" s="54"/>
      <c r="K8" s="54"/>
      <c r="L8" s="16"/>
      <c r="M8" s="11"/>
      <c r="N8" s="11"/>
      <c r="O8" s="11"/>
    </row>
    <row r="9" spans="1:15" s="76" customFormat="1" x14ac:dyDescent="0.25">
      <c r="A9" s="73"/>
      <c r="B9" s="8"/>
      <c r="C9" s="73"/>
      <c r="D9" s="74"/>
      <c r="E9" s="75"/>
      <c r="F9" s="54"/>
      <c r="G9" s="54"/>
      <c r="H9" s="54"/>
      <c r="I9" s="54"/>
      <c r="J9" s="54"/>
      <c r="K9" s="54"/>
      <c r="L9" s="16"/>
      <c r="M9" s="11"/>
      <c r="N9" s="11"/>
      <c r="O9" s="11"/>
    </row>
    <row r="10" spans="1:15" s="76" customFormat="1" x14ac:dyDescent="0.25">
      <c r="A10" s="73"/>
      <c r="B10" s="8"/>
      <c r="C10" s="73"/>
      <c r="D10" s="74"/>
      <c r="E10" s="75"/>
      <c r="F10" s="54"/>
      <c r="G10" s="54"/>
      <c r="H10" s="54"/>
      <c r="I10" s="54"/>
      <c r="J10" s="54"/>
      <c r="K10" s="54"/>
      <c r="L10" s="16"/>
      <c r="M10" s="11"/>
      <c r="N10" s="11"/>
      <c r="O10" s="11"/>
    </row>
    <row r="11" spans="1:15" s="76" customFormat="1" x14ac:dyDescent="0.25">
      <c r="A11" s="73"/>
      <c r="B11" s="8"/>
      <c r="C11" s="73"/>
      <c r="D11" s="74"/>
      <c r="E11" s="75"/>
      <c r="F11" s="54"/>
      <c r="G11" s="54"/>
      <c r="H11" s="54"/>
      <c r="I11" s="54"/>
      <c r="J11" s="54"/>
      <c r="K11" s="54"/>
      <c r="L11" s="16"/>
      <c r="M11" s="11"/>
      <c r="N11" s="11"/>
      <c r="O11" s="11"/>
    </row>
    <row r="12" spans="1:15" s="76" customFormat="1" ht="409.5" x14ac:dyDescent="0.25">
      <c r="A12" s="73"/>
      <c r="B12" s="8" t="s">
        <v>190</v>
      </c>
      <c r="C12" s="73" t="s">
        <v>189</v>
      </c>
      <c r="D12" s="74"/>
      <c r="E12" s="75">
        <f t="shared" ref="E12" si="1">D12*25%</f>
        <v>0</v>
      </c>
      <c r="F12" s="54"/>
      <c r="G12" s="54">
        <v>6.8</v>
      </c>
      <c r="H12" s="54">
        <v>30.47</v>
      </c>
      <c r="I12" s="54">
        <v>31.92</v>
      </c>
      <c r="J12" s="54"/>
      <c r="K12" s="54"/>
      <c r="L12" s="16">
        <f t="shared" si="0"/>
        <v>23.063333333333333</v>
      </c>
      <c r="M12" s="11"/>
      <c r="N12" s="11"/>
      <c r="O12" s="11"/>
    </row>
    <row r="13" spans="1:15" s="76" customFormat="1" x14ac:dyDescent="0.25">
      <c r="A13" s="73"/>
      <c r="B13" s="8"/>
      <c r="C13" s="73"/>
      <c r="D13" s="74"/>
      <c r="E13" s="75"/>
      <c r="F13" s="54"/>
      <c r="G13" s="54"/>
      <c r="H13" s="54"/>
      <c r="I13" s="54"/>
      <c r="J13" s="54"/>
      <c r="K13" s="54"/>
      <c r="L13" s="16"/>
      <c r="M13" s="11"/>
      <c r="N13" s="11"/>
      <c r="O13" s="11"/>
    </row>
    <row r="14" spans="1:15" s="76" customFormat="1" x14ac:dyDescent="0.25">
      <c r="A14" s="73"/>
      <c r="B14" s="8"/>
      <c r="C14" s="73"/>
      <c r="D14" s="74"/>
      <c r="E14" s="75"/>
      <c r="F14" s="54"/>
      <c r="G14" s="54"/>
      <c r="H14" s="54"/>
      <c r="I14" s="54"/>
      <c r="J14" s="54"/>
      <c r="K14" s="54"/>
      <c r="L14" s="16"/>
      <c r="M14" s="11"/>
      <c r="N14" s="11"/>
      <c r="O14" s="11"/>
    </row>
    <row r="15" spans="1:15" s="76" customFormat="1" x14ac:dyDescent="0.25">
      <c r="A15" s="73"/>
      <c r="B15" s="8"/>
      <c r="C15" s="73"/>
      <c r="D15" s="74"/>
      <c r="E15" s="75"/>
      <c r="F15" s="54"/>
      <c r="G15" s="54"/>
      <c r="H15" s="54"/>
      <c r="I15" s="54"/>
      <c r="J15" s="54"/>
      <c r="K15" s="54"/>
      <c r="L15" s="16"/>
      <c r="M15" s="11"/>
      <c r="N15" s="11"/>
      <c r="O15" s="11"/>
    </row>
    <row r="16" spans="1:15" s="76" customFormat="1" x14ac:dyDescent="0.25">
      <c r="A16" s="73"/>
      <c r="B16" s="8"/>
      <c r="C16" s="73"/>
      <c r="D16" s="74"/>
      <c r="E16" s="75"/>
      <c r="F16" s="54"/>
      <c r="G16" s="54"/>
      <c r="H16" s="54"/>
      <c r="I16" s="54"/>
      <c r="J16" s="54"/>
      <c r="K16" s="54"/>
      <c r="L16" s="16"/>
      <c r="M16" s="11"/>
      <c r="N16" s="11"/>
      <c r="O16" s="11"/>
    </row>
    <row r="17" spans="1:15" s="76" customFormat="1" x14ac:dyDescent="0.25">
      <c r="A17" s="73"/>
      <c r="B17" s="8"/>
      <c r="C17" s="73"/>
      <c r="D17" s="74"/>
      <c r="E17" s="75"/>
      <c r="F17" s="54"/>
      <c r="G17" s="54"/>
      <c r="H17" s="54"/>
      <c r="I17" s="54"/>
      <c r="J17" s="54"/>
      <c r="K17" s="54"/>
      <c r="L17" s="16"/>
      <c r="M17" s="11"/>
      <c r="N17" s="11"/>
      <c r="O17" s="11"/>
    </row>
    <row r="18" spans="1:15" s="76" customFormat="1" x14ac:dyDescent="0.25">
      <c r="A18" s="73"/>
      <c r="B18" s="8"/>
      <c r="C18" s="73"/>
      <c r="D18" s="74"/>
      <c r="E18" s="75"/>
      <c r="F18" s="54"/>
      <c r="G18" s="54"/>
      <c r="H18" s="54"/>
      <c r="I18" s="54"/>
      <c r="J18" s="54"/>
      <c r="K18" s="54"/>
      <c r="L18" s="16"/>
      <c r="M18" s="11"/>
      <c r="N18" s="11"/>
      <c r="O18" s="11"/>
    </row>
    <row r="19" spans="1:15" s="76" customFormat="1" x14ac:dyDescent="0.25">
      <c r="A19" s="73"/>
      <c r="B19" s="8"/>
      <c r="C19" s="73"/>
      <c r="D19" s="74"/>
      <c r="E19" s="75"/>
      <c r="F19" s="54"/>
      <c r="G19" s="54"/>
      <c r="H19" s="54"/>
      <c r="I19" s="54"/>
      <c r="J19" s="54"/>
      <c r="K19" s="54"/>
      <c r="L19" s="16"/>
      <c r="M19" s="11"/>
      <c r="N19" s="11"/>
      <c r="O19" s="11"/>
    </row>
    <row r="20" spans="1:15" s="76" customFormat="1" x14ac:dyDescent="0.25">
      <c r="A20" s="73"/>
      <c r="B20" s="8"/>
      <c r="C20" s="73"/>
      <c r="D20" s="74"/>
      <c r="E20" s="75"/>
      <c r="F20" s="54"/>
      <c r="G20" s="54"/>
      <c r="H20" s="54"/>
      <c r="I20" s="54"/>
      <c r="J20" s="54"/>
      <c r="K20" s="54"/>
      <c r="L20" s="16"/>
      <c r="M20" s="11"/>
      <c r="N20" s="11"/>
      <c r="O20" s="11"/>
    </row>
    <row r="21" spans="1:15" s="76" customFormat="1" x14ac:dyDescent="0.25">
      <c r="A21" s="73"/>
      <c r="B21" s="8"/>
      <c r="C21" s="73"/>
      <c r="D21" s="74"/>
      <c r="E21" s="75"/>
      <c r="F21" s="54"/>
      <c r="G21" s="54"/>
      <c r="H21" s="54"/>
      <c r="I21" s="54"/>
      <c r="J21" s="54"/>
      <c r="K21" s="54"/>
      <c r="L21" s="16"/>
      <c r="M21" s="11"/>
      <c r="N21" s="11"/>
      <c r="O21" s="11"/>
    </row>
    <row r="22" spans="1:15" s="76" customFormat="1" ht="409.5" x14ac:dyDescent="0.25">
      <c r="A22" s="73"/>
      <c r="B22" s="8" t="s">
        <v>192</v>
      </c>
      <c r="C22" s="73" t="s">
        <v>191</v>
      </c>
      <c r="D22" s="74"/>
      <c r="E22" s="75"/>
      <c r="F22" s="54">
        <v>30.78</v>
      </c>
      <c r="G22" s="54"/>
      <c r="H22" s="54">
        <v>30.42</v>
      </c>
      <c r="I22" s="54">
        <v>31.92</v>
      </c>
      <c r="J22" s="54"/>
      <c r="K22" s="54"/>
      <c r="L22" s="16">
        <v>31.04</v>
      </c>
      <c r="M22" s="11"/>
      <c r="N22" s="11"/>
      <c r="O22" s="11"/>
    </row>
    <row r="23" spans="1:15" s="76" customFormat="1" x14ac:dyDescent="0.25">
      <c r="A23" s="73"/>
      <c r="B23" s="8"/>
      <c r="C23" s="73"/>
      <c r="D23" s="74"/>
      <c r="E23" s="75"/>
      <c r="F23" s="54"/>
      <c r="G23" s="54"/>
      <c r="H23" s="54"/>
      <c r="I23" s="54"/>
      <c r="J23" s="54"/>
      <c r="K23" s="54"/>
      <c r="L23" s="16"/>
      <c r="M23" s="11"/>
      <c r="N23" s="11"/>
      <c r="O23" s="11"/>
    </row>
    <row r="24" spans="1:15" s="76" customFormat="1" x14ac:dyDescent="0.25">
      <c r="A24" s="73"/>
      <c r="B24" s="8"/>
      <c r="C24" s="73"/>
      <c r="D24" s="74"/>
      <c r="E24" s="75"/>
      <c r="F24" s="54"/>
      <c r="G24" s="54"/>
      <c r="H24" s="54"/>
      <c r="I24" s="54"/>
      <c r="J24" s="54"/>
      <c r="K24" s="54"/>
      <c r="L24" s="16"/>
      <c r="M24" s="11"/>
      <c r="N24" s="11"/>
      <c r="O24" s="11"/>
    </row>
    <row r="25" spans="1:15" s="76" customFormat="1" x14ac:dyDescent="0.25">
      <c r="A25" s="73"/>
      <c r="B25" s="8"/>
      <c r="C25" s="73"/>
      <c r="D25" s="74"/>
      <c r="E25" s="75"/>
      <c r="F25" s="54"/>
      <c r="G25" s="54"/>
      <c r="H25" s="54"/>
      <c r="I25" s="54"/>
      <c r="J25" s="54"/>
      <c r="K25" s="54"/>
      <c r="L25" s="16"/>
      <c r="M25" s="11"/>
      <c r="N25" s="11"/>
      <c r="O25" s="11"/>
    </row>
    <row r="26" spans="1:15" s="76" customFormat="1" x14ac:dyDescent="0.25">
      <c r="A26" s="73"/>
      <c r="B26" s="8"/>
      <c r="C26" s="73"/>
      <c r="D26" s="74"/>
      <c r="E26" s="75"/>
      <c r="F26" s="54"/>
      <c r="G26" s="54"/>
      <c r="H26" s="54"/>
      <c r="I26" s="54"/>
      <c r="J26" s="54"/>
      <c r="K26" s="54"/>
      <c r="L26" s="16"/>
      <c r="M26" s="11"/>
      <c r="N26" s="11"/>
      <c r="O26" s="11"/>
    </row>
    <row r="27" spans="1:15" s="76" customFormat="1" x14ac:dyDescent="0.25">
      <c r="A27" s="73"/>
      <c r="B27" s="8"/>
      <c r="C27" s="73"/>
      <c r="D27" s="74"/>
      <c r="E27" s="75"/>
      <c r="F27" s="54"/>
      <c r="G27" s="54"/>
      <c r="H27" s="54"/>
      <c r="I27" s="54"/>
      <c r="J27" s="54"/>
      <c r="K27" s="54"/>
      <c r="L27" s="16"/>
      <c r="M27" s="11"/>
      <c r="N27" s="11"/>
      <c r="O27" s="11"/>
    </row>
    <row r="28" spans="1:15" s="76" customFormat="1" x14ac:dyDescent="0.25">
      <c r="A28" s="73"/>
      <c r="B28" s="8"/>
      <c r="C28" s="73"/>
      <c r="D28" s="74"/>
      <c r="E28" s="75"/>
      <c r="F28" s="54"/>
      <c r="G28" s="54"/>
      <c r="H28" s="54"/>
      <c r="I28" s="54"/>
      <c r="J28" s="54"/>
      <c r="K28" s="54"/>
      <c r="L28" s="16"/>
      <c r="M28" s="11"/>
      <c r="N28" s="11"/>
      <c r="O28" s="11"/>
    </row>
    <row r="29" spans="1:15" s="76" customFormat="1" x14ac:dyDescent="0.25">
      <c r="A29" s="73"/>
      <c r="B29" s="8"/>
      <c r="C29" s="73"/>
      <c r="D29" s="74"/>
      <c r="E29" s="75"/>
      <c r="F29" s="54"/>
      <c r="G29" s="54"/>
      <c r="H29" s="54"/>
      <c r="I29" s="54"/>
      <c r="J29" s="54"/>
      <c r="K29" s="54"/>
      <c r="L29" s="16"/>
      <c r="M29" s="11"/>
      <c r="N29" s="11"/>
      <c r="O29" s="11"/>
    </row>
    <row r="30" spans="1:15" s="76" customFormat="1" x14ac:dyDescent="0.25">
      <c r="A30" s="73"/>
      <c r="B30" s="8"/>
      <c r="C30" s="73"/>
      <c r="D30" s="74"/>
      <c r="E30" s="75"/>
      <c r="F30" s="54"/>
      <c r="G30" s="54"/>
      <c r="H30" s="54"/>
      <c r="I30" s="54"/>
      <c r="J30" s="54"/>
      <c r="K30" s="54"/>
      <c r="L30" s="16"/>
      <c r="M30" s="11"/>
      <c r="N30" s="11"/>
      <c r="O30" s="11"/>
    </row>
    <row r="31" spans="1:15" s="76" customFormat="1" ht="409.5" x14ac:dyDescent="0.25">
      <c r="A31" s="73"/>
      <c r="B31" s="8" t="s">
        <v>194</v>
      </c>
      <c r="C31" s="73" t="s">
        <v>193</v>
      </c>
      <c r="D31" s="74"/>
      <c r="E31" s="75"/>
      <c r="F31" s="54">
        <v>25.22</v>
      </c>
      <c r="G31" s="54"/>
      <c r="H31" s="54">
        <v>22.3</v>
      </c>
      <c r="I31" s="54">
        <v>39.9</v>
      </c>
      <c r="J31" s="54"/>
      <c r="K31" s="54"/>
      <c r="L31" s="16">
        <v>29.14</v>
      </c>
      <c r="M31" s="11"/>
      <c r="N31" s="11"/>
      <c r="O31" s="11"/>
    </row>
    <row r="32" spans="1:15" s="76" customFormat="1" x14ac:dyDescent="0.25">
      <c r="A32" s="73"/>
      <c r="B32" s="8"/>
      <c r="C32" s="73"/>
      <c r="D32" s="74"/>
      <c r="E32" s="75"/>
      <c r="F32" s="54"/>
      <c r="G32" s="54"/>
      <c r="H32" s="54"/>
      <c r="I32" s="54"/>
      <c r="J32" s="54"/>
      <c r="K32" s="54"/>
      <c r="L32" s="16"/>
      <c r="M32" s="11"/>
      <c r="N32" s="11"/>
      <c r="O32" s="11"/>
    </row>
    <row r="33" spans="1:15" s="76" customFormat="1" x14ac:dyDescent="0.25">
      <c r="A33" s="73"/>
      <c r="B33" s="8"/>
      <c r="C33" s="73"/>
      <c r="D33" s="74"/>
      <c r="E33" s="75"/>
      <c r="F33" s="54"/>
      <c r="G33" s="54"/>
      <c r="H33" s="54"/>
      <c r="I33" s="54"/>
      <c r="J33" s="54"/>
      <c r="K33" s="54"/>
      <c r="L33" s="16"/>
      <c r="M33" s="11"/>
      <c r="N33" s="11"/>
      <c r="O33" s="11"/>
    </row>
    <row r="34" spans="1:15" s="76" customFormat="1" x14ac:dyDescent="0.25">
      <c r="A34" s="73"/>
      <c r="B34" s="8"/>
      <c r="C34" s="73"/>
      <c r="D34" s="74"/>
      <c r="E34" s="75"/>
      <c r="F34" s="54"/>
      <c r="G34" s="54"/>
      <c r="H34" s="54"/>
      <c r="I34" s="54"/>
      <c r="J34" s="54"/>
      <c r="K34" s="54"/>
      <c r="L34" s="16"/>
      <c r="M34" s="11"/>
      <c r="N34" s="11"/>
      <c r="O34" s="11"/>
    </row>
    <row r="35" spans="1:15" s="76" customFormat="1" x14ac:dyDescent="0.25">
      <c r="A35" s="73"/>
      <c r="B35" s="8"/>
      <c r="C35" s="73"/>
      <c r="D35" s="74"/>
      <c r="E35" s="75"/>
      <c r="F35" s="54"/>
      <c r="G35" s="54"/>
      <c r="H35" s="54"/>
      <c r="I35" s="54"/>
      <c r="J35" s="54"/>
      <c r="K35" s="54"/>
      <c r="L35" s="16"/>
      <c r="M35" s="11"/>
      <c r="N35" s="11"/>
      <c r="O35" s="11"/>
    </row>
    <row r="36" spans="1:15" s="76" customFormat="1" x14ac:dyDescent="0.25">
      <c r="A36" s="73"/>
      <c r="B36" s="8"/>
      <c r="C36" s="73"/>
      <c r="D36" s="74"/>
      <c r="E36" s="75"/>
      <c r="F36" s="54"/>
      <c r="G36" s="54"/>
      <c r="H36" s="54"/>
      <c r="I36" s="54"/>
      <c r="J36" s="54"/>
      <c r="K36" s="54"/>
      <c r="L36" s="16"/>
      <c r="M36" s="11"/>
      <c r="N36" s="11"/>
      <c r="O36" s="11"/>
    </row>
    <row r="37" spans="1:15" s="76" customFormat="1" x14ac:dyDescent="0.25">
      <c r="A37" s="73"/>
      <c r="B37" s="8"/>
      <c r="C37" s="73"/>
      <c r="D37" s="74"/>
      <c r="E37" s="75"/>
      <c r="F37" s="54"/>
      <c r="G37" s="54"/>
      <c r="H37" s="54"/>
      <c r="I37" s="54"/>
      <c r="J37" s="54"/>
      <c r="K37" s="54"/>
      <c r="L37" s="16"/>
      <c r="M37" s="11"/>
      <c r="N37" s="11"/>
      <c r="O37" s="11"/>
    </row>
    <row r="38" spans="1:15" s="76" customFormat="1" x14ac:dyDescent="0.25">
      <c r="A38" s="73"/>
      <c r="B38" s="8"/>
      <c r="C38" s="73"/>
      <c r="D38" s="74"/>
      <c r="E38" s="75"/>
      <c r="F38" s="54"/>
      <c r="G38" s="54"/>
      <c r="H38" s="54"/>
      <c r="I38" s="54"/>
      <c r="J38" s="54"/>
      <c r="K38" s="54"/>
      <c r="L38" s="16"/>
      <c r="M38" s="11"/>
      <c r="N38" s="11"/>
      <c r="O38" s="11"/>
    </row>
    <row r="39" spans="1:15" s="76" customFormat="1" x14ac:dyDescent="0.25">
      <c r="A39" s="73"/>
      <c r="B39" s="8"/>
      <c r="C39" s="73"/>
      <c r="D39" s="74"/>
      <c r="E39" s="75"/>
      <c r="F39" s="54"/>
      <c r="G39" s="54"/>
      <c r="H39" s="54"/>
      <c r="I39" s="54"/>
      <c r="J39" s="54"/>
      <c r="K39" s="54"/>
      <c r="L39" s="16"/>
      <c r="M39" s="11"/>
      <c r="N39" s="11"/>
      <c r="O39" s="11"/>
    </row>
    <row r="40" spans="1:15" s="76" customFormat="1" x14ac:dyDescent="0.25">
      <c r="A40" s="73"/>
      <c r="B40" s="8"/>
      <c r="C40" s="73"/>
      <c r="D40" s="74"/>
      <c r="E40" s="75"/>
      <c r="F40" s="54"/>
      <c r="G40" s="54"/>
      <c r="H40" s="54"/>
      <c r="I40" s="54"/>
      <c r="J40" s="54"/>
      <c r="K40" s="54"/>
      <c r="L40" s="16"/>
      <c r="M40" s="11"/>
      <c r="N40" s="11"/>
      <c r="O40" s="11"/>
    </row>
    <row r="41" spans="1:15" s="76" customFormat="1" ht="409.5" x14ac:dyDescent="0.25">
      <c r="A41" s="73"/>
      <c r="B41" s="8" t="s">
        <v>196</v>
      </c>
      <c r="C41" s="73" t="s">
        <v>195</v>
      </c>
      <c r="D41" s="74"/>
      <c r="E41" s="75"/>
      <c r="F41" s="54">
        <v>26.2</v>
      </c>
      <c r="G41" s="54"/>
      <c r="H41" s="54">
        <v>30.22</v>
      </c>
      <c r="I41" s="54">
        <v>31.92</v>
      </c>
      <c r="J41" s="54"/>
      <c r="K41" s="54"/>
      <c r="L41" s="16">
        <v>29.44</v>
      </c>
      <c r="M41" s="11"/>
      <c r="N41" s="11"/>
      <c r="O41" s="11"/>
    </row>
    <row r="42" spans="1:15" s="76" customFormat="1" x14ac:dyDescent="0.25">
      <c r="A42" s="73"/>
      <c r="B42" s="8"/>
      <c r="C42" s="73"/>
      <c r="D42" s="74"/>
      <c r="E42" s="75"/>
      <c r="F42" s="54"/>
      <c r="G42" s="54"/>
      <c r="H42" s="54"/>
      <c r="I42" s="54"/>
      <c r="J42" s="54"/>
      <c r="K42" s="54"/>
      <c r="L42" s="16"/>
      <c r="M42" s="11"/>
      <c r="N42" s="11"/>
      <c r="O42" s="11"/>
    </row>
    <row r="43" spans="1:15" s="76" customFormat="1" x14ac:dyDescent="0.25">
      <c r="A43" s="73"/>
      <c r="B43" s="8"/>
      <c r="C43" s="73"/>
      <c r="D43" s="74"/>
      <c r="E43" s="75"/>
      <c r="F43" s="54"/>
      <c r="G43" s="54"/>
      <c r="H43" s="54"/>
      <c r="I43" s="54"/>
      <c r="J43" s="54"/>
      <c r="K43" s="54"/>
      <c r="L43" s="16"/>
      <c r="M43" s="11"/>
      <c r="N43" s="11"/>
      <c r="O43" s="11"/>
    </row>
    <row r="44" spans="1:15" s="76" customFormat="1" x14ac:dyDescent="0.25">
      <c r="A44" s="73"/>
      <c r="B44" s="8"/>
      <c r="C44" s="73"/>
      <c r="D44" s="74"/>
      <c r="E44" s="75"/>
      <c r="F44" s="54"/>
      <c r="G44" s="54"/>
      <c r="H44" s="54"/>
      <c r="I44" s="54"/>
      <c r="J44" s="54"/>
      <c r="K44" s="54"/>
      <c r="L44" s="16"/>
      <c r="M44" s="11"/>
      <c r="N44" s="11"/>
      <c r="O44" s="11"/>
    </row>
    <row r="45" spans="1:15" s="76" customFormat="1" x14ac:dyDescent="0.25">
      <c r="A45" s="73"/>
      <c r="B45" s="8"/>
      <c r="C45" s="73"/>
      <c r="D45" s="74"/>
      <c r="E45" s="75"/>
      <c r="F45" s="54"/>
      <c r="G45" s="54"/>
      <c r="H45" s="54"/>
      <c r="I45" s="54"/>
      <c r="J45" s="54"/>
      <c r="K45" s="54"/>
      <c r="L45" s="16"/>
      <c r="M45" s="11"/>
      <c r="N45" s="11"/>
      <c r="O45" s="11"/>
    </row>
    <row r="46" spans="1:15" s="76" customFormat="1" x14ac:dyDescent="0.25">
      <c r="A46" s="73"/>
      <c r="B46" s="8"/>
      <c r="C46" s="73"/>
      <c r="D46" s="74"/>
      <c r="E46" s="75"/>
      <c r="F46" s="54"/>
      <c r="G46" s="54"/>
      <c r="H46" s="54"/>
      <c r="I46" s="54"/>
      <c r="J46" s="54"/>
      <c r="K46" s="54"/>
      <c r="L46" s="16"/>
      <c r="M46" s="11"/>
      <c r="N46" s="11"/>
      <c r="O46" s="11"/>
    </row>
    <row r="47" spans="1:15" s="76" customFormat="1" x14ac:dyDescent="0.25">
      <c r="A47" s="73"/>
      <c r="B47" s="8"/>
      <c r="C47" s="73"/>
      <c r="D47" s="74"/>
      <c r="E47" s="75"/>
      <c r="F47" s="54"/>
      <c r="G47" s="54"/>
      <c r="H47" s="54"/>
      <c r="I47" s="54"/>
      <c r="J47" s="54"/>
      <c r="K47" s="54"/>
      <c r="L47" s="16"/>
      <c r="M47" s="11"/>
      <c r="N47" s="11"/>
      <c r="O47" s="11"/>
    </row>
    <row r="48" spans="1:15" s="76" customFormat="1" x14ac:dyDescent="0.25">
      <c r="A48" s="73"/>
      <c r="B48" s="8"/>
      <c r="C48" s="73"/>
      <c r="D48" s="74"/>
      <c r="E48" s="75"/>
      <c r="F48" s="54"/>
      <c r="G48" s="54"/>
      <c r="H48" s="54"/>
      <c r="I48" s="54"/>
      <c r="J48" s="54"/>
      <c r="K48" s="54"/>
      <c r="L48" s="16"/>
      <c r="M48" s="11"/>
      <c r="N48" s="11"/>
      <c r="O48" s="11"/>
    </row>
    <row r="49" spans="1:15" s="76" customFormat="1" x14ac:dyDescent="0.25">
      <c r="A49" s="73"/>
      <c r="B49" s="8"/>
      <c r="C49" s="73"/>
      <c r="D49" s="74"/>
      <c r="E49" s="75"/>
      <c r="F49" s="54"/>
      <c r="G49" s="54"/>
      <c r="H49" s="54"/>
      <c r="I49" s="54"/>
      <c r="J49" s="54"/>
      <c r="K49" s="54"/>
      <c r="L49" s="16"/>
      <c r="M49" s="11"/>
      <c r="N49" s="11"/>
      <c r="O49" s="11"/>
    </row>
    <row r="50" spans="1:15" s="76" customFormat="1" x14ac:dyDescent="0.25">
      <c r="A50" s="73"/>
      <c r="B50" s="8"/>
      <c r="C50" s="73"/>
      <c r="D50" s="74"/>
      <c r="E50" s="75"/>
      <c r="F50" s="54"/>
      <c r="G50" s="54"/>
      <c r="H50" s="54"/>
      <c r="I50" s="54"/>
      <c r="J50" s="54"/>
      <c r="K50" s="54"/>
      <c r="L50" s="16"/>
      <c r="M50" s="11"/>
      <c r="N50" s="11"/>
      <c r="O50" s="11"/>
    </row>
    <row r="51" spans="1:15" s="76" customFormat="1" ht="409.5" x14ac:dyDescent="0.25">
      <c r="A51" s="73"/>
      <c r="B51" s="8" t="s">
        <v>197</v>
      </c>
      <c r="C51" s="73" t="s">
        <v>193</v>
      </c>
      <c r="D51" s="74"/>
      <c r="E51" s="75"/>
      <c r="F51" s="54">
        <v>52.52</v>
      </c>
      <c r="G51" s="54"/>
      <c r="H51" s="54">
        <v>42.63</v>
      </c>
      <c r="I51" s="54">
        <v>31.92</v>
      </c>
      <c r="J51" s="54"/>
      <c r="K51" s="54"/>
      <c r="L51" s="16">
        <v>42.35</v>
      </c>
      <c r="M51" s="11"/>
      <c r="N51" s="11"/>
      <c r="O51" s="11"/>
    </row>
    <row r="52" spans="1:15" s="76" customFormat="1" x14ac:dyDescent="0.25">
      <c r="A52" s="73"/>
      <c r="B52" s="8"/>
      <c r="C52" s="73"/>
      <c r="D52" s="74"/>
      <c r="E52" s="75"/>
      <c r="F52" s="54"/>
      <c r="G52" s="54"/>
      <c r="H52" s="54"/>
      <c r="I52" s="54"/>
      <c r="J52" s="54"/>
      <c r="K52" s="54"/>
      <c r="L52" s="16"/>
      <c r="M52" s="11"/>
      <c r="N52" s="11"/>
      <c r="O52" s="11"/>
    </row>
    <row r="53" spans="1:15" s="76" customFormat="1" x14ac:dyDescent="0.25">
      <c r="A53" s="73"/>
      <c r="B53" s="8"/>
      <c r="C53" s="73"/>
      <c r="D53" s="74"/>
      <c r="E53" s="75"/>
      <c r="F53" s="54"/>
      <c r="G53" s="54"/>
      <c r="H53" s="54"/>
      <c r="I53" s="54"/>
      <c r="J53" s="54"/>
      <c r="K53" s="54"/>
      <c r="L53" s="16"/>
      <c r="M53" s="11"/>
      <c r="N53" s="11"/>
      <c r="O53" s="11"/>
    </row>
    <row r="54" spans="1:15" s="76" customFormat="1" x14ac:dyDescent="0.25">
      <c r="A54" s="73"/>
      <c r="B54" s="8"/>
      <c r="C54" s="73"/>
      <c r="D54" s="74"/>
      <c r="E54" s="75"/>
      <c r="F54" s="54"/>
      <c r="G54" s="54"/>
      <c r="H54" s="54"/>
      <c r="I54" s="54"/>
      <c r="J54" s="54"/>
      <c r="K54" s="54"/>
      <c r="L54" s="16"/>
      <c r="M54" s="11"/>
      <c r="N54" s="11"/>
      <c r="O54" s="11"/>
    </row>
    <row r="55" spans="1:15" s="76" customFormat="1" x14ac:dyDescent="0.25">
      <c r="A55" s="73"/>
      <c r="B55" s="8"/>
      <c r="C55" s="73"/>
      <c r="D55" s="74"/>
      <c r="E55" s="75"/>
      <c r="F55" s="54"/>
      <c r="G55" s="54"/>
      <c r="H55" s="54"/>
      <c r="I55" s="54"/>
      <c r="J55" s="54"/>
      <c r="K55" s="54"/>
      <c r="L55" s="16"/>
      <c r="M55" s="11"/>
      <c r="N55" s="11"/>
      <c r="O55" s="11"/>
    </row>
    <row r="56" spans="1:15" s="76" customFormat="1" x14ac:dyDescent="0.25">
      <c r="A56" s="73"/>
      <c r="B56" s="8"/>
      <c r="C56" s="73"/>
      <c r="D56" s="74"/>
      <c r="E56" s="75"/>
      <c r="F56" s="54"/>
      <c r="G56" s="54"/>
      <c r="H56" s="54"/>
      <c r="I56" s="54"/>
      <c r="J56" s="54"/>
      <c r="K56" s="54"/>
      <c r="L56" s="16"/>
      <c r="M56" s="11"/>
      <c r="N56" s="11"/>
      <c r="O56" s="11"/>
    </row>
    <row r="57" spans="1:15" s="76" customFormat="1" x14ac:dyDescent="0.25">
      <c r="A57" s="73"/>
      <c r="B57" s="8"/>
      <c r="C57" s="73"/>
      <c r="D57" s="74"/>
      <c r="E57" s="75"/>
      <c r="F57" s="54"/>
      <c r="G57" s="54"/>
      <c r="H57" s="54"/>
      <c r="I57" s="54"/>
      <c r="J57" s="54"/>
      <c r="K57" s="54"/>
      <c r="L57" s="16"/>
      <c r="M57" s="11"/>
      <c r="N57" s="11"/>
      <c r="O57" s="11"/>
    </row>
    <row r="58" spans="1:15" s="76" customFormat="1" x14ac:dyDescent="0.25">
      <c r="A58" s="73"/>
      <c r="B58" s="8"/>
      <c r="C58" s="73"/>
      <c r="D58" s="74"/>
      <c r="E58" s="75"/>
      <c r="F58" s="54"/>
      <c r="G58" s="54"/>
      <c r="H58" s="54"/>
      <c r="I58" s="54"/>
      <c r="J58" s="54"/>
      <c r="K58" s="54"/>
      <c r="L58" s="16"/>
      <c r="M58" s="11"/>
      <c r="N58" s="11"/>
      <c r="O58" s="11"/>
    </row>
    <row r="59" spans="1:15" s="76" customFormat="1" x14ac:dyDescent="0.25">
      <c r="A59" s="73"/>
      <c r="B59" s="8"/>
      <c r="C59" s="73"/>
      <c r="D59" s="74"/>
      <c r="E59" s="75"/>
      <c r="F59" s="54"/>
      <c r="G59" s="54"/>
      <c r="H59" s="54"/>
      <c r="I59" s="54"/>
      <c r="J59" s="54"/>
      <c r="K59" s="54"/>
      <c r="L59" s="16"/>
      <c r="M59" s="11"/>
      <c r="N59" s="11"/>
      <c r="O59" s="11"/>
    </row>
    <row r="60" spans="1:15" s="76" customFormat="1" x14ac:dyDescent="0.25">
      <c r="A60" s="73"/>
      <c r="B60" s="8"/>
      <c r="C60" s="73"/>
      <c r="D60" s="74"/>
      <c r="E60" s="75"/>
      <c r="F60" s="54"/>
      <c r="G60" s="54"/>
      <c r="H60" s="54"/>
      <c r="I60" s="54"/>
      <c r="J60" s="54"/>
      <c r="K60" s="54"/>
      <c r="L60" s="16"/>
      <c r="M60" s="11"/>
      <c r="N60" s="11"/>
      <c r="O60" s="11"/>
    </row>
    <row r="61" spans="1:15" s="76" customFormat="1" ht="409.5" x14ac:dyDescent="0.25">
      <c r="A61" s="73"/>
      <c r="B61" s="8" t="s">
        <v>198</v>
      </c>
      <c r="C61" s="73" t="s">
        <v>193</v>
      </c>
      <c r="D61" s="74"/>
      <c r="E61" s="75"/>
      <c r="F61" s="54"/>
      <c r="G61" s="54">
        <v>11</v>
      </c>
      <c r="H61" s="54">
        <v>44</v>
      </c>
      <c r="I61" s="54">
        <v>37.979999999999997</v>
      </c>
      <c r="J61" s="54"/>
      <c r="K61" s="54"/>
      <c r="L61" s="16">
        <v>30.99</v>
      </c>
      <c r="M61" s="11"/>
      <c r="N61" s="11"/>
      <c r="O61" s="11"/>
    </row>
    <row r="62" spans="1:15" s="76" customFormat="1" x14ac:dyDescent="0.25">
      <c r="A62" s="73"/>
      <c r="B62" s="8"/>
      <c r="C62" s="73"/>
      <c r="D62" s="74"/>
      <c r="E62" s="75"/>
      <c r="F62" s="54"/>
      <c r="G62" s="54"/>
      <c r="H62" s="54"/>
      <c r="I62" s="54"/>
      <c r="J62" s="54"/>
      <c r="K62" s="54"/>
      <c r="L62" s="16"/>
      <c r="M62" s="11"/>
      <c r="N62" s="11"/>
      <c r="O62" s="11"/>
    </row>
    <row r="63" spans="1:15" s="76" customFormat="1" x14ac:dyDescent="0.25">
      <c r="A63" s="73"/>
      <c r="B63" s="8"/>
      <c r="C63" s="73"/>
      <c r="D63" s="74"/>
      <c r="E63" s="75"/>
      <c r="F63" s="54"/>
      <c r="G63" s="54"/>
      <c r="H63" s="54"/>
      <c r="I63" s="54"/>
      <c r="J63" s="54"/>
      <c r="K63" s="54"/>
      <c r="L63" s="16"/>
      <c r="M63" s="11"/>
      <c r="N63" s="11"/>
      <c r="O63" s="11"/>
    </row>
    <row r="64" spans="1:15" s="76" customFormat="1" x14ac:dyDescent="0.25">
      <c r="A64" s="73"/>
      <c r="B64" s="8"/>
      <c r="C64" s="73"/>
      <c r="D64" s="74"/>
      <c r="E64" s="75"/>
      <c r="F64" s="54"/>
      <c r="G64" s="54"/>
      <c r="H64" s="54"/>
      <c r="I64" s="54"/>
      <c r="J64" s="54"/>
      <c r="K64" s="54"/>
      <c r="L64" s="16"/>
      <c r="M64" s="11"/>
      <c r="N64" s="11"/>
      <c r="O64" s="11"/>
    </row>
    <row r="65" spans="1:15" s="76" customFormat="1" x14ac:dyDescent="0.25">
      <c r="A65" s="73"/>
      <c r="B65" s="8"/>
      <c r="C65" s="73"/>
      <c r="D65" s="74"/>
      <c r="E65" s="75"/>
      <c r="F65" s="54"/>
      <c r="G65" s="54"/>
      <c r="H65" s="54"/>
      <c r="I65" s="54"/>
      <c r="J65" s="54"/>
      <c r="K65" s="54"/>
      <c r="L65" s="16"/>
      <c r="M65" s="11"/>
      <c r="N65" s="11"/>
      <c r="O65" s="11"/>
    </row>
    <row r="66" spans="1:15" s="76" customFormat="1" x14ac:dyDescent="0.25">
      <c r="A66" s="73"/>
      <c r="B66" s="8"/>
      <c r="C66" s="73"/>
      <c r="D66" s="74"/>
      <c r="E66" s="75"/>
      <c r="F66" s="54"/>
      <c r="G66" s="54"/>
      <c r="H66" s="54"/>
      <c r="I66" s="54"/>
      <c r="J66" s="54"/>
      <c r="K66" s="54"/>
      <c r="L66" s="16"/>
      <c r="M66" s="11"/>
      <c r="N66" s="11"/>
      <c r="O66" s="11"/>
    </row>
    <row r="67" spans="1:15" s="76" customFormat="1" x14ac:dyDescent="0.25">
      <c r="A67" s="73"/>
      <c r="B67" s="8"/>
      <c r="C67" s="73"/>
      <c r="D67" s="74"/>
      <c r="E67" s="75"/>
      <c r="F67" s="54"/>
      <c r="G67" s="54"/>
      <c r="H67" s="54"/>
      <c r="I67" s="54"/>
      <c r="J67" s="54"/>
      <c r="K67" s="54"/>
      <c r="L67" s="16"/>
      <c r="M67" s="11"/>
      <c r="N67" s="11"/>
      <c r="O67" s="11"/>
    </row>
    <row r="68" spans="1:15" s="76" customFormat="1" x14ac:dyDescent="0.25">
      <c r="A68" s="73"/>
      <c r="B68" s="8"/>
      <c r="C68" s="73"/>
      <c r="D68" s="74"/>
      <c r="E68" s="75"/>
      <c r="F68" s="54"/>
      <c r="G68" s="54"/>
      <c r="H68" s="54"/>
      <c r="I68" s="54"/>
      <c r="J68" s="54"/>
      <c r="K68" s="54"/>
      <c r="L68" s="16"/>
      <c r="M68" s="11"/>
      <c r="N68" s="11"/>
      <c r="O68" s="11"/>
    </row>
    <row r="69" spans="1:15" s="76" customFormat="1" x14ac:dyDescent="0.25">
      <c r="A69" s="73"/>
      <c r="B69" s="8"/>
      <c r="C69" s="73"/>
      <c r="D69" s="74"/>
      <c r="E69" s="75"/>
      <c r="F69" s="54"/>
      <c r="G69" s="54"/>
      <c r="H69" s="54"/>
      <c r="I69" s="54"/>
      <c r="J69" s="54"/>
      <c r="K69" s="54"/>
      <c r="L69" s="16"/>
      <c r="M69" s="11"/>
      <c r="N69" s="11"/>
      <c r="O69" s="11"/>
    </row>
    <row r="70" spans="1:15" s="76" customFormat="1" x14ac:dyDescent="0.25">
      <c r="A70" s="73"/>
      <c r="B70" s="8"/>
      <c r="C70" s="73"/>
      <c r="D70" s="74"/>
      <c r="E70" s="75"/>
      <c r="F70" s="54"/>
      <c r="G70" s="54"/>
      <c r="H70" s="54"/>
      <c r="I70" s="54"/>
      <c r="J70" s="54"/>
      <c r="K70" s="54"/>
      <c r="L70" s="16"/>
      <c r="M70" s="11"/>
      <c r="N70" s="11"/>
      <c r="O70" s="11"/>
    </row>
    <row r="71" spans="1:15" s="76" customFormat="1" ht="409.5" x14ac:dyDescent="0.25">
      <c r="A71" s="73"/>
      <c r="B71" s="8" t="s">
        <v>200</v>
      </c>
      <c r="C71" s="73" t="s">
        <v>199</v>
      </c>
      <c r="D71" s="74"/>
      <c r="E71" s="75"/>
      <c r="F71" s="54">
        <v>27.98</v>
      </c>
      <c r="G71" s="54"/>
      <c r="H71" s="54">
        <v>25.05</v>
      </c>
      <c r="I71" s="54">
        <v>31.92</v>
      </c>
      <c r="J71" s="54"/>
      <c r="K71" s="54"/>
      <c r="L71" s="16">
        <v>28.31</v>
      </c>
      <c r="M71" s="11"/>
      <c r="N71" s="11"/>
      <c r="O71" s="11"/>
    </row>
    <row r="72" spans="1:15" s="76" customFormat="1" x14ac:dyDescent="0.25">
      <c r="A72" s="73"/>
      <c r="B72" s="8"/>
      <c r="C72" s="73"/>
      <c r="D72" s="74"/>
      <c r="E72" s="75"/>
      <c r="F72" s="54"/>
      <c r="G72" s="54"/>
      <c r="H72" s="54"/>
      <c r="I72" s="54"/>
      <c r="J72" s="54"/>
      <c r="K72" s="54"/>
      <c r="L72" s="16"/>
      <c r="M72" s="11"/>
      <c r="N72" s="11"/>
      <c r="O72" s="11"/>
    </row>
    <row r="73" spans="1:15" s="76" customFormat="1" x14ac:dyDescent="0.25">
      <c r="A73" s="73"/>
      <c r="B73" s="8"/>
      <c r="C73" s="73"/>
      <c r="D73" s="74"/>
      <c r="E73" s="75"/>
      <c r="F73" s="54"/>
      <c r="G73" s="54"/>
      <c r="H73" s="54"/>
      <c r="I73" s="54"/>
      <c r="J73" s="54"/>
      <c r="K73" s="54"/>
      <c r="L73" s="16"/>
      <c r="M73" s="11"/>
      <c r="N73" s="11"/>
      <c r="O73" s="11"/>
    </row>
    <row r="74" spans="1:15" s="76" customFormat="1" x14ac:dyDescent="0.25">
      <c r="A74" s="73"/>
      <c r="B74" s="8"/>
      <c r="C74" s="73"/>
      <c r="D74" s="74"/>
      <c r="E74" s="75"/>
      <c r="F74" s="54"/>
      <c r="G74" s="54"/>
      <c r="H74" s="54"/>
      <c r="I74" s="54"/>
      <c r="J74" s="54"/>
      <c r="K74" s="54"/>
      <c r="L74" s="16"/>
      <c r="M74" s="11"/>
      <c r="N74" s="11"/>
      <c r="O74" s="11"/>
    </row>
    <row r="75" spans="1:15" s="76" customFormat="1" x14ac:dyDescent="0.25">
      <c r="A75" s="73"/>
      <c r="B75" s="8"/>
      <c r="C75" s="73"/>
      <c r="D75" s="74"/>
      <c r="E75" s="75"/>
      <c r="F75" s="54"/>
      <c r="G75" s="54"/>
      <c r="H75" s="54"/>
      <c r="I75" s="54"/>
      <c r="J75" s="54"/>
      <c r="K75" s="54"/>
      <c r="L75" s="16"/>
      <c r="M75" s="11"/>
      <c r="N75" s="11"/>
      <c r="O75" s="11"/>
    </row>
    <row r="76" spans="1:15" s="76" customFormat="1" x14ac:dyDescent="0.25">
      <c r="A76" s="73"/>
      <c r="B76" s="8"/>
      <c r="C76" s="73"/>
      <c r="D76" s="74"/>
      <c r="E76" s="75"/>
      <c r="F76" s="54"/>
      <c r="G76" s="54"/>
      <c r="H76" s="54"/>
      <c r="I76" s="54"/>
      <c r="J76" s="54"/>
      <c r="K76" s="54"/>
      <c r="L76" s="16"/>
      <c r="M76" s="11"/>
      <c r="N76" s="11"/>
      <c r="O76" s="11"/>
    </row>
    <row r="77" spans="1:15" s="76" customFormat="1" x14ac:dyDescent="0.25">
      <c r="A77" s="73"/>
      <c r="B77" s="8"/>
      <c r="C77" s="73"/>
      <c r="D77" s="74"/>
      <c r="E77" s="75"/>
      <c r="F77" s="54"/>
      <c r="G77" s="54"/>
      <c r="H77" s="54"/>
      <c r="I77" s="54"/>
      <c r="J77" s="54"/>
      <c r="K77" s="54"/>
      <c r="L77" s="16"/>
      <c r="M77" s="11"/>
      <c r="N77" s="11"/>
      <c r="O77" s="11"/>
    </row>
    <row r="78" spans="1:15" s="76" customFormat="1" x14ac:dyDescent="0.25">
      <c r="A78" s="73"/>
      <c r="B78" s="8"/>
      <c r="C78" s="73"/>
      <c r="D78" s="74"/>
      <c r="E78" s="75"/>
      <c r="F78" s="54"/>
      <c r="G78" s="54"/>
      <c r="H78" s="54"/>
      <c r="I78" s="54"/>
      <c r="J78" s="54"/>
      <c r="K78" s="54"/>
      <c r="L78" s="16"/>
      <c r="M78" s="11"/>
      <c r="N78" s="11"/>
      <c r="O78" s="11"/>
    </row>
    <row r="79" spans="1:15" s="76" customFormat="1" x14ac:dyDescent="0.25">
      <c r="A79" s="73"/>
      <c r="B79" s="8"/>
      <c r="C79" s="73"/>
      <c r="D79" s="74"/>
      <c r="E79" s="75"/>
      <c r="F79" s="54"/>
      <c r="G79" s="54"/>
      <c r="H79" s="54"/>
      <c r="I79" s="54"/>
      <c r="J79" s="54"/>
      <c r="K79" s="54"/>
      <c r="L79" s="16"/>
      <c r="M79" s="11"/>
      <c r="N79" s="11"/>
      <c r="O79" s="11"/>
    </row>
    <row r="80" spans="1:15" s="76" customFormat="1" x14ac:dyDescent="0.25">
      <c r="A80" s="73"/>
      <c r="B80" s="8"/>
      <c r="C80" s="73"/>
      <c r="D80" s="74"/>
      <c r="E80" s="75"/>
      <c r="F80" s="54"/>
      <c r="G80" s="54"/>
      <c r="H80" s="54"/>
      <c r="I80" s="54"/>
      <c r="J80" s="54"/>
      <c r="K80" s="54"/>
      <c r="L80" s="16"/>
      <c r="M80" s="11"/>
      <c r="N80" s="11"/>
      <c r="O80" s="11"/>
    </row>
    <row r="81" spans="1:15" s="76" customFormat="1" ht="409.5" x14ac:dyDescent="0.25">
      <c r="A81" s="73"/>
      <c r="B81" s="8" t="s">
        <v>202</v>
      </c>
      <c r="C81" s="73" t="s">
        <v>201</v>
      </c>
      <c r="D81" s="74"/>
      <c r="E81" s="75"/>
      <c r="F81" s="54">
        <v>27.06</v>
      </c>
      <c r="G81" s="54"/>
      <c r="H81" s="54">
        <v>29.6</v>
      </c>
      <c r="I81" s="54">
        <v>29.99</v>
      </c>
      <c r="J81" s="54"/>
      <c r="K81" s="54"/>
      <c r="L81" s="16">
        <v>28.88</v>
      </c>
      <c r="M81" s="11"/>
      <c r="N81" s="11"/>
      <c r="O81" s="11"/>
    </row>
    <row r="82" spans="1:15" s="76" customFormat="1" x14ac:dyDescent="0.25">
      <c r="A82" s="73"/>
      <c r="B82" s="8"/>
      <c r="C82" s="73"/>
      <c r="D82" s="74"/>
      <c r="E82" s="75"/>
      <c r="F82" s="54"/>
      <c r="G82" s="54"/>
      <c r="H82" s="54"/>
      <c r="I82" s="54"/>
      <c r="J82" s="54"/>
      <c r="K82" s="54"/>
      <c r="L82" s="16"/>
      <c r="M82" s="11"/>
      <c r="N82" s="11"/>
      <c r="O82" s="11"/>
    </row>
    <row r="83" spans="1:15" s="76" customFormat="1" x14ac:dyDescent="0.25">
      <c r="A83" s="73"/>
      <c r="B83" s="8"/>
      <c r="C83" s="73"/>
      <c r="D83" s="74"/>
      <c r="E83" s="75"/>
      <c r="F83" s="54"/>
      <c r="G83" s="54"/>
      <c r="H83" s="54"/>
      <c r="I83" s="54"/>
      <c r="J83" s="54"/>
      <c r="K83" s="54"/>
      <c r="L83" s="16"/>
      <c r="M83" s="11"/>
      <c r="N83" s="11"/>
      <c r="O83" s="11"/>
    </row>
    <row r="84" spans="1:15" s="76" customFormat="1" x14ac:dyDescent="0.25">
      <c r="A84" s="73"/>
      <c r="B84" s="8"/>
      <c r="C84" s="73"/>
      <c r="D84" s="74"/>
      <c r="E84" s="75"/>
      <c r="F84" s="54"/>
      <c r="G84" s="54"/>
      <c r="H84" s="54"/>
      <c r="I84" s="54"/>
      <c r="J84" s="54"/>
      <c r="K84" s="54"/>
      <c r="L84" s="16"/>
      <c r="M84" s="11"/>
      <c r="N84" s="11"/>
      <c r="O84" s="11"/>
    </row>
    <row r="85" spans="1:15" s="76" customFormat="1" x14ac:dyDescent="0.25">
      <c r="A85" s="73"/>
      <c r="B85" s="8"/>
      <c r="C85" s="73"/>
      <c r="D85" s="74"/>
      <c r="E85" s="75"/>
      <c r="F85" s="54"/>
      <c r="G85" s="54"/>
      <c r="H85" s="54"/>
      <c r="I85" s="54"/>
      <c r="J85" s="54"/>
      <c r="K85" s="54"/>
      <c r="L85" s="16"/>
      <c r="M85" s="11"/>
      <c r="N85" s="11"/>
      <c r="O85" s="11"/>
    </row>
    <row r="86" spans="1:15" s="76" customFormat="1" x14ac:dyDescent="0.25">
      <c r="A86" s="73"/>
      <c r="B86" s="8"/>
      <c r="C86" s="73"/>
      <c r="D86" s="74"/>
      <c r="E86" s="75"/>
      <c r="F86" s="54"/>
      <c r="G86" s="54"/>
      <c r="H86" s="54"/>
      <c r="I86" s="54"/>
      <c r="J86" s="54"/>
      <c r="K86" s="54"/>
      <c r="L86" s="16"/>
      <c r="M86" s="11"/>
      <c r="N86" s="11"/>
      <c r="O86" s="11"/>
    </row>
    <row r="87" spans="1:15" s="76" customFormat="1" x14ac:dyDescent="0.25">
      <c r="A87" s="73"/>
      <c r="B87" s="8"/>
      <c r="C87" s="73"/>
      <c r="D87" s="74"/>
      <c r="E87" s="75"/>
      <c r="F87" s="54"/>
      <c r="G87" s="54"/>
      <c r="H87" s="54"/>
      <c r="I87" s="54"/>
      <c r="J87" s="54"/>
      <c r="K87" s="54"/>
      <c r="L87" s="16"/>
      <c r="M87" s="11"/>
      <c r="N87" s="11"/>
      <c r="O87" s="11"/>
    </row>
    <row r="88" spans="1:15" s="76" customFormat="1" x14ac:dyDescent="0.25">
      <c r="A88" s="73"/>
      <c r="B88" s="8"/>
      <c r="C88" s="73"/>
      <c r="D88" s="74"/>
      <c r="E88" s="75"/>
      <c r="F88" s="54"/>
      <c r="G88" s="54"/>
      <c r="H88" s="54"/>
      <c r="I88" s="54"/>
      <c r="J88" s="54"/>
      <c r="K88" s="54"/>
      <c r="L88" s="16"/>
      <c r="M88" s="11"/>
      <c r="N88" s="11"/>
      <c r="O88" s="11"/>
    </row>
    <row r="89" spans="1:15" s="76" customFormat="1" x14ac:dyDescent="0.25">
      <c r="A89" s="73"/>
      <c r="B89" s="8"/>
      <c r="C89" s="73"/>
      <c r="D89" s="74"/>
      <c r="E89" s="75"/>
      <c r="F89" s="54"/>
      <c r="G89" s="54"/>
      <c r="H89" s="54"/>
      <c r="I89" s="54"/>
      <c r="J89" s="54"/>
      <c r="K89" s="54"/>
      <c r="L89" s="16"/>
      <c r="M89" s="11"/>
      <c r="N89" s="11"/>
      <c r="O89" s="11"/>
    </row>
    <row r="90" spans="1:15" s="76" customFormat="1" x14ac:dyDescent="0.25">
      <c r="A90" s="73"/>
      <c r="B90" s="8"/>
      <c r="C90" s="73"/>
      <c r="D90" s="74"/>
      <c r="E90" s="75"/>
      <c r="F90" s="54"/>
      <c r="G90" s="54"/>
      <c r="H90" s="54"/>
      <c r="I90" s="54"/>
      <c r="J90" s="54"/>
      <c r="K90" s="54"/>
      <c r="L90" s="16"/>
      <c r="M90" s="11"/>
      <c r="N90" s="11"/>
      <c r="O90" s="11"/>
    </row>
    <row r="91" spans="1:15" s="76" customFormat="1" ht="409.5" x14ac:dyDescent="0.25">
      <c r="A91" s="73"/>
      <c r="B91" s="8" t="s">
        <v>204</v>
      </c>
      <c r="C91" s="73" t="s">
        <v>203</v>
      </c>
      <c r="D91" s="74"/>
      <c r="E91" s="75"/>
      <c r="F91" s="54"/>
      <c r="G91" s="54">
        <v>11</v>
      </c>
      <c r="H91" s="54">
        <v>30.42</v>
      </c>
      <c r="I91" s="54">
        <v>31.92</v>
      </c>
      <c r="J91" s="54"/>
      <c r="K91" s="54"/>
      <c r="L91" s="16">
        <v>24.44</v>
      </c>
      <c r="M91" s="11"/>
      <c r="N91" s="11"/>
      <c r="O91" s="11"/>
    </row>
    <row r="92" spans="1:15" s="76" customFormat="1" x14ac:dyDescent="0.25">
      <c r="A92" s="73"/>
      <c r="B92" s="8"/>
      <c r="C92" s="73"/>
      <c r="D92" s="74"/>
      <c r="E92" s="75"/>
      <c r="F92" s="54"/>
      <c r="G92" s="54"/>
      <c r="H92" s="54"/>
      <c r="I92" s="54"/>
      <c r="J92" s="54"/>
      <c r="K92" s="54"/>
      <c r="L92" s="16"/>
      <c r="M92" s="11"/>
      <c r="N92" s="11"/>
      <c r="O92" s="11"/>
    </row>
    <row r="93" spans="1:15" s="76" customFormat="1" x14ac:dyDescent="0.25">
      <c r="A93" s="73"/>
      <c r="B93" s="8"/>
      <c r="C93" s="73"/>
      <c r="D93" s="74"/>
      <c r="E93" s="75"/>
      <c r="F93" s="54"/>
      <c r="G93" s="54"/>
      <c r="H93" s="54"/>
      <c r="I93" s="54"/>
      <c r="J93" s="54"/>
      <c r="K93" s="54"/>
      <c r="L93" s="16"/>
      <c r="M93" s="11"/>
      <c r="N93" s="11"/>
      <c r="O93" s="11"/>
    </row>
    <row r="94" spans="1:15" s="76" customFormat="1" x14ac:dyDescent="0.25">
      <c r="A94" s="73"/>
      <c r="B94" s="8"/>
      <c r="C94" s="73"/>
      <c r="D94" s="74"/>
      <c r="E94" s="75"/>
      <c r="F94" s="54"/>
      <c r="G94" s="54"/>
      <c r="H94" s="54"/>
      <c r="I94" s="54"/>
      <c r="J94" s="54"/>
      <c r="K94" s="54"/>
      <c r="L94" s="16"/>
      <c r="M94" s="11"/>
      <c r="N94" s="11"/>
      <c r="O94" s="11"/>
    </row>
    <row r="95" spans="1:15" s="76" customFormat="1" x14ac:dyDescent="0.25">
      <c r="A95" s="73"/>
      <c r="B95" s="8"/>
      <c r="C95" s="73"/>
      <c r="D95" s="74"/>
      <c r="E95" s="75"/>
      <c r="F95" s="54"/>
      <c r="G95" s="54"/>
      <c r="H95" s="54"/>
      <c r="I95" s="54"/>
      <c r="J95" s="54"/>
      <c r="K95" s="54"/>
      <c r="L95" s="16"/>
      <c r="M95" s="11"/>
      <c r="N95" s="11"/>
      <c r="O95" s="11"/>
    </row>
    <row r="96" spans="1:15" s="76" customFormat="1" x14ac:dyDescent="0.25">
      <c r="A96" s="73"/>
      <c r="B96" s="8"/>
      <c r="C96" s="73"/>
      <c r="D96" s="74"/>
      <c r="E96" s="75"/>
      <c r="F96" s="54"/>
      <c r="G96" s="54"/>
      <c r="H96" s="54"/>
      <c r="I96" s="54"/>
      <c r="J96" s="54"/>
      <c r="K96" s="54"/>
      <c r="L96" s="16"/>
      <c r="M96" s="11"/>
      <c r="N96" s="11"/>
      <c r="O96" s="11"/>
    </row>
    <row r="97" spans="1:15" s="76" customFormat="1" x14ac:dyDescent="0.25">
      <c r="A97" s="73"/>
      <c r="B97" s="8"/>
      <c r="C97" s="73"/>
      <c r="D97" s="74"/>
      <c r="E97" s="75"/>
      <c r="F97" s="54"/>
      <c r="G97" s="54"/>
      <c r="H97" s="54"/>
      <c r="I97" s="54"/>
      <c r="J97" s="54"/>
      <c r="K97" s="54"/>
      <c r="L97" s="16"/>
      <c r="M97" s="11"/>
      <c r="N97" s="11"/>
      <c r="O97" s="11"/>
    </row>
    <row r="98" spans="1:15" s="76" customFormat="1" x14ac:dyDescent="0.25">
      <c r="A98" s="73"/>
      <c r="B98" s="8"/>
      <c r="C98" s="73"/>
      <c r="D98" s="74"/>
      <c r="E98" s="75"/>
      <c r="F98" s="54"/>
      <c r="G98" s="54"/>
      <c r="H98" s="54"/>
      <c r="I98" s="54"/>
      <c r="J98" s="54"/>
      <c r="K98" s="54"/>
      <c r="L98" s="16"/>
      <c r="M98" s="11"/>
      <c r="N98" s="11"/>
      <c r="O98" s="11"/>
    </row>
    <row r="99" spans="1:15" s="76" customFormat="1" x14ac:dyDescent="0.25">
      <c r="A99" s="73"/>
      <c r="B99" s="8"/>
      <c r="C99" s="73"/>
      <c r="D99" s="74"/>
      <c r="E99" s="75"/>
      <c r="F99" s="54"/>
      <c r="G99" s="54"/>
      <c r="H99" s="54"/>
      <c r="I99" s="54"/>
      <c r="J99" s="54"/>
      <c r="K99" s="54"/>
      <c r="L99" s="16"/>
      <c r="M99" s="11"/>
      <c r="N99" s="11"/>
      <c r="O99" s="11"/>
    </row>
    <row r="100" spans="1:15" s="76" customFormat="1" x14ac:dyDescent="0.25">
      <c r="A100" s="73"/>
      <c r="B100" s="8"/>
      <c r="C100" s="73"/>
      <c r="D100" s="74"/>
      <c r="E100" s="75"/>
      <c r="F100" s="54"/>
      <c r="G100" s="54"/>
      <c r="H100" s="54"/>
      <c r="I100" s="54"/>
      <c r="J100" s="54"/>
      <c r="K100" s="54"/>
      <c r="L100" s="16"/>
      <c r="M100" s="11"/>
      <c r="N100" s="11"/>
      <c r="O100" s="11"/>
    </row>
    <row r="101" spans="1:15" s="76" customFormat="1" ht="409.5" x14ac:dyDescent="0.25">
      <c r="A101" s="73"/>
      <c r="B101" s="8" t="s">
        <v>206</v>
      </c>
      <c r="C101" s="73" t="s">
        <v>205</v>
      </c>
      <c r="D101" s="74"/>
      <c r="E101" s="75"/>
      <c r="F101" s="54"/>
      <c r="G101" s="54">
        <v>11</v>
      </c>
      <c r="H101" s="54">
        <v>44</v>
      </c>
      <c r="I101" s="54">
        <v>31.92</v>
      </c>
      <c r="J101" s="54"/>
      <c r="K101" s="54"/>
      <c r="L101" s="16">
        <v>28.97</v>
      </c>
      <c r="M101" s="11"/>
      <c r="N101" s="11"/>
      <c r="O101" s="11"/>
    </row>
    <row r="102" spans="1:15" s="76" customFormat="1" x14ac:dyDescent="0.25">
      <c r="A102" s="73"/>
      <c r="B102" s="8"/>
      <c r="C102" s="73"/>
      <c r="D102" s="74"/>
      <c r="E102" s="75"/>
      <c r="F102" s="54"/>
      <c r="G102" s="54"/>
      <c r="H102" s="54"/>
      <c r="I102" s="54"/>
      <c r="J102" s="54"/>
      <c r="K102" s="54"/>
      <c r="L102" s="16"/>
      <c r="M102" s="11"/>
      <c r="N102" s="11"/>
      <c r="O102" s="11"/>
    </row>
    <row r="103" spans="1:15" s="76" customFormat="1" ht="15.75" thickBot="1" x14ac:dyDescent="0.3">
      <c r="A103" s="73"/>
      <c r="B103" s="8"/>
      <c r="C103" s="73"/>
      <c r="D103" s="74"/>
      <c r="E103" s="75"/>
      <c r="F103" s="54"/>
      <c r="G103" s="54"/>
      <c r="H103" s="54"/>
      <c r="I103" s="54"/>
      <c r="J103" s="54"/>
      <c r="K103" s="54"/>
      <c r="L103" s="16"/>
      <c r="M103" s="11"/>
      <c r="N103" s="11"/>
      <c r="O103" s="11"/>
    </row>
    <row r="104" spans="1:15" s="76" customFormat="1" ht="409.6" thickBot="1" x14ac:dyDescent="0.3">
      <c r="A104" s="73"/>
      <c r="B104" s="8" t="s">
        <v>252</v>
      </c>
      <c r="C104" s="67" t="s">
        <v>251</v>
      </c>
      <c r="D104" s="74"/>
      <c r="E104" s="75"/>
      <c r="F104" s="54">
        <v>35.54</v>
      </c>
      <c r="G104" s="54"/>
      <c r="H104" s="54">
        <v>30.8</v>
      </c>
      <c r="I104" s="54">
        <v>31.92</v>
      </c>
      <c r="J104" s="54"/>
      <c r="K104" s="54"/>
      <c r="L104" s="16">
        <v>32.75</v>
      </c>
      <c r="M104" s="11"/>
      <c r="N104" s="11"/>
      <c r="O104" s="11"/>
    </row>
    <row r="105" spans="1:15" s="76" customFormat="1" ht="15.75" thickBot="1" x14ac:dyDescent="0.3">
      <c r="A105" s="73"/>
      <c r="B105" s="8"/>
      <c r="C105" s="73"/>
      <c r="D105" s="74"/>
      <c r="E105" s="75"/>
      <c r="F105" s="54"/>
      <c r="G105" s="54"/>
      <c r="H105" s="54"/>
      <c r="I105" s="54"/>
      <c r="J105" s="54"/>
      <c r="K105" s="54"/>
      <c r="L105" s="16"/>
      <c r="M105" s="11"/>
      <c r="N105" s="11"/>
      <c r="O105" s="11"/>
    </row>
    <row r="106" spans="1:15" s="76" customFormat="1" ht="409.6" thickBot="1" x14ac:dyDescent="0.3">
      <c r="A106" s="73"/>
      <c r="B106" s="8" t="s">
        <v>254</v>
      </c>
      <c r="C106" s="67" t="s">
        <v>253</v>
      </c>
      <c r="D106" s="74"/>
      <c r="E106" s="75"/>
      <c r="F106" s="54">
        <v>52.52</v>
      </c>
      <c r="G106" s="54"/>
      <c r="H106" s="54">
        <v>24.58</v>
      </c>
      <c r="I106" s="54">
        <v>31.92</v>
      </c>
      <c r="J106" s="54"/>
      <c r="K106" s="54"/>
      <c r="L106" s="16">
        <v>36.340000000000003</v>
      </c>
      <c r="M106" s="11"/>
      <c r="N106" s="11"/>
      <c r="O106" s="11"/>
    </row>
    <row r="107" spans="1:15" s="76" customFormat="1" x14ac:dyDescent="0.25">
      <c r="A107" s="73"/>
      <c r="B107" s="8"/>
      <c r="C107" s="73"/>
      <c r="D107" s="74"/>
      <c r="E107" s="75"/>
      <c r="F107" s="54"/>
      <c r="G107" s="54"/>
      <c r="H107" s="54"/>
      <c r="I107" s="54"/>
      <c r="J107" s="54"/>
      <c r="K107" s="54"/>
      <c r="L107" s="16"/>
      <c r="M107" s="11"/>
      <c r="N107" s="11"/>
      <c r="O107" s="11"/>
    </row>
    <row r="108" spans="1:15" s="76" customFormat="1" x14ac:dyDescent="0.25">
      <c r="A108" s="73"/>
      <c r="B108" s="8"/>
      <c r="C108" s="73"/>
      <c r="D108" s="74"/>
      <c r="E108" s="75"/>
      <c r="F108" s="54"/>
      <c r="G108" s="54"/>
      <c r="H108" s="54"/>
      <c r="I108" s="54"/>
      <c r="J108" s="54"/>
      <c r="K108" s="54"/>
      <c r="L108" s="16"/>
      <c r="M108" s="11"/>
      <c r="N108" s="11"/>
      <c r="O108" s="11"/>
    </row>
    <row r="109" spans="1:15" s="76" customFormat="1" x14ac:dyDescent="0.25">
      <c r="A109" s="73"/>
      <c r="B109" s="8"/>
      <c r="C109" s="73"/>
      <c r="D109" s="74"/>
      <c r="E109" s="75"/>
      <c r="F109" s="54"/>
      <c r="G109" s="54"/>
      <c r="H109" s="54"/>
      <c r="I109" s="54"/>
      <c r="J109" s="54"/>
      <c r="K109" s="54"/>
      <c r="L109" s="16"/>
      <c r="M109" s="11"/>
      <c r="N109" s="11"/>
      <c r="O109" s="11"/>
    </row>
    <row r="110" spans="1:15" s="76" customFormat="1" x14ac:dyDescent="0.25">
      <c r="A110" s="73"/>
      <c r="B110" s="8"/>
      <c r="C110" s="73"/>
      <c r="D110" s="74"/>
      <c r="E110" s="75"/>
      <c r="F110" s="54"/>
      <c r="G110" s="54"/>
      <c r="H110" s="54"/>
      <c r="I110" s="54"/>
      <c r="J110" s="54"/>
      <c r="K110" s="54"/>
      <c r="L110" s="16"/>
      <c r="M110" s="11"/>
      <c r="N110" s="11"/>
      <c r="O110" s="11"/>
    </row>
    <row r="111" spans="1:15" s="76" customFormat="1" x14ac:dyDescent="0.25">
      <c r="A111" s="73"/>
      <c r="B111" s="8"/>
      <c r="C111" s="73"/>
      <c r="D111" s="74"/>
      <c r="E111" s="75"/>
      <c r="F111" s="54"/>
      <c r="G111" s="54"/>
      <c r="H111" s="54"/>
      <c r="I111" s="54"/>
      <c r="J111" s="54"/>
      <c r="K111" s="54"/>
      <c r="L111" s="16"/>
      <c r="M111" s="11"/>
      <c r="N111" s="11"/>
      <c r="O111" s="11"/>
    </row>
    <row r="112" spans="1:15" s="76" customFormat="1" x14ac:dyDescent="0.25">
      <c r="A112" s="73"/>
      <c r="B112" s="8"/>
      <c r="C112" s="73"/>
      <c r="D112" s="74"/>
      <c r="E112" s="75"/>
      <c r="F112" s="54"/>
      <c r="G112" s="54"/>
      <c r="H112" s="54"/>
      <c r="I112" s="54"/>
      <c r="J112" s="54"/>
      <c r="K112" s="54"/>
      <c r="L112" s="16"/>
      <c r="M112" s="11"/>
      <c r="N112" s="11"/>
      <c r="O112" s="11"/>
    </row>
    <row r="113" spans="1:15" s="76" customFormat="1" x14ac:dyDescent="0.25">
      <c r="A113" s="73"/>
      <c r="B113" s="8"/>
      <c r="C113" s="73"/>
      <c r="D113" s="74"/>
      <c r="E113" s="75"/>
      <c r="F113" s="54"/>
      <c r="G113" s="54"/>
      <c r="H113" s="54"/>
      <c r="I113" s="54"/>
      <c r="J113" s="54"/>
      <c r="K113" s="54"/>
      <c r="L113" s="16"/>
      <c r="M113" s="11"/>
      <c r="N113" s="11"/>
      <c r="O113" s="11"/>
    </row>
    <row r="114" spans="1:15" s="76" customFormat="1" x14ac:dyDescent="0.25">
      <c r="A114" s="73"/>
      <c r="B114" s="8"/>
      <c r="C114" s="73"/>
      <c r="D114" s="74"/>
      <c r="E114" s="75"/>
      <c r="F114" s="54"/>
      <c r="G114" s="54"/>
      <c r="H114" s="54"/>
      <c r="I114" s="54"/>
      <c r="J114" s="54"/>
      <c r="K114" s="54"/>
      <c r="L114" s="16"/>
      <c r="M114" s="11"/>
      <c r="N114" s="11"/>
      <c r="O114" s="11"/>
    </row>
    <row r="115" spans="1:15" s="76" customFormat="1" x14ac:dyDescent="0.25">
      <c r="A115" s="73"/>
      <c r="B115" s="8"/>
      <c r="C115" s="73"/>
      <c r="D115" s="74"/>
      <c r="E115" s="75"/>
      <c r="F115" s="54"/>
      <c r="G115" s="54"/>
      <c r="H115" s="54"/>
      <c r="I115" s="54"/>
      <c r="J115" s="54"/>
      <c r="K115" s="54"/>
      <c r="L115" s="16"/>
      <c r="M115" s="11"/>
      <c r="N115" s="11"/>
      <c r="O115" s="11"/>
    </row>
    <row r="116" spans="1:15" s="76" customFormat="1" x14ac:dyDescent="0.25">
      <c r="A116" s="73"/>
      <c r="B116" s="8"/>
      <c r="C116" s="73"/>
      <c r="D116" s="74"/>
      <c r="E116" s="75"/>
      <c r="F116" s="54"/>
      <c r="G116" s="54"/>
      <c r="H116" s="54"/>
      <c r="I116" s="54"/>
      <c r="J116" s="54"/>
      <c r="K116" s="54"/>
      <c r="L116" s="16"/>
      <c r="M116" s="11"/>
      <c r="N116" s="11"/>
      <c r="O116" s="11"/>
    </row>
    <row r="117" spans="1:15" s="76" customFormat="1" x14ac:dyDescent="0.25">
      <c r="A117" s="73"/>
      <c r="B117" s="8"/>
      <c r="C117" s="73"/>
      <c r="D117" s="74"/>
      <c r="E117" s="75"/>
      <c r="F117" s="54"/>
      <c r="G117" s="54"/>
      <c r="H117" s="54"/>
      <c r="I117" s="54"/>
      <c r="J117" s="54"/>
      <c r="K117" s="54"/>
      <c r="L117" s="16"/>
      <c r="M117" s="11"/>
      <c r="N117" s="11"/>
      <c r="O117" s="11"/>
    </row>
    <row r="118" spans="1:15" s="76" customFormat="1" x14ac:dyDescent="0.25">
      <c r="A118" s="73"/>
      <c r="B118" s="8"/>
      <c r="C118" s="73"/>
      <c r="D118" s="74"/>
      <c r="E118" s="75"/>
      <c r="F118" s="54"/>
      <c r="G118" s="54"/>
      <c r="H118" s="54"/>
      <c r="I118" s="54"/>
      <c r="J118" s="54"/>
      <c r="K118" s="54"/>
      <c r="L118" s="16"/>
      <c r="M118" s="11"/>
      <c r="N118" s="11"/>
      <c r="O118" s="11"/>
    </row>
    <row r="119" spans="1:15" s="76" customFormat="1" x14ac:dyDescent="0.25">
      <c r="A119" s="73"/>
      <c r="B119" s="8"/>
      <c r="C119" s="73"/>
      <c r="D119" s="74"/>
      <c r="E119" s="75"/>
      <c r="F119" s="54"/>
      <c r="G119" s="54"/>
      <c r="H119" s="54"/>
      <c r="I119" s="54"/>
      <c r="J119" s="54"/>
      <c r="K119" s="54"/>
      <c r="L119" s="16"/>
      <c r="M119" s="11"/>
      <c r="N119" s="11"/>
      <c r="O119" s="11"/>
    </row>
    <row r="120" spans="1:15" s="76" customFormat="1" x14ac:dyDescent="0.25">
      <c r="A120" s="73"/>
      <c r="B120" s="8"/>
      <c r="C120" s="73"/>
      <c r="D120" s="74"/>
      <c r="E120" s="75"/>
      <c r="F120" s="54"/>
      <c r="G120" s="54"/>
      <c r="H120" s="54"/>
      <c r="I120" s="54"/>
      <c r="J120" s="54"/>
      <c r="K120" s="54"/>
      <c r="L120" s="16"/>
      <c r="M120" s="11"/>
      <c r="N120" s="11"/>
      <c r="O120" s="11"/>
    </row>
    <row r="121" spans="1:15" s="76" customFormat="1" x14ac:dyDescent="0.25">
      <c r="A121" s="73"/>
      <c r="B121" s="8"/>
      <c r="C121" s="73"/>
      <c r="D121" s="74"/>
      <c r="E121" s="75"/>
      <c r="F121" s="54"/>
      <c r="G121" s="54"/>
      <c r="H121" s="54"/>
      <c r="I121" s="54"/>
      <c r="J121" s="54"/>
      <c r="K121" s="54"/>
      <c r="L121" s="16"/>
      <c r="M121" s="11"/>
      <c r="N121" s="11"/>
      <c r="O121" s="11"/>
    </row>
    <row r="122" spans="1:15" s="76" customFormat="1" x14ac:dyDescent="0.25">
      <c r="A122" s="73"/>
      <c r="B122" s="8"/>
      <c r="C122" s="73"/>
      <c r="D122" s="74"/>
      <c r="E122" s="75"/>
      <c r="F122" s="54"/>
      <c r="G122" s="54"/>
      <c r="H122" s="54"/>
      <c r="I122" s="54"/>
      <c r="J122" s="54"/>
      <c r="K122" s="54"/>
      <c r="L122" s="16"/>
      <c r="M122" s="11"/>
      <c r="N122" s="11"/>
      <c r="O122" s="11"/>
    </row>
    <row r="123" spans="1:15" s="76" customFormat="1" x14ac:dyDescent="0.25">
      <c r="A123" s="73"/>
      <c r="B123" s="8"/>
      <c r="C123" s="73"/>
      <c r="D123" s="74"/>
      <c r="E123" s="75"/>
      <c r="F123" s="54"/>
      <c r="G123" s="54"/>
      <c r="H123" s="54"/>
      <c r="I123" s="54"/>
      <c r="J123" s="54"/>
      <c r="K123" s="54"/>
      <c r="L123" s="16"/>
      <c r="M123" s="11"/>
      <c r="N123" s="11"/>
      <c r="O123" s="11"/>
    </row>
    <row r="124" spans="1:15" s="76" customFormat="1" x14ac:dyDescent="0.25">
      <c r="A124" s="73"/>
      <c r="B124" s="8"/>
      <c r="C124" s="73"/>
      <c r="D124" s="74"/>
      <c r="E124" s="75"/>
      <c r="F124" s="54"/>
      <c r="G124" s="54"/>
      <c r="H124" s="54"/>
      <c r="I124" s="54"/>
      <c r="J124" s="54"/>
      <c r="K124" s="54"/>
      <c r="L124" s="16"/>
      <c r="M124" s="11"/>
      <c r="N124" s="11"/>
      <c r="O124" s="11"/>
    </row>
    <row r="125" spans="1:15" s="76" customFormat="1" x14ac:dyDescent="0.25">
      <c r="A125" s="73"/>
      <c r="B125" s="8"/>
      <c r="C125" s="73"/>
      <c r="D125" s="74"/>
      <c r="E125" s="75"/>
      <c r="F125" s="54"/>
      <c r="G125" s="54"/>
      <c r="H125" s="54"/>
      <c r="I125" s="54"/>
      <c r="J125" s="54"/>
      <c r="K125" s="54"/>
      <c r="L125" s="16"/>
      <c r="M125" s="11"/>
      <c r="N125" s="11"/>
      <c r="O125" s="11"/>
    </row>
    <row r="126" spans="1:15" s="76" customFormat="1" x14ac:dyDescent="0.25">
      <c r="A126" s="73"/>
      <c r="B126" s="8"/>
      <c r="C126" s="73"/>
      <c r="D126" s="74"/>
      <c r="E126" s="75"/>
      <c r="F126" s="54"/>
      <c r="G126" s="54"/>
      <c r="H126" s="54"/>
      <c r="I126" s="54"/>
      <c r="J126" s="54"/>
      <c r="K126" s="54"/>
      <c r="L126" s="16"/>
      <c r="M126" s="11"/>
      <c r="N126" s="11"/>
      <c r="O126" s="11"/>
    </row>
    <row r="127" spans="1:15" s="76" customFormat="1" x14ac:dyDescent="0.25">
      <c r="A127" s="73"/>
      <c r="B127" s="8"/>
      <c r="C127" s="73"/>
      <c r="D127" s="74"/>
      <c r="E127" s="75"/>
      <c r="F127" s="54"/>
      <c r="G127" s="54"/>
      <c r="H127" s="54"/>
      <c r="I127" s="54"/>
      <c r="J127" s="54"/>
      <c r="K127" s="54"/>
      <c r="L127" s="16"/>
      <c r="M127" s="11"/>
      <c r="N127" s="11"/>
      <c r="O127" s="11"/>
    </row>
    <row r="128" spans="1:15" s="76" customFormat="1" x14ac:dyDescent="0.25">
      <c r="A128" s="73"/>
      <c r="B128" s="8"/>
      <c r="C128" s="73"/>
      <c r="D128" s="74"/>
      <c r="E128" s="75"/>
      <c r="F128" s="54"/>
      <c r="G128" s="54"/>
      <c r="H128" s="54"/>
      <c r="I128" s="54"/>
      <c r="J128" s="54"/>
      <c r="K128" s="54"/>
      <c r="L128" s="16"/>
      <c r="M128" s="11"/>
      <c r="N128" s="11"/>
      <c r="O128" s="11"/>
    </row>
    <row r="129" spans="1:15" s="76" customFormat="1" x14ac:dyDescent="0.25">
      <c r="A129" s="73"/>
      <c r="B129" s="8"/>
      <c r="C129" s="73"/>
      <c r="D129" s="74"/>
      <c r="E129" s="75"/>
      <c r="F129" s="54"/>
      <c r="G129" s="54"/>
      <c r="H129" s="54"/>
      <c r="I129" s="54"/>
      <c r="J129" s="54"/>
      <c r="K129" s="54"/>
      <c r="L129" s="16"/>
      <c r="M129" s="11"/>
      <c r="N129" s="11"/>
      <c r="O129" s="11"/>
    </row>
    <row r="130" spans="1:15" s="76" customFormat="1" x14ac:dyDescent="0.25">
      <c r="A130" s="73"/>
      <c r="B130" s="8"/>
      <c r="C130" s="73"/>
      <c r="D130" s="74"/>
      <c r="E130" s="75"/>
      <c r="F130" s="54"/>
      <c r="G130" s="54"/>
      <c r="H130" s="54"/>
      <c r="I130" s="54"/>
      <c r="J130" s="54"/>
      <c r="K130" s="54"/>
      <c r="L130" s="16"/>
      <c r="M130" s="11"/>
      <c r="N130" s="11"/>
      <c r="O130" s="11"/>
    </row>
    <row r="131" spans="1:15" s="76" customFormat="1" x14ac:dyDescent="0.25">
      <c r="A131" s="73"/>
      <c r="B131" s="8"/>
      <c r="C131" s="73"/>
      <c r="D131" s="74"/>
      <c r="E131" s="75"/>
      <c r="F131" s="54"/>
      <c r="G131" s="54"/>
      <c r="H131" s="54"/>
      <c r="I131" s="54"/>
      <c r="J131" s="54"/>
      <c r="K131" s="54"/>
      <c r="L131" s="16"/>
      <c r="M131" s="11"/>
      <c r="N131" s="11"/>
      <c r="O131" s="11"/>
    </row>
    <row r="132" spans="1:15" s="76" customFormat="1" x14ac:dyDescent="0.25">
      <c r="A132" s="73"/>
      <c r="C132" s="73"/>
      <c r="D132" s="74"/>
      <c r="E132" s="75"/>
      <c r="F132" s="54"/>
      <c r="G132" s="54"/>
      <c r="H132" s="54"/>
      <c r="I132" s="54"/>
      <c r="J132" s="54"/>
      <c r="K132" s="54"/>
      <c r="L132" s="16"/>
      <c r="M132" s="11"/>
      <c r="N132" s="11"/>
      <c r="O132" s="11"/>
    </row>
    <row r="133" spans="1:15" ht="18" customHeight="1" x14ac:dyDescent="0.25"/>
  </sheetData>
  <sheetProtection formatCells="0" formatColumns="0" formatRows="0" insertColumns="0" insertRows="0" insertHyperlinks="0" deleteColumns="0" deleteRows="0" selectLockedCells="1" sort="0" autoFilter="0" pivotTables="0" selectUnlockedCells="1"/>
  <protectedRanges>
    <protectedRange sqref="M4:N132" name="Intervalo1_2"/>
  </protectedRange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6</vt:i4>
      </vt:variant>
    </vt:vector>
  </HeadingPairs>
  <TitlesOfParts>
    <vt:vector size="6" baseType="lpstr">
      <vt:lpstr>LOTE 1 - PANIFICADO</vt:lpstr>
      <vt:lpstr>LOTE 2 -AÇOUGUE</vt:lpstr>
      <vt:lpstr>LOTE 3 -PESCADOS</vt:lpstr>
      <vt:lpstr>LOTE 4 -SECOS E MOLHADOS</vt:lpstr>
      <vt:lpstr>LOTE 5 - HORTIFRUTI</vt:lpstr>
      <vt:lpstr>LOTE 6 -POLPA DE FRUTAS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Nathalia de Souza Martins</dc:creator>
  <cp:lastModifiedBy>NATALIA OLIVEIRA DE SOUZA</cp:lastModifiedBy>
  <dcterms:created xsi:type="dcterms:W3CDTF">2025-02-10T13:04:35Z</dcterms:created>
  <dcterms:modified xsi:type="dcterms:W3CDTF">2025-12-16T14:52:48Z</dcterms:modified>
</cp:coreProperties>
</file>