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9DB1DCF-87EA-4FF2-992B-E630BD9680BD}" xr6:coauthVersionLast="47" xr6:coauthVersionMax="47" xr10:uidLastSave="{00000000-0000-0000-0000-000000000000}"/>
  <bookViews>
    <workbookView xWindow="28680" yWindow="-120" windowWidth="29040" windowHeight="15720" xr2:uid="{0BED9379-C935-413B-91FA-012D38109DD7}"/>
  </bookViews>
  <sheets>
    <sheet name="Planilh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</calcChain>
</file>

<file path=xl/sharedStrings.xml><?xml version="1.0" encoding="utf-8"?>
<sst xmlns="http://schemas.openxmlformats.org/spreadsheetml/2006/main" count="64" uniqueCount="32">
  <si>
    <t>Ata SRP Contratação N.º 113728</t>
  </si>
  <si>
    <t>01.158.819/0001-44</t>
  </si>
  <si>
    <t>EDVALDO DE MELO E CIA LTDA</t>
  </si>
  <si>
    <t>KG</t>
  </si>
  <si>
    <t>SONHO</t>
  </si>
  <si>
    <t>Ata SRP Contratação N.º 113497</t>
  </si>
  <si>
    <t>NK COMERCIO DE ALIMENTOS EIRELI</t>
  </si>
  <si>
    <t>TORRADA</t>
  </si>
  <si>
    <t>COMERCIAL DE ALIMENTOS PARQUE SANTA FÉ</t>
  </si>
  <si>
    <t>ROSCA</t>
  </si>
  <si>
    <t>PÃO MANDI</t>
  </si>
  <si>
    <t>PÃO FRANCÊS</t>
  </si>
  <si>
    <t>PÃO DOCE</t>
  </si>
  <si>
    <t>PÃO DE QUEIJO</t>
  </si>
  <si>
    <t>PCT</t>
  </si>
  <si>
    <t>PÃO DE FORMA</t>
  </si>
  <si>
    <t>PÃO CARECA</t>
  </si>
  <si>
    <t>PÃO (CAREQUINHA, MILHO E SOVADO)</t>
  </si>
  <si>
    <t>Ata SRP Contratação N.º 113519</t>
  </si>
  <si>
    <t>BROA DE MILHO</t>
  </si>
  <si>
    <t>BOLO PRONTO VÁRIOS SABORES</t>
  </si>
  <si>
    <t>BISCOITO DE QUEIJO</t>
  </si>
  <si>
    <t>VALOR</t>
  </si>
  <si>
    <t>CNPJ</t>
  </si>
  <si>
    <t>FORNECEDOR</t>
  </si>
  <si>
    <t>ATA</t>
  </si>
  <si>
    <t>BANCO DE PREÇOS</t>
  </si>
  <si>
    <t>MERCADO</t>
  </si>
  <si>
    <t>Preço médio</t>
  </si>
  <si>
    <t>UNIDADE</t>
  </si>
  <si>
    <t>GENEROS ALIMENTICIOS</t>
  </si>
  <si>
    <t>PANIFICADOS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</si>
</sst>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Display"/>
      <family val="2"/>
      <scheme val="major"/>
    </font>
    <font>
      <b/>
      <sz val="10"/>
      <color theme="1"/>
      <name val="Aptos Display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44" fontId="3" fillId="0" borderId="1" xfId="1" applyFont="1" applyBorder="1"/>
    <xf numFmtId="44" fontId="3" fillId="0" borderId="1" xfId="1" applyFont="1" applyFill="1" applyBorder="1"/>
    <xf numFmtId="44" fontId="3" fillId="2" borderId="1" xfId="1" applyFont="1" applyFill="1" applyBorder="1"/>
    <xf numFmtId="0" fontId="3" fillId="0" borderId="1" xfId="0" applyFont="1" applyBorder="1" applyAlignment="1">
      <alignment vertical="center" wrapText="1"/>
    </xf>
    <xf numFmtId="44" fontId="3" fillId="3" borderId="1" xfId="1" applyFont="1" applyFill="1" applyBorder="1"/>
    <xf numFmtId="44" fontId="3" fillId="4" borderId="1" xfId="1" applyFont="1" applyFill="1" applyBorder="1"/>
    <xf numFmtId="0" fontId="3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ownloads\Anexo%20do%20TR.xlsx" TargetMode="External"/><Relationship Id="rId1" Type="http://schemas.openxmlformats.org/officeDocument/2006/relationships/externalLinkPath" Target="/Users/User/Downloads/Anexo%20do%20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1"/>
    </sheetNames>
    <sheetDataSet>
      <sheetData sheetId="0">
        <row r="170">
          <cell r="F170" t="str">
            <v>32.575.287/0006-89</v>
          </cell>
        </row>
        <row r="171">
          <cell r="E171" t="str">
            <v>COMERCIAL DE ALIMENTOS PARQUE SANTA FÉ</v>
          </cell>
          <cell r="F171" t="str">
            <v>41.403.240/0001-14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8CA23-5871-4A74-8078-4D913BB98936}">
  <dimension ref="A1:J16"/>
  <sheetViews>
    <sheetView tabSelected="1" workbookViewId="0">
      <selection sqref="A1:J1"/>
    </sheetView>
  </sheetViews>
  <sheetFormatPr defaultRowHeight="15" x14ac:dyDescent="0.25"/>
  <cols>
    <col min="2" max="2" width="36.85546875" customWidth="1"/>
    <col min="4" max="4" width="11.42578125" customWidth="1"/>
    <col min="5" max="5" width="40.5703125" customWidth="1"/>
    <col min="6" max="6" width="20.85546875" customWidth="1"/>
    <col min="9" max="9" width="28.42578125" customWidth="1"/>
    <col min="10" max="10" width="9.140625" customWidth="1"/>
  </cols>
  <sheetData>
    <row r="1" spans="1:10" x14ac:dyDescent="0.25">
      <c r="A1" s="22" t="s">
        <v>31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5">
      <c r="A2" s="13"/>
      <c r="B2" s="21" t="s">
        <v>30</v>
      </c>
      <c r="C2" s="21" t="s">
        <v>29</v>
      </c>
      <c r="D2" s="20" t="s">
        <v>28</v>
      </c>
      <c r="E2" s="19" t="s">
        <v>27</v>
      </c>
      <c r="F2" s="18"/>
      <c r="G2" s="17"/>
      <c r="H2" s="16" t="s">
        <v>26</v>
      </c>
      <c r="I2" s="15" t="s">
        <v>25</v>
      </c>
      <c r="J2" s="14"/>
    </row>
    <row r="3" spans="1:10" x14ac:dyDescent="0.25">
      <c r="A3" s="13"/>
      <c r="B3" s="12"/>
      <c r="C3" s="12"/>
      <c r="D3" s="11"/>
      <c r="E3" s="8" t="s">
        <v>24</v>
      </c>
      <c r="F3" s="8" t="s">
        <v>23</v>
      </c>
      <c r="G3" s="8" t="s">
        <v>22</v>
      </c>
      <c r="H3" s="10"/>
      <c r="I3" s="9"/>
      <c r="J3" s="8" t="s">
        <v>22</v>
      </c>
    </row>
    <row r="4" spans="1:10" x14ac:dyDescent="0.25">
      <c r="A4" s="4"/>
      <c r="B4" s="4" t="s">
        <v>21</v>
      </c>
      <c r="C4" s="23" t="s">
        <v>3</v>
      </c>
      <c r="D4" s="3">
        <v>29.23</v>
      </c>
      <c r="E4" s="2" t="s">
        <v>6</v>
      </c>
      <c r="F4" s="2" t="str">
        <f>IF(E4=[1]Planilha1!E$171,[1]Planilha1!F$171,[1]Planilha1!F$170)</f>
        <v>32.575.287/0006-89</v>
      </c>
      <c r="G4" s="2">
        <v>32.99</v>
      </c>
      <c r="H4" s="2">
        <v>28.54</v>
      </c>
      <c r="I4" s="1" t="s">
        <v>5</v>
      </c>
      <c r="J4" s="1">
        <v>26.16</v>
      </c>
    </row>
    <row r="5" spans="1:10" x14ac:dyDescent="0.25">
      <c r="A5" s="4"/>
      <c r="B5" s="7" t="s">
        <v>20</v>
      </c>
      <c r="C5" s="24" t="s">
        <v>3</v>
      </c>
      <c r="D5" s="6">
        <v>31.57</v>
      </c>
      <c r="E5" s="5" t="s">
        <v>8</v>
      </c>
      <c r="F5" s="5" t="str">
        <f>IF(E5=[1]Planilha1!E$171,[1]Planilha1!F$171,[1]Planilha1!F$170)</f>
        <v>41.403.240/0001-14</v>
      </c>
      <c r="G5" s="5">
        <v>35.99</v>
      </c>
      <c r="H5" s="5">
        <v>33.299999999999997</v>
      </c>
      <c r="I5" s="5" t="s">
        <v>5</v>
      </c>
      <c r="J5" s="5">
        <v>25.43</v>
      </c>
    </row>
    <row r="6" spans="1:10" x14ac:dyDescent="0.25">
      <c r="A6" s="4"/>
      <c r="B6" s="4" t="s">
        <v>19</v>
      </c>
      <c r="C6" s="23" t="s">
        <v>3</v>
      </c>
      <c r="D6" s="3">
        <v>28.82</v>
      </c>
      <c r="E6" s="2" t="s">
        <v>8</v>
      </c>
      <c r="F6" s="2" t="str">
        <f>IF(E6=[1]Planilha1!E$171,[1]Planilha1!F$171,[1]Planilha1!F$170)</f>
        <v>41.403.240/0001-14</v>
      </c>
      <c r="G6" s="2">
        <v>26.99</v>
      </c>
      <c r="H6" s="2">
        <v>34.46</v>
      </c>
      <c r="I6" s="1" t="s">
        <v>18</v>
      </c>
      <c r="J6" s="1">
        <v>25</v>
      </c>
    </row>
    <row r="7" spans="1:10" x14ac:dyDescent="0.25">
      <c r="A7" s="4"/>
      <c r="B7" s="7" t="s">
        <v>17</v>
      </c>
      <c r="C7" s="24" t="s">
        <v>3</v>
      </c>
      <c r="D7" s="6">
        <v>25.95</v>
      </c>
      <c r="E7" s="5" t="s">
        <v>8</v>
      </c>
      <c r="F7" s="5" t="str">
        <f>IF(E7=[1]Planilha1!E$171,[1]Planilha1!F$171,[1]Planilha1!F$170)</f>
        <v>41.403.240/0001-14</v>
      </c>
      <c r="G7" s="5">
        <v>27.99</v>
      </c>
      <c r="H7" s="5">
        <v>29.33</v>
      </c>
      <c r="I7" s="5" t="s">
        <v>5</v>
      </c>
      <c r="J7" s="5">
        <v>20.52</v>
      </c>
    </row>
    <row r="8" spans="1:10" x14ac:dyDescent="0.25">
      <c r="A8" s="4"/>
      <c r="B8" s="4" t="s">
        <v>16</v>
      </c>
      <c r="C8" s="23" t="s">
        <v>3</v>
      </c>
      <c r="D8" s="3">
        <v>26.34</v>
      </c>
      <c r="E8" s="2" t="s">
        <v>8</v>
      </c>
      <c r="F8" s="2" t="str">
        <f>IF(E8=[1]Planilha1!E$171,[1]Planilha1!F$171,[1]Planilha1!F$170)</f>
        <v>41.403.240/0001-14</v>
      </c>
      <c r="G8" s="2">
        <v>27.99</v>
      </c>
      <c r="H8" s="2">
        <v>29.33</v>
      </c>
      <c r="I8" s="1" t="s">
        <v>5</v>
      </c>
      <c r="J8" s="1">
        <v>21.7</v>
      </c>
    </row>
    <row r="9" spans="1:10" x14ac:dyDescent="0.25">
      <c r="A9" s="4"/>
      <c r="B9" s="7" t="s">
        <v>15</v>
      </c>
      <c r="C9" s="24" t="s">
        <v>14</v>
      </c>
      <c r="D9" s="6">
        <v>12.56</v>
      </c>
      <c r="E9" s="5" t="s">
        <v>8</v>
      </c>
      <c r="F9" s="5" t="str">
        <f>IF(E9=[1]Planilha1!E$171,[1]Planilha1!F$171,[1]Planilha1!F$170)</f>
        <v>41.403.240/0001-14</v>
      </c>
      <c r="G9" s="5">
        <v>12.99</v>
      </c>
      <c r="H9" s="5">
        <v>13.16</v>
      </c>
      <c r="I9" s="5" t="s">
        <v>0</v>
      </c>
      <c r="J9" s="5">
        <v>11.53</v>
      </c>
    </row>
    <row r="10" spans="1:10" x14ac:dyDescent="0.25">
      <c r="A10" s="4"/>
      <c r="B10" s="4" t="s">
        <v>13</v>
      </c>
      <c r="C10" s="23" t="s">
        <v>3</v>
      </c>
      <c r="D10" s="3">
        <v>32.75</v>
      </c>
      <c r="E10" s="2" t="s">
        <v>6</v>
      </c>
      <c r="F10" s="2" t="str">
        <f>IF(E10=[1]Planilha1!E$171,[1]Planilha1!F$171,[1]Planilha1!F$170)</f>
        <v>32.575.287/0006-89</v>
      </c>
      <c r="G10" s="2">
        <v>24.99</v>
      </c>
      <c r="H10" s="2">
        <v>46.55</v>
      </c>
      <c r="I10" s="1" t="s">
        <v>5</v>
      </c>
      <c r="J10" s="1">
        <v>26.72</v>
      </c>
    </row>
    <row r="11" spans="1:10" x14ac:dyDescent="0.25">
      <c r="A11" s="4"/>
      <c r="B11" s="7" t="s">
        <v>12</v>
      </c>
      <c r="C11" s="24" t="s">
        <v>3</v>
      </c>
      <c r="D11" s="6">
        <v>25.5</v>
      </c>
      <c r="E11" s="5" t="s">
        <v>8</v>
      </c>
      <c r="F11" s="5" t="str">
        <f>IF(E11=[1]Planilha1!E$171,[1]Planilha1!F$171,[1]Planilha1!F$170)</f>
        <v>41.403.240/0001-14</v>
      </c>
      <c r="G11" s="5">
        <v>24.99</v>
      </c>
      <c r="H11" s="5">
        <v>32.57</v>
      </c>
      <c r="I11" s="5" t="s">
        <v>5</v>
      </c>
      <c r="J11" s="5">
        <v>18.95</v>
      </c>
    </row>
    <row r="12" spans="1:10" x14ac:dyDescent="0.25">
      <c r="A12" s="4"/>
      <c r="B12" s="4" t="s">
        <v>11</v>
      </c>
      <c r="C12" s="23" t="s">
        <v>3</v>
      </c>
      <c r="D12" s="3">
        <v>18.739999999999998</v>
      </c>
      <c r="E12" s="2" t="s">
        <v>6</v>
      </c>
      <c r="F12" s="2" t="str">
        <f>IF(E12=[1]Planilha1!E$171,[1]Planilha1!F$171,[1]Planilha1!F$170)</f>
        <v>32.575.287/0006-89</v>
      </c>
      <c r="G12" s="2">
        <v>15.99</v>
      </c>
      <c r="H12" s="2">
        <v>23.27</v>
      </c>
      <c r="I12" s="1" t="s">
        <v>5</v>
      </c>
      <c r="J12" s="1">
        <v>16.97</v>
      </c>
    </row>
    <row r="13" spans="1:10" x14ac:dyDescent="0.25">
      <c r="A13" s="4"/>
      <c r="B13" s="7" t="s">
        <v>10</v>
      </c>
      <c r="C13" s="24" t="s">
        <v>3</v>
      </c>
      <c r="D13" s="6">
        <v>24.75</v>
      </c>
      <c r="E13" s="5" t="s">
        <v>6</v>
      </c>
      <c r="F13" s="5" t="str">
        <f>IF(E13=[1]Planilha1!E$171,[1]Planilha1!F$171,[1]Planilha1!F$170)</f>
        <v>32.575.287/0006-89</v>
      </c>
      <c r="G13" s="5">
        <v>27.99</v>
      </c>
      <c r="H13" s="5">
        <v>24.92</v>
      </c>
      <c r="I13" s="5" t="s">
        <v>5</v>
      </c>
      <c r="J13" s="5">
        <v>21.33</v>
      </c>
    </row>
    <row r="14" spans="1:10" x14ac:dyDescent="0.25">
      <c r="A14" s="4"/>
      <c r="B14" s="4" t="s">
        <v>9</v>
      </c>
      <c r="C14" s="23" t="s">
        <v>3</v>
      </c>
      <c r="D14" s="3">
        <v>26.74</v>
      </c>
      <c r="E14" s="2" t="s">
        <v>8</v>
      </c>
      <c r="F14" s="2" t="str">
        <f>IF(E14=[1]Planilha1!E$171,[1]Planilha1!F$171,[1]Planilha1!F$170)</f>
        <v>41.403.240/0001-14</v>
      </c>
      <c r="G14" s="2">
        <v>25.99</v>
      </c>
      <c r="H14" s="2">
        <v>32.6</v>
      </c>
      <c r="I14" s="1" t="s">
        <v>5</v>
      </c>
      <c r="J14" s="1">
        <v>21.62</v>
      </c>
    </row>
    <row r="15" spans="1:10" x14ac:dyDescent="0.25">
      <c r="A15" s="4"/>
      <c r="B15" s="7" t="s">
        <v>7</v>
      </c>
      <c r="C15" s="24" t="s">
        <v>3</v>
      </c>
      <c r="D15" s="6">
        <v>25.14</v>
      </c>
      <c r="E15" s="5" t="s">
        <v>6</v>
      </c>
      <c r="F15" s="5" t="str">
        <f>IF(E15=[1]Planilha1!E$171,[1]Planilha1!F$171,[1]Planilha1!F$170)</f>
        <v>32.575.287/0006-89</v>
      </c>
      <c r="G15" s="5">
        <v>26.99</v>
      </c>
      <c r="H15" s="5">
        <v>28.22</v>
      </c>
      <c r="I15" s="5" t="s">
        <v>5</v>
      </c>
      <c r="J15" s="5">
        <v>20.21</v>
      </c>
    </row>
    <row r="16" spans="1:10" x14ac:dyDescent="0.25">
      <c r="A16" s="4"/>
      <c r="B16" s="4" t="s">
        <v>4</v>
      </c>
      <c r="C16" s="23" t="s">
        <v>3</v>
      </c>
      <c r="D16" s="3">
        <v>24.55</v>
      </c>
      <c r="E16" s="2" t="s">
        <v>2</v>
      </c>
      <c r="F16" s="2" t="s">
        <v>1</v>
      </c>
      <c r="G16" s="2">
        <v>33.9</v>
      </c>
      <c r="H16" s="2">
        <v>8.4</v>
      </c>
      <c r="I16" s="1" t="s">
        <v>0</v>
      </c>
      <c r="J16" s="1">
        <v>31.35</v>
      </c>
    </row>
  </sheetData>
  <mergeCells count="7">
    <mergeCell ref="A1:J1"/>
    <mergeCell ref="B2:B3"/>
    <mergeCell ref="C2:C3"/>
    <mergeCell ref="D2:D3"/>
    <mergeCell ref="E2:G2"/>
    <mergeCell ref="H2:H3"/>
    <mergeCell ref="I2:J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2026-01-26T12:40:45Z</dcterms:created>
  <dcterms:modified xsi:type="dcterms:W3CDTF">2026-01-26T12:44:49Z</dcterms:modified>
</cp:coreProperties>
</file>