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SUBSECRETARIAS\LUZIANIA\PRESTACAO DE CONTAS\4_MERENDA ESCOLAR\2026\SRP\"/>
    </mc:Choice>
  </mc:AlternateContent>
  <xr:revisionPtr revIDLastSave="0" documentId="8_{3E5AC135-55AD-447E-BB17-142B76E658F6}" xr6:coauthVersionLast="47" xr6:coauthVersionMax="47" xr10:uidLastSave="{00000000-0000-0000-0000-000000000000}"/>
  <bookViews>
    <workbookView xWindow="28680" yWindow="-120" windowWidth="29040" windowHeight="15720" xr2:uid="{56EED783-3F2E-4985-9485-690F04F38B3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1" i="1" l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4" i="1"/>
  <c r="F113" i="1"/>
  <c r="F112" i="1"/>
  <c r="F111" i="1"/>
  <c r="F110" i="1"/>
  <c r="F109" i="1"/>
  <c r="F108" i="1"/>
  <c r="F107" i="1"/>
  <c r="F106" i="1"/>
  <c r="F105" i="1"/>
  <c r="F104" i="1"/>
  <c r="D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D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47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<sst xmlns="http://schemas.openxmlformats.org/spreadsheetml/2006/main" count="656" uniqueCount="191">
  <si>
    <t>GENEROS ALIMENTICIOS</t>
  </si>
  <si>
    <t>UNIDADE</t>
  </si>
  <si>
    <t>Preço médio</t>
  </si>
  <si>
    <t>MERCADO</t>
  </si>
  <si>
    <t>BANCO DE PREÇOS</t>
  </si>
  <si>
    <t>ATA</t>
  </si>
  <si>
    <t>FORNECEDOR</t>
  </si>
  <si>
    <t>CNPJ</t>
  </si>
  <si>
    <t>VALOR</t>
  </si>
  <si>
    <t>BISCOITO DE QUEIJO</t>
  </si>
  <si>
    <t>KG</t>
  </si>
  <si>
    <t>NK COMERCIO DE ALIMENTOS EIRELI</t>
  </si>
  <si>
    <t>Ata SRP Contratação N.º 113497</t>
  </si>
  <si>
    <t>BOLO PRONTO VÁRIOS SABORES</t>
  </si>
  <si>
    <t>COMERCIAL DE ALIMENTOS PARQUE SANTA FÉ</t>
  </si>
  <si>
    <t>BROA DE MILHO</t>
  </si>
  <si>
    <t>Ata SRP Contratação N.º 113519</t>
  </si>
  <si>
    <t>PÃO (CAREQUINHA, MILHO E SOVADO)</t>
  </si>
  <si>
    <t>PÃO CARECA</t>
  </si>
  <si>
    <t>PÃO DE FORMA</t>
  </si>
  <si>
    <t>PCT</t>
  </si>
  <si>
    <t>Ata SRP Contratação N.º 113728</t>
  </si>
  <si>
    <t>PÃO DE QUEIJO</t>
  </si>
  <si>
    <t>PÃO DOCE</t>
  </si>
  <si>
    <t>PÃO FRANCÊS</t>
  </si>
  <si>
    <t>PÃO MANDI</t>
  </si>
  <si>
    <t>ROSCA</t>
  </si>
  <si>
    <t>TORRADA</t>
  </si>
  <si>
    <t>SONHO</t>
  </si>
  <si>
    <t>EDVALDO DE MELO E CIA LTDA</t>
  </si>
  <si>
    <t>01.158.819/0001-44</t>
  </si>
  <si>
    <t>BACON</t>
  </si>
  <si>
    <t>CARNE BOVINA DE 1ª PATINHO (MOÍDA, CUBOS OU ISCAS)</t>
  </si>
  <si>
    <t>CARNE BOVINA DE 2ª ACÉM (MOÍDA, CUBOS OU ISCAS)</t>
  </si>
  <si>
    <t>CARNE BOVINA DE 2ª PALETA (ISCAS OU CUBOS</t>
  </si>
  <si>
    <t>CARNE BOVINA DE 2ª MÚSCULO (MOÍDA, CUBOS OU ISCAS)</t>
  </si>
  <si>
    <t>CARNE BOVINA DE 2ª ACÉM, SECA (ISCAS OU MANTA)</t>
  </si>
  <si>
    <t>CARNE BOVINA DE 2ª PALETA, SECA (ISCAS OU MANTA)</t>
  </si>
  <si>
    <t>CARNE BOVINA DE 2ª MÚSCULO, SECA (ISCAS OU MANTA)</t>
  </si>
  <si>
    <t>CARNE SUÍNA (LOMBO)</t>
  </si>
  <si>
    <t>CARNE SUÍNA (PALETA)</t>
  </si>
  <si>
    <t>CARNE SUÍNA (PERNIL)</t>
  </si>
  <si>
    <t>CHARQUE BOVINO (ISCAS OU MANTA)</t>
  </si>
  <si>
    <t>COXA E SOBRE-COXA DE FRANGO</t>
  </si>
  <si>
    <t>FÍGADO BOVINO</t>
  </si>
  <si>
    <t>Ata SRP Contratação N.º 113299</t>
  </si>
  <si>
    <t>FILÉ DE PEITO DE FRANGO</t>
  </si>
  <si>
    <t>FILÉZINHO DE FRANGO (SASSAMI)</t>
  </si>
  <si>
    <t>FRANGO INTEIRO</t>
  </si>
  <si>
    <t>LINGUIÇA CALABRESA</t>
  </si>
  <si>
    <t>LINGUIÇA DE FRANGO</t>
  </si>
  <si>
    <t>LINGUIÇA MISTA</t>
  </si>
  <si>
    <t>LINGUIÇA TOSCANA</t>
  </si>
  <si>
    <t>PEITO DE FRANGO SEM PELE E SEM OSSO</t>
  </si>
  <si>
    <t>SALSICHA</t>
  </si>
  <si>
    <t>TOUCINHO</t>
  </si>
  <si>
    <t>FILE DE TILÁPIA</t>
  </si>
  <si>
    <t>AÇAFRÃO</t>
  </si>
  <si>
    <t>AÇÚCAR CRISTAL 5kg</t>
  </si>
  <si>
    <t>AMIDO DE MILHO 500g</t>
  </si>
  <si>
    <t>ARROZ TIPO 1 5kg</t>
  </si>
  <si>
    <t>AVEIA EM FLOCOS 500g</t>
  </si>
  <si>
    <t>AZEITE DE OLIVA 500 ml</t>
  </si>
  <si>
    <t>LT</t>
  </si>
  <si>
    <t>AZEITONA VERDE 500g</t>
  </si>
  <si>
    <t>BATATA PALHA 800g</t>
  </si>
  <si>
    <t>CACAU 100% EM PÓ 500g</t>
  </si>
  <si>
    <t>COCO RALADO 1kg</t>
  </si>
  <si>
    <t>COLORAU 500g</t>
  </si>
  <si>
    <t>CREME DE LEITE 1kg</t>
  </si>
  <si>
    <t>DOCE BANANINHA CREMOSA 30g</t>
  </si>
  <si>
    <t>ERVILHA EM CONSERVA 170g</t>
  </si>
  <si>
    <t>Ata SRP 002/2025 - CRE Quirinópolis</t>
  </si>
  <si>
    <t>EXTRATO DE TOMATE 1kg</t>
  </si>
  <si>
    <t>FARINHA DE AVEIA 500g</t>
  </si>
  <si>
    <t>Ata SRP Contratação N.º 114651</t>
  </si>
  <si>
    <t>FARINHA DE MANDIOCA 1kg</t>
  </si>
  <si>
    <t>FARINHA DE MILHO 500g</t>
  </si>
  <si>
    <t>Ata SRP 001/2025 - CRE Ceres</t>
  </si>
  <si>
    <t>FARINHA DE ROSCA 500g</t>
  </si>
  <si>
    <t>Ata SRP 008/2025 - CRE Morrinhos</t>
  </si>
  <si>
    <t>FARINHA DE TRIGO 1kg</t>
  </si>
  <si>
    <t>FEIJÃO CARIOQUINHA 1kg</t>
  </si>
  <si>
    <t>FEIJÃO PRETO 1kg</t>
  </si>
  <si>
    <t>FERMENTO BIOLÓGICO sache 10g</t>
  </si>
  <si>
    <t>FERMENTO QUÍMICO 100g</t>
  </si>
  <si>
    <t>FLOCOS DE MILHO 500g</t>
  </si>
  <si>
    <t>FUBÁ MIMOSO 1kg</t>
  </si>
  <si>
    <t>GOIABADA 1kg</t>
  </si>
  <si>
    <t>GRANOLA 1kg</t>
  </si>
  <si>
    <t>IOGURTE - SABORES VARIADOS 180g</t>
  </si>
  <si>
    <t>IOGURTE - SABORES VARIADOS 1000g</t>
  </si>
  <si>
    <t>LEITE DE COCO 500ml</t>
  </si>
  <si>
    <t>LEITE DE VACA INTEGRAL UHT</t>
  </si>
  <si>
    <t>LITRO</t>
  </si>
  <si>
    <t>LEITE DE VACA UHT ZERO LACTOSE</t>
  </si>
  <si>
    <t>LEITE EM PÓ 400g</t>
  </si>
  <si>
    <t>LEITE EM PÓ 800g</t>
  </si>
  <si>
    <t>LEITE TIPO C</t>
  </si>
  <si>
    <t>MACARRÃO TIPO CONCHINHA 1kg</t>
  </si>
  <si>
    <t>Ata SRP 012/2025 - SEDUC</t>
  </si>
  <si>
    <t>MACARRÃO TIPO ESPAGUETE 1kg</t>
  </si>
  <si>
    <t>MACARRÃO TIPO PARAFUSO 1kg</t>
  </si>
  <si>
    <t>MACARRÃO PARA LASANHA 500g</t>
  </si>
  <si>
    <t>MACARRÃO TIPO PENNE 500kg</t>
  </si>
  <si>
    <t>MANDIOCA DESCASCADA CONGELADA</t>
  </si>
  <si>
    <t>MANTEIGA 500g</t>
  </si>
  <si>
    <t>MARGARINA COM SAL 1kg</t>
  </si>
  <si>
    <t>MILHO PARA CANJICA BRANCO 500g</t>
  </si>
  <si>
    <t>MILHO PARA CANJICA AMARELO 500g</t>
  </si>
  <si>
    <t>MILHO PARA PIPOCA 500g</t>
  </si>
  <si>
    <t>MILHO VERDE EM CONSERVA 1,7kg</t>
  </si>
  <si>
    <t>MOLHO DE TOMATE 1kg</t>
  </si>
  <si>
    <t>ÓLEO VEGETAL (SOJA)</t>
  </si>
  <si>
    <t>OVOS DE GALINHA</t>
  </si>
  <si>
    <t>DUZIA</t>
  </si>
  <si>
    <t>POLPA DE FRUTAS – VARIOS SABORES</t>
  </si>
  <si>
    <t>POLPA DE FRUTAS - PEQUI</t>
  </si>
  <si>
    <t>UN 260g</t>
  </si>
  <si>
    <t>Registro de Preço Ruraltins TO</t>
  </si>
  <si>
    <t>POLVILHO DOCE 500G</t>
  </si>
  <si>
    <t>PRESUNTO</t>
  </si>
  <si>
    <t>QUEIJO MUSSARELA</t>
  </si>
  <si>
    <t>QUEIJO MINAS CURADO RALADO</t>
  </si>
  <si>
    <t>RAPADURINHA 25g</t>
  </si>
  <si>
    <t>REQUEIJÃO 400g</t>
  </si>
  <si>
    <t>SAL</t>
  </si>
  <si>
    <t>CONCENTRADO DE FRUTA (SUCO) VÁRIOS SABORES – 1000 ml</t>
  </si>
  <si>
    <t>SUCO VÁRIOS SABORES 200ml</t>
  </si>
  <si>
    <t>TRIGO PARA QUIBE 500g</t>
  </si>
  <si>
    <t>VINAGRE 750ml</t>
  </si>
  <si>
    <t>ABACATE</t>
  </si>
  <si>
    <t>ABACAXI</t>
  </si>
  <si>
    <t>UNIDADE MÉDIA</t>
  </si>
  <si>
    <t>ABOBORA CABUTIÁ</t>
  </si>
  <si>
    <t>ABOBRINHA VERDE</t>
  </si>
  <si>
    <t>ACELGA</t>
  </si>
  <si>
    <t>MAÇO</t>
  </si>
  <si>
    <t>ALFACE AMERICANA</t>
  </si>
  <si>
    <t>ALFACE CRESPA</t>
  </si>
  <si>
    <t>ALFACE LISA</t>
  </si>
  <si>
    <t>ALHO COM CASCA</t>
  </si>
  <si>
    <t>ALHO DESCASCADO</t>
  </si>
  <si>
    <t>Ata SRP Contratação N.º 113604</t>
  </si>
  <si>
    <t>BANANA NANICA</t>
  </si>
  <si>
    <t>BANANA PRATA</t>
  </si>
  <si>
    <t>BATATA DOCE</t>
  </si>
  <si>
    <t>BATATA INGLESA</t>
  </si>
  <si>
    <t>BERINGELA</t>
  </si>
  <si>
    <t>Ata SRP 001/2025 - CRE Rio Verde</t>
  </si>
  <si>
    <t>BETERRABA</t>
  </si>
  <si>
    <t>BRÓCOLIS</t>
  </si>
  <si>
    <t>CARÁ</t>
  </si>
  <si>
    <t>CEBOLA</t>
  </si>
  <si>
    <t>CENOURA</t>
  </si>
  <si>
    <t>CHUCHU</t>
  </si>
  <si>
    <t>COUVE MANTEIGA</t>
  </si>
  <si>
    <t>COUVE FLOR</t>
  </si>
  <si>
    <t>GOIABA</t>
  </si>
  <si>
    <t>INHAME</t>
  </si>
  <si>
    <t>JILÓ</t>
  </si>
  <si>
    <t>Ata SRP Contratação N.º 114000</t>
  </si>
  <si>
    <t>LARANJA</t>
  </si>
  <si>
    <t>LIMÃO</t>
  </si>
  <si>
    <t>MAÇA</t>
  </si>
  <si>
    <t>MAMÃO FORMOSA</t>
  </si>
  <si>
    <t>MANDIOCA</t>
  </si>
  <si>
    <t>MANGA PALMER</t>
  </si>
  <si>
    <t>MANGA TOMMY</t>
  </si>
  <si>
    <t>MARACUJÁ</t>
  </si>
  <si>
    <t>MELANCIA</t>
  </si>
  <si>
    <t>MELÃO</t>
  </si>
  <si>
    <t>MILHO VERDE (IN NATURA)</t>
  </si>
  <si>
    <t>BANDEJA C/5 ESPIGA/ KG</t>
  </si>
  <si>
    <t>PEPINO</t>
  </si>
  <si>
    <t>PIMENTÃO VERDE</t>
  </si>
  <si>
    <t>PIMENTÃO AMARELO</t>
  </si>
  <si>
    <t>PIMENTÃO VERMELHO</t>
  </si>
  <si>
    <t>REPOLHO BRANCO</t>
  </si>
  <si>
    <t>REPOLHO ROXO</t>
  </si>
  <si>
    <t>RÚCULA</t>
  </si>
  <si>
    <t>TOMATE</t>
  </si>
  <si>
    <t>UVA</t>
  </si>
  <si>
    <t>VAGEM</t>
  </si>
  <si>
    <t>32.575.287/0006-89</t>
  </si>
  <si>
    <t>41.403.240/0001-14</t>
  </si>
  <si>
    <t>PANIFICADOS</t>
  </si>
  <si>
    <t>AÇOUGUE</t>
  </si>
  <si>
    <t>PESCADOS</t>
  </si>
  <si>
    <t>SECOS E MOLHADOS</t>
  </si>
  <si>
    <t>HORTIFRUIT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</si>
</sst>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Display"/>
      <family val="2"/>
      <scheme val="major"/>
    </font>
    <font>
      <sz val="10"/>
      <color theme="1"/>
      <name val="Aptos Display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4" fillId="4" borderId="1" xfId="1" applyFont="1" applyFill="1" applyBorder="1"/>
    <xf numFmtId="44" fontId="4" fillId="0" borderId="1" xfId="1" applyFont="1" applyFill="1" applyBorder="1"/>
    <xf numFmtId="44" fontId="4" fillId="0" borderId="1" xfId="1" applyFont="1" applyBorder="1"/>
    <xf numFmtId="0" fontId="4" fillId="0" borderId="0" xfId="0" applyFont="1"/>
    <xf numFmtId="0" fontId="4" fillId="2" borderId="1" xfId="0" applyFont="1" applyFill="1" applyBorder="1" applyAlignment="1">
      <alignment vertical="center" wrapText="1"/>
    </xf>
    <xf numFmtId="44" fontId="4" fillId="5" borderId="1" xfId="1" applyFont="1" applyFill="1" applyBorder="1"/>
    <xf numFmtId="44" fontId="4" fillId="2" borderId="1" xfId="1" applyFont="1" applyFill="1" applyBorder="1"/>
    <xf numFmtId="20" fontId="4" fillId="0" borderId="0" xfId="0" applyNumberFormat="1" applyFont="1"/>
    <xf numFmtId="44" fontId="4" fillId="6" borderId="1" xfId="1" applyFont="1" applyFill="1" applyBorder="1"/>
    <xf numFmtId="0" fontId="2" fillId="0" borderId="9" xfId="0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F7BD1-8743-48BD-B945-AFF9EA6D7863}">
  <dimension ref="A1:O171"/>
  <sheetViews>
    <sheetView showGridLines="0" tabSelected="1" workbookViewId="0">
      <selection activeCell="K117" sqref="K117"/>
    </sheetView>
  </sheetViews>
  <sheetFormatPr defaultRowHeight="15" x14ac:dyDescent="0.25"/>
  <cols>
    <col min="1" max="1" width="6.7109375" customWidth="1"/>
    <col min="2" max="2" width="54.42578125" customWidth="1"/>
    <col min="3" max="3" width="21.85546875" bestFit="1" customWidth="1"/>
    <col min="4" max="4" width="18.85546875" customWidth="1"/>
    <col min="5" max="5" width="41.140625" bestFit="1" customWidth="1"/>
    <col min="6" max="6" width="18.85546875" bestFit="1" customWidth="1"/>
    <col min="7" max="7" width="24.140625" bestFit="1" customWidth="1"/>
    <col min="8" max="8" width="15.140625" bestFit="1" customWidth="1"/>
    <col min="9" max="9" width="32.140625" bestFit="1" customWidth="1"/>
    <col min="10" max="10" width="9.42578125" bestFit="1" customWidth="1"/>
    <col min="11" max="11" width="38.7109375" customWidth="1"/>
    <col min="12" max="12" width="9.5703125" bestFit="1" customWidth="1"/>
  </cols>
  <sheetData>
    <row r="1" spans="1:10" ht="40.5" customHeight="1" x14ac:dyDescent="0.25">
      <c r="A1" s="26" t="s">
        <v>186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s="10" customFormat="1" ht="45" customHeight="1" x14ac:dyDescent="0.25">
      <c r="A2" s="1"/>
      <c r="B2" s="2" t="s">
        <v>0</v>
      </c>
      <c r="C2" s="2" t="s">
        <v>1</v>
      </c>
      <c r="D2" s="3" t="s">
        <v>2</v>
      </c>
      <c r="E2" s="4" t="s">
        <v>3</v>
      </c>
      <c r="F2" s="5"/>
      <c r="G2" s="6"/>
      <c r="H2" s="7" t="s">
        <v>4</v>
      </c>
      <c r="I2" s="8" t="s">
        <v>5</v>
      </c>
      <c r="J2" s="9"/>
    </row>
    <row r="3" spans="1:10" s="10" customFormat="1" x14ac:dyDescent="0.25">
      <c r="A3" s="1"/>
      <c r="B3" s="11"/>
      <c r="C3" s="11"/>
      <c r="D3" s="12"/>
      <c r="E3" s="13" t="s">
        <v>6</v>
      </c>
      <c r="F3" s="13" t="s">
        <v>7</v>
      </c>
      <c r="G3" s="13" t="s">
        <v>8</v>
      </c>
      <c r="H3" s="14"/>
      <c r="I3" s="15"/>
      <c r="J3" s="13" t="s">
        <v>8</v>
      </c>
    </row>
    <row r="4" spans="1:10" s="20" customFormat="1" ht="13.5" x14ac:dyDescent="0.25">
      <c r="A4" s="16"/>
      <c r="B4" s="16" t="s">
        <v>9</v>
      </c>
      <c r="C4" s="16" t="s">
        <v>10</v>
      </c>
      <c r="D4" s="17">
        <v>29.23</v>
      </c>
      <c r="E4" s="18" t="s">
        <v>11</v>
      </c>
      <c r="F4" s="18" t="str">
        <f>IF(E4=E$171,F$171,F$170)</f>
        <v>32.575.287/0006-89</v>
      </c>
      <c r="G4" s="18">
        <v>32.99</v>
      </c>
      <c r="H4" s="18">
        <v>28.54</v>
      </c>
      <c r="I4" s="19" t="s">
        <v>12</v>
      </c>
      <c r="J4" s="19">
        <v>26.16</v>
      </c>
    </row>
    <row r="5" spans="1:10" s="20" customFormat="1" ht="13.5" x14ac:dyDescent="0.25">
      <c r="A5" s="16"/>
      <c r="B5" s="21" t="s">
        <v>13</v>
      </c>
      <c r="C5" s="21" t="s">
        <v>10</v>
      </c>
      <c r="D5" s="22">
        <v>31.57</v>
      </c>
      <c r="E5" s="23" t="s">
        <v>14</v>
      </c>
      <c r="F5" s="23" t="str">
        <f>IF(E5=E$171,F$171,F$170)</f>
        <v>41.403.240/0001-14</v>
      </c>
      <c r="G5" s="23">
        <v>35.99</v>
      </c>
      <c r="H5" s="23">
        <v>33.299999999999997</v>
      </c>
      <c r="I5" s="23" t="s">
        <v>12</v>
      </c>
      <c r="J5" s="23">
        <v>25.43</v>
      </c>
    </row>
    <row r="6" spans="1:10" s="20" customFormat="1" ht="13.5" x14ac:dyDescent="0.25">
      <c r="A6" s="16"/>
      <c r="B6" s="16" t="s">
        <v>15</v>
      </c>
      <c r="C6" s="16" t="s">
        <v>10</v>
      </c>
      <c r="D6" s="17">
        <v>28.82</v>
      </c>
      <c r="E6" s="18" t="s">
        <v>14</v>
      </c>
      <c r="F6" s="18" t="str">
        <f>IF(E6=E$171,F$171,F$170)</f>
        <v>41.403.240/0001-14</v>
      </c>
      <c r="G6" s="18">
        <v>26.99</v>
      </c>
      <c r="H6" s="18">
        <v>34.46</v>
      </c>
      <c r="I6" s="19" t="s">
        <v>16</v>
      </c>
      <c r="J6" s="19">
        <v>25</v>
      </c>
    </row>
    <row r="7" spans="1:10" s="20" customFormat="1" ht="13.5" x14ac:dyDescent="0.25">
      <c r="A7" s="16"/>
      <c r="B7" s="21" t="s">
        <v>17</v>
      </c>
      <c r="C7" s="21" t="s">
        <v>10</v>
      </c>
      <c r="D7" s="22">
        <v>25.95</v>
      </c>
      <c r="E7" s="23" t="s">
        <v>14</v>
      </c>
      <c r="F7" s="23" t="str">
        <f>IF(E7=E$171,F$171,F$170)</f>
        <v>41.403.240/0001-14</v>
      </c>
      <c r="G7" s="23">
        <v>27.99</v>
      </c>
      <c r="H7" s="23">
        <v>29.33</v>
      </c>
      <c r="I7" s="23" t="s">
        <v>12</v>
      </c>
      <c r="J7" s="23">
        <v>20.52</v>
      </c>
    </row>
    <row r="8" spans="1:10" s="20" customFormat="1" ht="13.5" x14ac:dyDescent="0.25">
      <c r="A8" s="16"/>
      <c r="B8" s="16" t="s">
        <v>18</v>
      </c>
      <c r="C8" s="16" t="s">
        <v>10</v>
      </c>
      <c r="D8" s="17">
        <v>26.34</v>
      </c>
      <c r="E8" s="18" t="s">
        <v>14</v>
      </c>
      <c r="F8" s="18" t="str">
        <f>IF(E8=E$171,F$171,F$170)</f>
        <v>41.403.240/0001-14</v>
      </c>
      <c r="G8" s="18">
        <v>27.99</v>
      </c>
      <c r="H8" s="18">
        <v>29.33</v>
      </c>
      <c r="I8" s="19" t="s">
        <v>12</v>
      </c>
      <c r="J8" s="19">
        <v>21.7</v>
      </c>
    </row>
    <row r="9" spans="1:10" s="20" customFormat="1" ht="13.5" x14ac:dyDescent="0.25">
      <c r="A9" s="16"/>
      <c r="B9" s="21" t="s">
        <v>19</v>
      </c>
      <c r="C9" s="21" t="s">
        <v>20</v>
      </c>
      <c r="D9" s="22">
        <v>12.56</v>
      </c>
      <c r="E9" s="23" t="s">
        <v>14</v>
      </c>
      <c r="F9" s="23" t="str">
        <f>IF(E9=E$171,F$171,F$170)</f>
        <v>41.403.240/0001-14</v>
      </c>
      <c r="G9" s="23">
        <v>12.99</v>
      </c>
      <c r="H9" s="23">
        <v>13.16</v>
      </c>
      <c r="I9" s="23" t="s">
        <v>21</v>
      </c>
      <c r="J9" s="23">
        <v>11.53</v>
      </c>
    </row>
    <row r="10" spans="1:10" s="20" customFormat="1" ht="13.5" x14ac:dyDescent="0.25">
      <c r="A10" s="16"/>
      <c r="B10" s="16" t="s">
        <v>22</v>
      </c>
      <c r="C10" s="16" t="s">
        <v>10</v>
      </c>
      <c r="D10" s="17">
        <v>32.75</v>
      </c>
      <c r="E10" s="18" t="s">
        <v>11</v>
      </c>
      <c r="F10" s="18" t="str">
        <f>IF(E10=E$171,F$171,F$170)</f>
        <v>32.575.287/0006-89</v>
      </c>
      <c r="G10" s="18">
        <v>24.99</v>
      </c>
      <c r="H10" s="18">
        <v>46.55</v>
      </c>
      <c r="I10" s="19" t="s">
        <v>12</v>
      </c>
      <c r="J10" s="19">
        <v>26.72</v>
      </c>
    </row>
    <row r="11" spans="1:10" s="20" customFormat="1" ht="13.5" x14ac:dyDescent="0.25">
      <c r="A11" s="16"/>
      <c r="B11" s="21" t="s">
        <v>23</v>
      </c>
      <c r="C11" s="21" t="s">
        <v>10</v>
      </c>
      <c r="D11" s="22">
        <v>25.5</v>
      </c>
      <c r="E11" s="23" t="s">
        <v>14</v>
      </c>
      <c r="F11" s="23" t="str">
        <f>IF(E11=E$171,F$171,F$170)</f>
        <v>41.403.240/0001-14</v>
      </c>
      <c r="G11" s="23">
        <v>24.99</v>
      </c>
      <c r="H11" s="23">
        <v>32.57</v>
      </c>
      <c r="I11" s="23" t="s">
        <v>12</v>
      </c>
      <c r="J11" s="23">
        <v>18.95</v>
      </c>
    </row>
    <row r="12" spans="1:10" s="20" customFormat="1" ht="13.5" x14ac:dyDescent="0.25">
      <c r="A12" s="16"/>
      <c r="B12" s="16" t="s">
        <v>24</v>
      </c>
      <c r="C12" s="16" t="s">
        <v>10</v>
      </c>
      <c r="D12" s="17">
        <v>18.739999999999998</v>
      </c>
      <c r="E12" s="18" t="s">
        <v>11</v>
      </c>
      <c r="F12" s="18" t="str">
        <f>IF(E12=E$171,F$171,F$170)</f>
        <v>32.575.287/0006-89</v>
      </c>
      <c r="G12" s="18">
        <v>15.99</v>
      </c>
      <c r="H12" s="18">
        <v>23.27</v>
      </c>
      <c r="I12" s="19" t="s">
        <v>12</v>
      </c>
      <c r="J12" s="19">
        <v>16.97</v>
      </c>
    </row>
    <row r="13" spans="1:10" s="20" customFormat="1" ht="13.5" x14ac:dyDescent="0.25">
      <c r="A13" s="16"/>
      <c r="B13" s="21" t="s">
        <v>25</v>
      </c>
      <c r="C13" s="21" t="s">
        <v>10</v>
      </c>
      <c r="D13" s="22">
        <v>24.75</v>
      </c>
      <c r="E13" s="23" t="s">
        <v>11</v>
      </c>
      <c r="F13" s="23" t="str">
        <f>IF(E13=E$171,F$171,F$170)</f>
        <v>32.575.287/0006-89</v>
      </c>
      <c r="G13" s="23">
        <v>27.99</v>
      </c>
      <c r="H13" s="23">
        <v>24.92</v>
      </c>
      <c r="I13" s="23" t="s">
        <v>12</v>
      </c>
      <c r="J13" s="23">
        <v>21.33</v>
      </c>
    </row>
    <row r="14" spans="1:10" s="20" customFormat="1" ht="13.5" x14ac:dyDescent="0.25">
      <c r="A14" s="16"/>
      <c r="B14" s="16" t="s">
        <v>26</v>
      </c>
      <c r="C14" s="16" t="s">
        <v>10</v>
      </c>
      <c r="D14" s="17">
        <v>26.74</v>
      </c>
      <c r="E14" s="18" t="s">
        <v>14</v>
      </c>
      <c r="F14" s="18" t="str">
        <f>IF(E14=E$171,F$171,F$170)</f>
        <v>41.403.240/0001-14</v>
      </c>
      <c r="G14" s="18">
        <v>25.99</v>
      </c>
      <c r="H14" s="18">
        <v>32.6</v>
      </c>
      <c r="I14" s="19" t="s">
        <v>12</v>
      </c>
      <c r="J14" s="19">
        <v>21.62</v>
      </c>
    </row>
    <row r="15" spans="1:10" s="20" customFormat="1" ht="13.5" x14ac:dyDescent="0.25">
      <c r="A15" s="16"/>
      <c r="B15" s="21" t="s">
        <v>27</v>
      </c>
      <c r="C15" s="21" t="s">
        <v>10</v>
      </c>
      <c r="D15" s="22">
        <v>25.14</v>
      </c>
      <c r="E15" s="23" t="s">
        <v>11</v>
      </c>
      <c r="F15" s="23" t="str">
        <f>IF(E15=E$171,F$171,F$170)</f>
        <v>32.575.287/0006-89</v>
      </c>
      <c r="G15" s="23">
        <v>26.99</v>
      </c>
      <c r="H15" s="23">
        <v>28.22</v>
      </c>
      <c r="I15" s="23" t="s">
        <v>12</v>
      </c>
      <c r="J15" s="23">
        <v>20.21</v>
      </c>
    </row>
    <row r="16" spans="1:10" s="20" customFormat="1" ht="13.5" x14ac:dyDescent="0.25">
      <c r="A16" s="16"/>
      <c r="B16" s="16" t="s">
        <v>28</v>
      </c>
      <c r="C16" s="16" t="s">
        <v>10</v>
      </c>
      <c r="D16" s="17">
        <v>24.55</v>
      </c>
      <c r="E16" s="18" t="s">
        <v>29</v>
      </c>
      <c r="F16" s="18" t="s">
        <v>30</v>
      </c>
      <c r="G16" s="18">
        <v>33.9</v>
      </c>
      <c r="H16" s="18">
        <v>8.4</v>
      </c>
      <c r="I16" s="19" t="s">
        <v>21</v>
      </c>
      <c r="J16" s="19">
        <v>31.35</v>
      </c>
    </row>
    <row r="17" spans="1:10" ht="40.5" customHeight="1" x14ac:dyDescent="0.25">
      <c r="A17" s="26" t="s">
        <v>187</v>
      </c>
      <c r="B17" s="26"/>
      <c r="C17" s="26"/>
      <c r="D17" s="26"/>
      <c r="E17" s="26"/>
      <c r="F17" s="26"/>
      <c r="G17" s="26"/>
      <c r="H17" s="26"/>
      <c r="I17" s="26"/>
      <c r="J17" s="26"/>
    </row>
    <row r="18" spans="1:10" s="10" customFormat="1" ht="45" customHeight="1" x14ac:dyDescent="0.25">
      <c r="A18" s="1"/>
      <c r="B18" s="2" t="s">
        <v>0</v>
      </c>
      <c r="C18" s="2" t="s">
        <v>1</v>
      </c>
      <c r="D18" s="3" t="s">
        <v>2</v>
      </c>
      <c r="E18" s="4" t="s">
        <v>3</v>
      </c>
      <c r="F18" s="5"/>
      <c r="G18" s="6"/>
      <c r="H18" s="7" t="s">
        <v>4</v>
      </c>
      <c r="I18" s="8" t="s">
        <v>5</v>
      </c>
      <c r="J18" s="9"/>
    </row>
    <row r="19" spans="1:10" s="10" customFormat="1" x14ac:dyDescent="0.25">
      <c r="A19" s="1"/>
      <c r="B19" s="11"/>
      <c r="C19" s="11"/>
      <c r="D19" s="12"/>
      <c r="E19" s="13" t="s">
        <v>6</v>
      </c>
      <c r="F19" s="13" t="s">
        <v>7</v>
      </c>
      <c r="G19" s="13" t="s">
        <v>8</v>
      </c>
      <c r="H19" s="14"/>
      <c r="I19" s="15"/>
      <c r="J19" s="13" t="s">
        <v>8</v>
      </c>
    </row>
    <row r="20" spans="1:10" s="20" customFormat="1" ht="13.5" x14ac:dyDescent="0.25">
      <c r="A20" s="16"/>
      <c r="B20" s="16" t="s">
        <v>31</v>
      </c>
      <c r="C20" s="16" t="s">
        <v>10</v>
      </c>
      <c r="D20" s="17">
        <v>40.76</v>
      </c>
      <c r="E20" s="18" t="s">
        <v>11</v>
      </c>
      <c r="F20" s="18" t="str">
        <f>IF(E20=E$171,F$171,F$170)</f>
        <v>32.575.287/0006-89</v>
      </c>
      <c r="G20" s="18">
        <v>49.99</v>
      </c>
      <c r="H20" s="18">
        <v>33.46</v>
      </c>
      <c r="I20" s="19" t="s">
        <v>21</v>
      </c>
      <c r="J20" s="19">
        <v>38.82</v>
      </c>
    </row>
    <row r="21" spans="1:10" s="20" customFormat="1" ht="13.5" x14ac:dyDescent="0.25">
      <c r="A21" s="16"/>
      <c r="B21" s="21" t="s">
        <v>32</v>
      </c>
      <c r="C21" s="21" t="s">
        <v>10</v>
      </c>
      <c r="D21" s="22">
        <v>38.130000000000003</v>
      </c>
      <c r="E21" s="23" t="s">
        <v>11</v>
      </c>
      <c r="F21" s="23" t="str">
        <f>IF(E21=E$171,F$171,F$170)</f>
        <v>32.575.287/0006-89</v>
      </c>
      <c r="G21" s="23">
        <v>39.99</v>
      </c>
      <c r="H21" s="23">
        <v>39.22</v>
      </c>
      <c r="I21" s="23" t="s">
        <v>21</v>
      </c>
      <c r="J21" s="23">
        <v>35.17</v>
      </c>
    </row>
    <row r="22" spans="1:10" s="20" customFormat="1" ht="13.5" x14ac:dyDescent="0.25">
      <c r="A22" s="16"/>
      <c r="B22" s="16" t="s">
        <v>33</v>
      </c>
      <c r="C22" s="16" t="s">
        <v>10</v>
      </c>
      <c r="D22" s="17">
        <v>30.89</v>
      </c>
      <c r="E22" s="18" t="s">
        <v>11</v>
      </c>
      <c r="F22" s="18" t="str">
        <f>IF(E22=E$171,F$171,F$170)</f>
        <v>32.575.287/0006-89</v>
      </c>
      <c r="G22" s="18">
        <v>30.99</v>
      </c>
      <c r="H22" s="18">
        <v>33.04</v>
      </c>
      <c r="I22" s="19" t="s">
        <v>21</v>
      </c>
      <c r="J22" s="19">
        <v>28.65</v>
      </c>
    </row>
    <row r="23" spans="1:10" s="20" customFormat="1" ht="13.5" x14ac:dyDescent="0.25">
      <c r="A23" s="16"/>
      <c r="B23" s="21" t="s">
        <v>34</v>
      </c>
      <c r="C23" s="21" t="s">
        <v>10</v>
      </c>
      <c r="D23" s="22">
        <v>31.28</v>
      </c>
      <c r="E23" s="23" t="s">
        <v>11</v>
      </c>
      <c r="F23" s="23" t="str">
        <f>IF(E23=E$171,F$171,F$170)</f>
        <v>32.575.287/0006-89</v>
      </c>
      <c r="G23" s="23">
        <v>34.99</v>
      </c>
      <c r="H23" s="23">
        <v>26.12</v>
      </c>
      <c r="I23" s="23" t="s">
        <v>21</v>
      </c>
      <c r="J23" s="23">
        <v>32.729999999999997</v>
      </c>
    </row>
    <row r="24" spans="1:10" s="20" customFormat="1" ht="13.5" x14ac:dyDescent="0.25">
      <c r="A24" s="16"/>
      <c r="B24" s="16" t="s">
        <v>35</v>
      </c>
      <c r="C24" s="16" t="s">
        <v>10</v>
      </c>
      <c r="D24" s="17">
        <v>31.64</v>
      </c>
      <c r="E24" s="18" t="s">
        <v>11</v>
      </c>
      <c r="F24" s="18" t="str">
        <f>IF(E24=E$171,F$171,F$170)</f>
        <v>32.575.287/0006-89</v>
      </c>
      <c r="G24" s="18">
        <v>33.99</v>
      </c>
      <c r="H24" s="18">
        <v>32.31</v>
      </c>
      <c r="I24" s="19" t="s">
        <v>21</v>
      </c>
      <c r="J24" s="19">
        <v>28.63</v>
      </c>
    </row>
    <row r="25" spans="1:10" s="20" customFormat="1" ht="13.5" x14ac:dyDescent="0.25">
      <c r="A25" s="16"/>
      <c r="B25" s="21" t="s">
        <v>36</v>
      </c>
      <c r="C25" s="21" t="s">
        <v>10</v>
      </c>
      <c r="D25" s="22">
        <v>36.25</v>
      </c>
      <c r="E25" s="23" t="s">
        <v>11</v>
      </c>
      <c r="F25" s="23" t="str">
        <f>IF(E25=E$171,F$171,F$170)</f>
        <v>32.575.287/0006-89</v>
      </c>
      <c r="G25" s="23">
        <v>31.99</v>
      </c>
      <c r="H25" s="23">
        <v>44.02</v>
      </c>
      <c r="I25" s="23" t="s">
        <v>21</v>
      </c>
      <c r="J25" s="23">
        <v>32.729999999999997</v>
      </c>
    </row>
    <row r="26" spans="1:10" s="20" customFormat="1" ht="13.5" x14ac:dyDescent="0.25">
      <c r="A26" s="16"/>
      <c r="B26" s="16" t="s">
        <v>37</v>
      </c>
      <c r="C26" s="16" t="s">
        <v>10</v>
      </c>
      <c r="D26" s="17">
        <v>36.58</v>
      </c>
      <c r="E26" s="18" t="s">
        <v>11</v>
      </c>
      <c r="F26" s="18" t="str">
        <f>IF(E26=E$171,F$171,F$170)</f>
        <v>32.575.287/0006-89</v>
      </c>
      <c r="G26" s="18">
        <v>33.99</v>
      </c>
      <c r="H26" s="18">
        <v>43.37</v>
      </c>
      <c r="I26" s="19" t="s">
        <v>21</v>
      </c>
      <c r="J26" s="19">
        <v>32.369999999999997</v>
      </c>
    </row>
    <row r="27" spans="1:10" s="20" customFormat="1" ht="13.5" x14ac:dyDescent="0.25">
      <c r="A27" s="16"/>
      <c r="B27" s="21" t="s">
        <v>38</v>
      </c>
      <c r="C27" s="21" t="s">
        <v>10</v>
      </c>
      <c r="D27" s="22">
        <v>34.869999999999997</v>
      </c>
      <c r="E27" s="23" t="s">
        <v>11</v>
      </c>
      <c r="F27" s="23" t="str">
        <f>IF(E27=E$171,F$171,F$170)</f>
        <v>32.575.287/0006-89</v>
      </c>
      <c r="G27" s="23">
        <v>34.99</v>
      </c>
      <c r="H27" s="23">
        <v>40.19</v>
      </c>
      <c r="I27" s="23" t="s">
        <v>21</v>
      </c>
      <c r="J27" s="23">
        <v>29.43</v>
      </c>
    </row>
    <row r="28" spans="1:10" s="20" customFormat="1" ht="13.5" x14ac:dyDescent="0.25">
      <c r="A28" s="16"/>
      <c r="B28" s="16" t="s">
        <v>39</v>
      </c>
      <c r="C28" s="16" t="s">
        <v>10</v>
      </c>
      <c r="D28" s="17">
        <v>27.21</v>
      </c>
      <c r="E28" s="18" t="s">
        <v>11</v>
      </c>
      <c r="F28" s="18" t="str">
        <f>IF(E28=E$171,F$171,F$170)</f>
        <v>32.575.287/0006-89</v>
      </c>
      <c r="G28" s="18">
        <v>27.99</v>
      </c>
      <c r="H28" s="18">
        <v>27.42</v>
      </c>
      <c r="I28" s="19" t="s">
        <v>21</v>
      </c>
      <c r="J28" s="19">
        <v>26.22</v>
      </c>
    </row>
    <row r="29" spans="1:10" s="20" customFormat="1" ht="13.5" x14ac:dyDescent="0.25">
      <c r="A29" s="16"/>
      <c r="B29" s="21" t="s">
        <v>40</v>
      </c>
      <c r="C29" s="21" t="s">
        <v>20</v>
      </c>
      <c r="D29" s="22">
        <v>19.12</v>
      </c>
      <c r="E29" s="23" t="s">
        <v>11</v>
      </c>
      <c r="F29" s="23" t="str">
        <f>IF(E29=E$171,F$171,F$170)</f>
        <v>32.575.287/0006-89</v>
      </c>
      <c r="G29" s="23">
        <v>16.989999999999998</v>
      </c>
      <c r="H29" s="23">
        <v>20.07</v>
      </c>
      <c r="I29" s="23" t="s">
        <v>21</v>
      </c>
      <c r="J29" s="23">
        <v>20.29</v>
      </c>
    </row>
    <row r="30" spans="1:10" s="20" customFormat="1" ht="13.5" x14ac:dyDescent="0.25">
      <c r="A30" s="16"/>
      <c r="B30" s="16" t="s">
        <v>41</v>
      </c>
      <c r="C30" s="16" t="s">
        <v>10</v>
      </c>
      <c r="D30" s="17">
        <v>19.75</v>
      </c>
      <c r="E30" s="18" t="s">
        <v>11</v>
      </c>
      <c r="F30" s="18" t="str">
        <f>IF(E30=E$171,F$171,F$170)</f>
        <v>32.575.287/0006-89</v>
      </c>
      <c r="G30" s="18">
        <v>19.989999999999998</v>
      </c>
      <c r="H30" s="18">
        <v>17.93</v>
      </c>
      <c r="I30" s="19" t="s">
        <v>21</v>
      </c>
      <c r="J30" s="19">
        <v>21.32</v>
      </c>
    </row>
    <row r="31" spans="1:10" s="20" customFormat="1" ht="13.5" x14ac:dyDescent="0.25">
      <c r="A31" s="16"/>
      <c r="B31" s="21" t="s">
        <v>42</v>
      </c>
      <c r="C31" s="21" t="s">
        <v>10</v>
      </c>
      <c r="D31" s="22">
        <v>43.7</v>
      </c>
      <c r="E31" s="23" t="s">
        <v>11</v>
      </c>
      <c r="F31" s="23" t="str">
        <f>IF(E31=E$171,F$171,F$170)</f>
        <v>32.575.287/0006-89</v>
      </c>
      <c r="G31" s="23">
        <v>45.99</v>
      </c>
      <c r="H31" s="23">
        <v>46.07</v>
      </c>
      <c r="I31" s="23" t="s">
        <v>21</v>
      </c>
      <c r="J31" s="23">
        <v>39.03</v>
      </c>
    </row>
    <row r="32" spans="1:10" s="20" customFormat="1" ht="13.5" x14ac:dyDescent="0.25">
      <c r="A32" s="16"/>
      <c r="B32" s="16" t="s">
        <v>43</v>
      </c>
      <c r="C32" s="16" t="s">
        <v>10</v>
      </c>
      <c r="D32" s="17">
        <v>15.7</v>
      </c>
      <c r="E32" s="18" t="s">
        <v>11</v>
      </c>
      <c r="F32" s="18" t="str">
        <f>IF(E32=E$171,F$171,F$170)</f>
        <v>32.575.287/0006-89</v>
      </c>
      <c r="G32" s="18">
        <v>20.99</v>
      </c>
      <c r="H32" s="18">
        <v>12.48</v>
      </c>
      <c r="I32" s="19" t="s">
        <v>21</v>
      </c>
      <c r="J32" s="19">
        <v>13.64</v>
      </c>
    </row>
    <row r="33" spans="1:10" s="20" customFormat="1" ht="13.5" x14ac:dyDescent="0.25">
      <c r="A33" s="16"/>
      <c r="B33" s="21" t="s">
        <v>44</v>
      </c>
      <c r="C33" s="21" t="s">
        <v>10</v>
      </c>
      <c r="D33" s="22">
        <v>17.21</v>
      </c>
      <c r="E33" s="23" t="s">
        <v>14</v>
      </c>
      <c r="F33" s="23" t="str">
        <f>IF(E33=E$171,F$171,F$170)</f>
        <v>41.403.240/0001-14</v>
      </c>
      <c r="G33" s="23">
        <v>21.99</v>
      </c>
      <c r="H33" s="23">
        <v>16.829999999999998</v>
      </c>
      <c r="I33" s="23" t="s">
        <v>45</v>
      </c>
      <c r="J33" s="23">
        <v>12.8</v>
      </c>
    </row>
    <row r="34" spans="1:10" s="20" customFormat="1" ht="13.5" x14ac:dyDescent="0.25">
      <c r="A34" s="16"/>
      <c r="B34" s="16" t="s">
        <v>46</v>
      </c>
      <c r="C34" s="16" t="s">
        <v>10</v>
      </c>
      <c r="D34" s="17">
        <v>22.28</v>
      </c>
      <c r="E34" s="18" t="s">
        <v>11</v>
      </c>
      <c r="F34" s="18" t="str">
        <f>IF(E34=E$171,F$171,F$170)</f>
        <v>32.575.287/0006-89</v>
      </c>
      <c r="G34" s="18">
        <v>26.99</v>
      </c>
      <c r="H34" s="18">
        <v>18.22</v>
      </c>
      <c r="I34" s="19" t="s">
        <v>21</v>
      </c>
      <c r="J34" s="19">
        <v>21.64</v>
      </c>
    </row>
    <row r="35" spans="1:10" s="20" customFormat="1" ht="13.5" x14ac:dyDescent="0.25">
      <c r="A35" s="16"/>
      <c r="B35" s="21" t="s">
        <v>47</v>
      </c>
      <c r="C35" s="21" t="s">
        <v>10</v>
      </c>
      <c r="D35" s="22">
        <v>27.92</v>
      </c>
      <c r="E35" s="23" t="s">
        <v>11</v>
      </c>
      <c r="F35" s="23" t="str">
        <f>IF(E35=E$171,F$171,F$170)</f>
        <v>32.575.287/0006-89</v>
      </c>
      <c r="G35" s="23">
        <v>32.99</v>
      </c>
      <c r="H35" s="23">
        <v>26.4</v>
      </c>
      <c r="I35" s="23" t="s">
        <v>21</v>
      </c>
      <c r="J35" s="23">
        <v>24.36</v>
      </c>
    </row>
    <row r="36" spans="1:10" s="20" customFormat="1" ht="13.5" x14ac:dyDescent="0.25">
      <c r="A36" s="16"/>
      <c r="B36" s="16" t="s">
        <v>48</v>
      </c>
      <c r="C36" s="16" t="s">
        <v>10</v>
      </c>
      <c r="D36" s="17">
        <v>11.4</v>
      </c>
      <c r="E36" s="18" t="s">
        <v>11</v>
      </c>
      <c r="F36" s="18" t="str">
        <f>IF(E36=E$171,F$171,F$170)</f>
        <v>32.575.287/0006-89</v>
      </c>
      <c r="G36" s="18">
        <v>9.98</v>
      </c>
      <c r="H36" s="18">
        <v>14.25</v>
      </c>
      <c r="I36" s="19" t="s">
        <v>21</v>
      </c>
      <c r="J36" s="19">
        <v>9.9600000000000009</v>
      </c>
    </row>
    <row r="37" spans="1:10" s="20" customFormat="1" ht="13.5" x14ac:dyDescent="0.25">
      <c r="A37" s="16"/>
      <c r="B37" s="21" t="s">
        <v>49</v>
      </c>
      <c r="C37" s="21" t="s">
        <v>10</v>
      </c>
      <c r="D37" s="22">
        <v>30.69</v>
      </c>
      <c r="E37" s="23" t="s">
        <v>11</v>
      </c>
      <c r="F37" s="23" t="str">
        <f>IF(E37=E$171,F$171,F$170)</f>
        <v>32.575.287/0006-89</v>
      </c>
      <c r="G37" s="23">
        <v>34.99</v>
      </c>
      <c r="H37" s="23">
        <v>28.02</v>
      </c>
      <c r="I37" s="23" t="s">
        <v>21</v>
      </c>
      <c r="J37" s="23">
        <v>29.05</v>
      </c>
    </row>
    <row r="38" spans="1:10" s="20" customFormat="1" ht="13.5" x14ac:dyDescent="0.25">
      <c r="A38" s="16"/>
      <c r="B38" s="16" t="s">
        <v>50</v>
      </c>
      <c r="C38" s="16" t="s">
        <v>10</v>
      </c>
      <c r="D38" s="17">
        <v>21.83</v>
      </c>
      <c r="E38" s="18" t="s">
        <v>11</v>
      </c>
      <c r="F38" s="18" t="str">
        <f>IF(E38=E$171,F$171,F$170)</f>
        <v>32.575.287/0006-89</v>
      </c>
      <c r="G38" s="18">
        <v>21.99</v>
      </c>
      <c r="H38" s="18">
        <v>23.46</v>
      </c>
      <c r="I38" s="19" t="s">
        <v>21</v>
      </c>
      <c r="J38" s="19">
        <v>20.05</v>
      </c>
    </row>
    <row r="39" spans="1:10" s="20" customFormat="1" ht="13.5" x14ac:dyDescent="0.25">
      <c r="A39" s="16"/>
      <c r="B39" s="21" t="s">
        <v>51</v>
      </c>
      <c r="C39" s="21" t="s">
        <v>10</v>
      </c>
      <c r="D39" s="22">
        <v>19.02</v>
      </c>
      <c r="E39" s="23" t="s">
        <v>14</v>
      </c>
      <c r="F39" s="23" t="str">
        <f>IF(E39=E$171,F$171,F$170)</f>
        <v>41.403.240/0001-14</v>
      </c>
      <c r="G39" s="23">
        <v>19.989999999999998</v>
      </c>
      <c r="H39" s="23">
        <v>17.739999999999998</v>
      </c>
      <c r="I39" s="23" t="s">
        <v>21</v>
      </c>
      <c r="J39" s="23">
        <v>19.34</v>
      </c>
    </row>
    <row r="40" spans="1:10" s="20" customFormat="1" ht="13.5" x14ac:dyDescent="0.25">
      <c r="A40" s="16"/>
      <c r="B40" s="16" t="s">
        <v>52</v>
      </c>
      <c r="C40" s="16" t="s">
        <v>10</v>
      </c>
      <c r="D40" s="17">
        <v>17.760000000000002</v>
      </c>
      <c r="E40" s="18" t="s">
        <v>11</v>
      </c>
      <c r="F40" s="18" t="str">
        <f>IF(E40=E$171,F$171,F$170)</f>
        <v>32.575.287/0006-89</v>
      </c>
      <c r="G40" s="18">
        <v>14.98</v>
      </c>
      <c r="H40" s="18">
        <v>19.239999999999998</v>
      </c>
      <c r="I40" s="19" t="s">
        <v>21</v>
      </c>
      <c r="J40" s="19">
        <v>19.07</v>
      </c>
    </row>
    <row r="41" spans="1:10" s="20" customFormat="1" ht="13.5" x14ac:dyDescent="0.25">
      <c r="A41" s="16"/>
      <c r="B41" s="21" t="s">
        <v>53</v>
      </c>
      <c r="C41" s="21" t="s">
        <v>10</v>
      </c>
      <c r="D41" s="22">
        <v>18.46</v>
      </c>
      <c r="E41" s="23" t="s">
        <v>11</v>
      </c>
      <c r="F41" s="23" t="str">
        <f>IF(E41=E$171,F$171,F$170)</f>
        <v>32.575.287/0006-89</v>
      </c>
      <c r="G41" s="23">
        <v>16.989999999999998</v>
      </c>
      <c r="H41" s="23">
        <v>17.29</v>
      </c>
      <c r="I41" s="23" t="s">
        <v>21</v>
      </c>
      <c r="J41" s="23">
        <v>21.09</v>
      </c>
    </row>
    <row r="42" spans="1:10" s="20" customFormat="1" ht="13.5" x14ac:dyDescent="0.25">
      <c r="A42" s="16"/>
      <c r="B42" s="16" t="s">
        <v>54</v>
      </c>
      <c r="C42" s="16" t="s">
        <v>10</v>
      </c>
      <c r="D42" s="17">
        <v>12.35</v>
      </c>
      <c r="E42" s="18" t="s">
        <v>11</v>
      </c>
      <c r="F42" s="18" t="str">
        <f>IF(E42=E$171,F$171,F$170)</f>
        <v>32.575.287/0006-89</v>
      </c>
      <c r="G42" s="18">
        <v>3.49</v>
      </c>
      <c r="H42" s="18">
        <v>21.19</v>
      </c>
      <c r="I42" s="19" t="s">
        <v>21</v>
      </c>
      <c r="J42" s="19">
        <v>12.36</v>
      </c>
    </row>
    <row r="43" spans="1:10" s="20" customFormat="1" ht="13.5" x14ac:dyDescent="0.25">
      <c r="A43" s="16"/>
      <c r="B43" s="21" t="s">
        <v>55</v>
      </c>
      <c r="C43" s="21" t="s">
        <v>10</v>
      </c>
      <c r="D43" s="22">
        <v>19.829999999999998</v>
      </c>
      <c r="E43" s="23" t="s">
        <v>11</v>
      </c>
      <c r="F43" s="23" t="str">
        <f>IF(E43=E$171,F$171,F$170)</f>
        <v>32.575.287/0006-89</v>
      </c>
      <c r="G43" s="23">
        <v>11.99</v>
      </c>
      <c r="H43" s="23">
        <v>27.62</v>
      </c>
      <c r="I43" s="23" t="s">
        <v>21</v>
      </c>
      <c r="J43" s="23">
        <v>19.89</v>
      </c>
    </row>
    <row r="44" spans="1:10" ht="40.5" customHeight="1" x14ac:dyDescent="0.25">
      <c r="A44" s="26" t="s">
        <v>188</v>
      </c>
      <c r="B44" s="26"/>
      <c r="C44" s="26"/>
      <c r="D44" s="26"/>
      <c r="E44" s="26"/>
      <c r="F44" s="26"/>
      <c r="G44" s="26"/>
      <c r="H44" s="26"/>
      <c r="I44" s="26"/>
      <c r="J44" s="26"/>
    </row>
    <row r="45" spans="1:10" s="10" customFormat="1" ht="45" customHeight="1" x14ac:dyDescent="0.25">
      <c r="A45" s="1"/>
      <c r="B45" s="2" t="s">
        <v>0</v>
      </c>
      <c r="C45" s="2" t="s">
        <v>1</v>
      </c>
      <c r="D45" s="3" t="s">
        <v>2</v>
      </c>
      <c r="E45" s="4" t="s">
        <v>3</v>
      </c>
      <c r="F45" s="5"/>
      <c r="G45" s="6"/>
      <c r="H45" s="7" t="s">
        <v>4</v>
      </c>
      <c r="I45" s="8" t="s">
        <v>5</v>
      </c>
      <c r="J45" s="9"/>
    </row>
    <row r="46" spans="1:10" s="10" customFormat="1" x14ac:dyDescent="0.25">
      <c r="A46" s="1"/>
      <c r="B46" s="11"/>
      <c r="C46" s="11"/>
      <c r="D46" s="12"/>
      <c r="E46" s="13" t="s">
        <v>6</v>
      </c>
      <c r="F46" s="13" t="s">
        <v>7</v>
      </c>
      <c r="G46" s="13" t="s">
        <v>8</v>
      </c>
      <c r="H46" s="14"/>
      <c r="I46" s="15"/>
      <c r="J46" s="13" t="s">
        <v>8</v>
      </c>
    </row>
    <row r="47" spans="1:10" s="20" customFormat="1" ht="13.5" x14ac:dyDescent="0.25">
      <c r="A47" s="16"/>
      <c r="B47" s="16" t="s">
        <v>56</v>
      </c>
      <c r="C47" s="16" t="s">
        <v>10</v>
      </c>
      <c r="D47" s="17">
        <v>50.85</v>
      </c>
      <c r="E47" s="18" t="s">
        <v>14</v>
      </c>
      <c r="F47" s="18" t="str">
        <f>IF(E47=E$171,F$171,F$170)</f>
        <v>41.403.240/0001-14</v>
      </c>
      <c r="G47" s="18">
        <v>69.989999999999995</v>
      </c>
      <c r="H47" s="19">
        <v>40.89</v>
      </c>
      <c r="I47" s="19" t="s">
        <v>21</v>
      </c>
      <c r="J47" s="19">
        <v>41.66</v>
      </c>
    </row>
    <row r="48" spans="1:10" ht="40.5" customHeight="1" x14ac:dyDescent="0.25">
      <c r="A48" s="26" t="s">
        <v>189</v>
      </c>
      <c r="B48" s="26"/>
      <c r="C48" s="26"/>
      <c r="D48" s="26"/>
      <c r="E48" s="26"/>
      <c r="F48" s="26"/>
      <c r="G48" s="26"/>
      <c r="H48" s="26"/>
      <c r="I48" s="26"/>
      <c r="J48" s="26"/>
    </row>
    <row r="49" spans="1:10" s="10" customFormat="1" ht="45" customHeight="1" x14ac:dyDescent="0.25">
      <c r="A49" s="1"/>
      <c r="B49" s="2" t="s">
        <v>0</v>
      </c>
      <c r="C49" s="2" t="s">
        <v>1</v>
      </c>
      <c r="D49" s="3" t="s">
        <v>2</v>
      </c>
      <c r="E49" s="4" t="s">
        <v>3</v>
      </c>
      <c r="F49" s="5"/>
      <c r="G49" s="6"/>
      <c r="H49" s="7" t="s">
        <v>4</v>
      </c>
      <c r="I49" s="8" t="s">
        <v>5</v>
      </c>
      <c r="J49" s="9"/>
    </row>
    <row r="50" spans="1:10" s="10" customFormat="1" x14ac:dyDescent="0.25">
      <c r="A50" s="1"/>
      <c r="B50" s="11"/>
      <c r="C50" s="11"/>
      <c r="D50" s="12"/>
      <c r="E50" s="13" t="s">
        <v>6</v>
      </c>
      <c r="F50" s="13" t="s">
        <v>7</v>
      </c>
      <c r="G50" s="13" t="s">
        <v>8</v>
      </c>
      <c r="H50" s="14"/>
      <c r="I50" s="15"/>
      <c r="J50" s="13" t="s">
        <v>8</v>
      </c>
    </row>
    <row r="51" spans="1:10" s="20" customFormat="1" ht="13.5" x14ac:dyDescent="0.25">
      <c r="A51" s="16"/>
      <c r="B51" s="16" t="s">
        <v>57</v>
      </c>
      <c r="C51" s="16" t="s">
        <v>10</v>
      </c>
      <c r="D51" s="17">
        <v>26.1</v>
      </c>
      <c r="E51" s="18" t="s">
        <v>14</v>
      </c>
      <c r="F51" s="18" t="str">
        <f>IF(E51=E$171,F$171,F$170)</f>
        <v>41.403.240/0001-14</v>
      </c>
      <c r="G51" s="18">
        <v>39.979999999999997</v>
      </c>
      <c r="H51" s="18">
        <v>17.93</v>
      </c>
      <c r="I51" s="19" t="s">
        <v>21</v>
      </c>
      <c r="J51" s="19">
        <v>20.38</v>
      </c>
    </row>
    <row r="52" spans="1:10" s="20" customFormat="1" ht="13.5" x14ac:dyDescent="0.25">
      <c r="A52" s="16"/>
      <c r="B52" s="21" t="s">
        <v>58</v>
      </c>
      <c r="C52" s="21" t="s">
        <v>20</v>
      </c>
      <c r="D52" s="22">
        <v>21.26</v>
      </c>
      <c r="E52" s="23" t="s">
        <v>14</v>
      </c>
      <c r="F52" s="23" t="str">
        <f>IF(E52=E$171,F$171,F$170)</f>
        <v>41.403.240/0001-14</v>
      </c>
      <c r="G52" s="23">
        <v>26.99</v>
      </c>
      <c r="H52" s="23">
        <v>17</v>
      </c>
      <c r="I52" s="23" t="s">
        <v>21</v>
      </c>
      <c r="J52" s="23">
        <v>19.8</v>
      </c>
    </row>
    <row r="53" spans="1:10" s="20" customFormat="1" ht="13.5" x14ac:dyDescent="0.25">
      <c r="A53" s="16"/>
      <c r="B53" s="16" t="s">
        <v>59</v>
      </c>
      <c r="C53" s="16" t="s">
        <v>20</v>
      </c>
      <c r="D53" s="17">
        <v>8.2899999999999991</v>
      </c>
      <c r="E53" s="18" t="s">
        <v>11</v>
      </c>
      <c r="F53" s="18" t="str">
        <f>IF(E53=E$171,F$171,F$170)</f>
        <v>32.575.287/0006-89</v>
      </c>
      <c r="G53" s="18">
        <v>4.99</v>
      </c>
      <c r="H53" s="18">
        <v>10.53</v>
      </c>
      <c r="I53" s="19" t="s">
        <v>21</v>
      </c>
      <c r="J53" s="19">
        <v>9.35</v>
      </c>
    </row>
    <row r="54" spans="1:10" s="20" customFormat="1" ht="13.5" x14ac:dyDescent="0.25">
      <c r="A54" s="16"/>
      <c r="B54" s="21" t="s">
        <v>60</v>
      </c>
      <c r="C54" s="21" t="s">
        <v>20</v>
      </c>
      <c r="D54" s="22">
        <v>25.08</v>
      </c>
      <c r="E54" s="23" t="s">
        <v>11</v>
      </c>
      <c r="F54" s="23" t="str">
        <f>IF(E54=E$171,F$171,F$170)</f>
        <v>32.575.287/0006-89</v>
      </c>
      <c r="G54" s="23">
        <v>19.989999999999998</v>
      </c>
      <c r="H54" s="23">
        <v>26.8</v>
      </c>
      <c r="I54" s="23" t="s">
        <v>21</v>
      </c>
      <c r="J54" s="23">
        <v>28.45</v>
      </c>
    </row>
    <row r="55" spans="1:10" s="20" customFormat="1" ht="13.5" x14ac:dyDescent="0.25">
      <c r="A55" s="16"/>
      <c r="B55" s="16" t="s">
        <v>61</v>
      </c>
      <c r="C55" s="16" t="s">
        <v>20</v>
      </c>
      <c r="D55" s="17">
        <v>13.75</v>
      </c>
      <c r="E55" s="18" t="s">
        <v>11</v>
      </c>
      <c r="F55" s="18" t="str">
        <f>IF(E55=E$171,F$171,F$170)</f>
        <v>32.575.287/0006-89</v>
      </c>
      <c r="G55" s="18">
        <v>15.99</v>
      </c>
      <c r="H55" s="18">
        <v>12.97</v>
      </c>
      <c r="I55" s="19" t="s">
        <v>21</v>
      </c>
      <c r="J55" s="19">
        <v>12.29</v>
      </c>
    </row>
    <row r="56" spans="1:10" s="20" customFormat="1" ht="13.5" x14ac:dyDescent="0.25">
      <c r="A56" s="16"/>
      <c r="B56" s="21" t="s">
        <v>62</v>
      </c>
      <c r="C56" s="21" t="s">
        <v>63</v>
      </c>
      <c r="D56" s="22">
        <v>41.33</v>
      </c>
      <c r="E56" s="23" t="s">
        <v>11</v>
      </c>
      <c r="F56" s="23" t="str">
        <f>IF(E56=E$171,F$171,F$170)</f>
        <v>32.575.287/0006-89</v>
      </c>
      <c r="G56" s="23">
        <v>44.99</v>
      </c>
      <c r="H56" s="23">
        <v>38.22</v>
      </c>
      <c r="I56" s="23" t="s">
        <v>21</v>
      </c>
      <c r="J56" s="23">
        <v>40.78</v>
      </c>
    </row>
    <row r="57" spans="1:10" s="20" customFormat="1" ht="13.5" x14ac:dyDescent="0.25">
      <c r="A57" s="16"/>
      <c r="B57" s="16" t="s">
        <v>64</v>
      </c>
      <c r="C57" s="16" t="s">
        <v>1</v>
      </c>
      <c r="D57" s="17">
        <v>19.079999999999998</v>
      </c>
      <c r="E57" s="18" t="s">
        <v>14</v>
      </c>
      <c r="F57" s="18" t="str">
        <f>IF(E57=E$171,F$171,F$170)</f>
        <v>41.403.240/0001-14</v>
      </c>
      <c r="G57" s="18">
        <v>22.99</v>
      </c>
      <c r="H57" s="18">
        <v>15.73</v>
      </c>
      <c r="I57" s="19" t="s">
        <v>45</v>
      </c>
      <c r="J57" s="19">
        <v>18.510000000000002</v>
      </c>
    </row>
    <row r="58" spans="1:10" s="20" customFormat="1" ht="13.5" x14ac:dyDescent="0.25">
      <c r="A58" s="16"/>
      <c r="B58" s="21" t="s">
        <v>65</v>
      </c>
      <c r="C58" s="21" t="s">
        <v>20</v>
      </c>
      <c r="D58" s="22">
        <v>32.270000000000003</v>
      </c>
      <c r="E58" s="23" t="s">
        <v>14</v>
      </c>
      <c r="F58" s="23" t="str">
        <f>IF(E58=E$171,F$171,F$170)</f>
        <v>41.403.240/0001-14</v>
      </c>
      <c r="G58" s="23">
        <v>36.99</v>
      </c>
      <c r="H58" s="23">
        <v>32.72</v>
      </c>
      <c r="I58" s="23" t="s">
        <v>21</v>
      </c>
      <c r="J58" s="23">
        <v>27.09</v>
      </c>
    </row>
    <row r="59" spans="1:10" s="20" customFormat="1" ht="13.5" x14ac:dyDescent="0.25">
      <c r="A59" s="16"/>
      <c r="B59" s="16" t="s">
        <v>66</v>
      </c>
      <c r="C59" s="16" t="s">
        <v>20</v>
      </c>
      <c r="D59" s="17">
        <v>33.28</v>
      </c>
      <c r="E59" s="18" t="s">
        <v>11</v>
      </c>
      <c r="F59" s="18" t="str">
        <f>IF(E59=E$171,F$171,F$170)</f>
        <v>32.575.287/0006-89</v>
      </c>
      <c r="G59" s="18">
        <v>34.99</v>
      </c>
      <c r="H59" s="18">
        <v>39.270000000000003</v>
      </c>
      <c r="I59" s="19" t="s">
        <v>21</v>
      </c>
      <c r="J59" s="19">
        <v>25.57</v>
      </c>
    </row>
    <row r="60" spans="1:10" s="20" customFormat="1" ht="13.5" x14ac:dyDescent="0.25">
      <c r="A60" s="16"/>
      <c r="B60" s="21" t="s">
        <v>67</v>
      </c>
      <c r="C60" s="21" t="s">
        <v>20</v>
      </c>
      <c r="D60" s="22">
        <v>27.41</v>
      </c>
      <c r="E60" s="23" t="s">
        <v>14</v>
      </c>
      <c r="F60" s="23" t="str">
        <f>IF(E60=E$171,F$171,F$170)</f>
        <v>41.403.240/0001-14</v>
      </c>
      <c r="G60" s="23">
        <v>29.99</v>
      </c>
      <c r="H60" s="23">
        <v>25.31</v>
      </c>
      <c r="I60" s="23" t="s">
        <v>21</v>
      </c>
      <c r="J60" s="23">
        <v>26.92</v>
      </c>
    </row>
    <row r="61" spans="1:10" s="20" customFormat="1" ht="13.5" x14ac:dyDescent="0.25">
      <c r="A61" s="16"/>
      <c r="B61" s="16" t="s">
        <v>68</v>
      </c>
      <c r="C61" s="16" t="s">
        <v>20</v>
      </c>
      <c r="D61" s="17">
        <v>12.88</v>
      </c>
      <c r="E61" s="18" t="s">
        <v>14</v>
      </c>
      <c r="F61" s="18" t="str">
        <f>IF(E61=E$171,F$171,F$170)</f>
        <v>41.403.240/0001-14</v>
      </c>
      <c r="G61" s="18">
        <v>18.989999999999998</v>
      </c>
      <c r="H61" s="18">
        <v>6.31</v>
      </c>
      <c r="I61" s="19" t="s">
        <v>21</v>
      </c>
      <c r="J61" s="19">
        <v>13.33</v>
      </c>
    </row>
    <row r="62" spans="1:10" s="20" customFormat="1" ht="13.5" x14ac:dyDescent="0.25">
      <c r="A62" s="16"/>
      <c r="B62" s="21" t="s">
        <v>69</v>
      </c>
      <c r="C62" s="21" t="s">
        <v>1</v>
      </c>
      <c r="D62" s="22">
        <v>20.38</v>
      </c>
      <c r="E62" s="23" t="s">
        <v>14</v>
      </c>
      <c r="F62" s="23" t="str">
        <f>IF(E62=E$171,F$171,F$170)</f>
        <v>41.403.240/0001-14</v>
      </c>
      <c r="G62" s="23">
        <v>28.99</v>
      </c>
      <c r="H62" s="23">
        <v>16.440000000000001</v>
      </c>
      <c r="I62" s="23" t="s">
        <v>21</v>
      </c>
      <c r="J62" s="23">
        <v>15.7</v>
      </c>
    </row>
    <row r="63" spans="1:10" s="20" customFormat="1" ht="13.5" x14ac:dyDescent="0.25">
      <c r="A63" s="16"/>
      <c r="B63" s="16" t="s">
        <v>70</v>
      </c>
      <c r="C63" s="16" t="s">
        <v>1</v>
      </c>
      <c r="D63" s="17">
        <v>2.17</v>
      </c>
      <c r="E63" s="18" t="s">
        <v>14</v>
      </c>
      <c r="F63" s="18" t="str">
        <f>IF(E63=E$171,F$171,F$170)</f>
        <v>41.403.240/0001-14</v>
      </c>
      <c r="G63" s="18">
        <v>3.99</v>
      </c>
      <c r="H63" s="18">
        <v>0.51</v>
      </c>
      <c r="I63" s="19" t="s">
        <v>21</v>
      </c>
      <c r="J63" s="19">
        <v>2.02</v>
      </c>
    </row>
    <row r="64" spans="1:10" s="20" customFormat="1" ht="13.5" x14ac:dyDescent="0.25">
      <c r="A64" s="16"/>
      <c r="B64" s="21" t="s">
        <v>71</v>
      </c>
      <c r="C64" s="21" t="s">
        <v>1</v>
      </c>
      <c r="D64" s="22">
        <v>5.96</v>
      </c>
      <c r="E64" s="23" t="s">
        <v>14</v>
      </c>
      <c r="F64" s="23" t="str">
        <f>IF(E64=E$171,F$171,F$170)</f>
        <v>41.403.240/0001-14</v>
      </c>
      <c r="G64" s="23">
        <v>6.8</v>
      </c>
      <c r="H64" s="23">
        <v>4.08</v>
      </c>
      <c r="I64" s="23" t="s">
        <v>72</v>
      </c>
      <c r="J64" s="23">
        <v>6.99</v>
      </c>
    </row>
    <row r="65" spans="1:10" s="20" customFormat="1" ht="13.5" x14ac:dyDescent="0.25">
      <c r="A65" s="16"/>
      <c r="B65" s="16" t="s">
        <v>73</v>
      </c>
      <c r="C65" s="16" t="s">
        <v>1</v>
      </c>
      <c r="D65" s="17">
        <v>16.690000000000001</v>
      </c>
      <c r="E65" s="18" t="s">
        <v>11</v>
      </c>
      <c r="F65" s="18" t="str">
        <f>IF(E65=E$171,F$171,F$170)</f>
        <v>32.575.287/0006-89</v>
      </c>
      <c r="G65" s="18">
        <v>19.989999999999998</v>
      </c>
      <c r="H65" s="18">
        <v>14.28</v>
      </c>
      <c r="I65" s="19" t="s">
        <v>21</v>
      </c>
      <c r="J65" s="19">
        <v>15.79</v>
      </c>
    </row>
    <row r="66" spans="1:10" s="20" customFormat="1" ht="13.5" x14ac:dyDescent="0.25">
      <c r="A66" s="16"/>
      <c r="B66" s="21" t="s">
        <v>74</v>
      </c>
      <c r="C66" s="21" t="s">
        <v>20</v>
      </c>
      <c r="D66" s="22">
        <v>10.07</v>
      </c>
      <c r="E66" s="23" t="s">
        <v>14</v>
      </c>
      <c r="F66" s="23" t="str">
        <f>IF(E66=E$171,F$171,F$170)</f>
        <v>41.403.240/0001-14</v>
      </c>
      <c r="G66" s="23">
        <v>12.9</v>
      </c>
      <c r="H66" s="23">
        <v>6.59</v>
      </c>
      <c r="I66" s="23" t="s">
        <v>75</v>
      </c>
      <c r="J66" s="23">
        <v>10.71</v>
      </c>
    </row>
    <row r="67" spans="1:10" s="20" customFormat="1" ht="13.5" x14ac:dyDescent="0.25">
      <c r="A67" s="16"/>
      <c r="B67" s="16" t="s">
        <v>76</v>
      </c>
      <c r="C67" s="16" t="s">
        <v>20</v>
      </c>
      <c r="D67" s="17">
        <v>9.1199999999999992</v>
      </c>
      <c r="E67" s="18" t="s">
        <v>11</v>
      </c>
      <c r="F67" s="18" t="str">
        <f>IF(E67=E$171,F$171,F$170)</f>
        <v>32.575.287/0006-89</v>
      </c>
      <c r="G67" s="18">
        <v>10.99</v>
      </c>
      <c r="H67" s="18">
        <v>6</v>
      </c>
      <c r="I67" s="19" t="s">
        <v>21</v>
      </c>
      <c r="J67" s="19">
        <v>10.38</v>
      </c>
    </row>
    <row r="68" spans="1:10" s="20" customFormat="1" ht="13.5" x14ac:dyDescent="0.25">
      <c r="A68" s="16"/>
      <c r="B68" s="21" t="s">
        <v>77</v>
      </c>
      <c r="C68" s="21" t="s">
        <v>20</v>
      </c>
      <c r="D68" s="22">
        <v>4.66</v>
      </c>
      <c r="E68" s="23" t="s">
        <v>14</v>
      </c>
      <c r="F68" s="23" t="str">
        <f>IF(E68=E$171,F$171,F$170)</f>
        <v>41.403.240/0001-14</v>
      </c>
      <c r="G68" s="23">
        <v>6.9</v>
      </c>
      <c r="H68" s="23">
        <v>4.88</v>
      </c>
      <c r="I68" s="23" t="s">
        <v>78</v>
      </c>
      <c r="J68" s="23">
        <v>2.19</v>
      </c>
    </row>
    <row r="69" spans="1:10" s="20" customFormat="1" ht="13.5" x14ac:dyDescent="0.25">
      <c r="A69" s="16"/>
      <c r="B69" s="16" t="s">
        <v>79</v>
      </c>
      <c r="C69" s="16" t="s">
        <v>20</v>
      </c>
      <c r="D69" s="17">
        <v>8.34</v>
      </c>
      <c r="E69" s="18" t="s">
        <v>14</v>
      </c>
      <c r="F69" s="18" t="str">
        <f>IF(E69=E$171,F$171,F$170)</f>
        <v>41.403.240/0001-14</v>
      </c>
      <c r="G69" s="18">
        <v>10.5</v>
      </c>
      <c r="H69" s="18">
        <v>10.95</v>
      </c>
      <c r="I69" s="19" t="s">
        <v>80</v>
      </c>
      <c r="J69" s="19">
        <v>3.57</v>
      </c>
    </row>
    <row r="70" spans="1:10" s="20" customFormat="1" ht="13.5" x14ac:dyDescent="0.25">
      <c r="A70" s="16"/>
      <c r="B70" s="21" t="s">
        <v>81</v>
      </c>
      <c r="C70" s="21" t="s">
        <v>20</v>
      </c>
      <c r="D70" s="22">
        <v>5.76</v>
      </c>
      <c r="E70" s="23" t="s">
        <v>11</v>
      </c>
      <c r="F70" s="23" t="str">
        <f>IF(E70=E$171,F$171,F$170)</f>
        <v>32.575.287/0006-89</v>
      </c>
      <c r="G70" s="23">
        <v>6.99</v>
      </c>
      <c r="H70" s="23">
        <v>5.22</v>
      </c>
      <c r="I70" s="23" t="s">
        <v>21</v>
      </c>
      <c r="J70" s="23">
        <v>5.08</v>
      </c>
    </row>
    <row r="71" spans="1:10" s="20" customFormat="1" ht="13.5" x14ac:dyDescent="0.25">
      <c r="A71" s="16"/>
      <c r="B71" s="16" t="s">
        <v>82</v>
      </c>
      <c r="C71" s="16" t="s">
        <v>20</v>
      </c>
      <c r="D71" s="17">
        <v>7.45</v>
      </c>
      <c r="E71" s="18" t="s">
        <v>11</v>
      </c>
      <c r="F71" s="18" t="str">
        <f>IF(E71=E$171,F$171,F$170)</f>
        <v>32.575.287/0006-89</v>
      </c>
      <c r="G71" s="18">
        <v>6.99</v>
      </c>
      <c r="H71" s="18">
        <v>7.88</v>
      </c>
      <c r="I71" s="19" t="s">
        <v>21</v>
      </c>
      <c r="J71" s="19">
        <v>7.49</v>
      </c>
    </row>
    <row r="72" spans="1:10" s="20" customFormat="1" ht="13.5" x14ac:dyDescent="0.25">
      <c r="A72" s="16"/>
      <c r="B72" s="21" t="s">
        <v>83</v>
      </c>
      <c r="C72" s="21" t="s">
        <v>20</v>
      </c>
      <c r="D72" s="22">
        <v>7.78</v>
      </c>
      <c r="E72" s="23" t="s">
        <v>11</v>
      </c>
      <c r="F72" s="23" t="str">
        <f>IF(E72=E$171,F$171,F$170)</f>
        <v>32.575.287/0006-89</v>
      </c>
      <c r="G72" s="23">
        <v>7.99</v>
      </c>
      <c r="H72" s="23">
        <v>6.87</v>
      </c>
      <c r="I72" s="23" t="s">
        <v>21</v>
      </c>
      <c r="J72" s="23">
        <v>8.4700000000000006</v>
      </c>
    </row>
    <row r="73" spans="1:10" s="20" customFormat="1" ht="13.5" x14ac:dyDescent="0.25">
      <c r="A73" s="16"/>
      <c r="B73" s="16" t="s">
        <v>84</v>
      </c>
      <c r="C73" s="16" t="s">
        <v>1</v>
      </c>
      <c r="D73" s="17">
        <v>4.4800000000000004</v>
      </c>
      <c r="E73" s="18" t="s">
        <v>14</v>
      </c>
      <c r="F73" s="18" t="str">
        <f>IF(E73=E$171,F$171,F$170)</f>
        <v>41.403.240/0001-14</v>
      </c>
      <c r="G73" s="18">
        <v>2.99</v>
      </c>
      <c r="H73" s="18">
        <v>2.98</v>
      </c>
      <c r="I73" s="19" t="s">
        <v>21</v>
      </c>
      <c r="J73" s="19">
        <v>7.47</v>
      </c>
    </row>
    <row r="74" spans="1:10" s="20" customFormat="1" ht="13.5" x14ac:dyDescent="0.25">
      <c r="A74" s="16"/>
      <c r="B74" s="21" t="s">
        <v>85</v>
      </c>
      <c r="C74" s="21" t="s">
        <v>1</v>
      </c>
      <c r="D74" s="22">
        <v>5.48</v>
      </c>
      <c r="E74" s="23" t="s">
        <v>11</v>
      </c>
      <c r="F74" s="23" t="str">
        <f>IF(E74=E$171,F$171,F$170)</f>
        <v>32.575.287/0006-89</v>
      </c>
      <c r="G74" s="23">
        <v>4.99</v>
      </c>
      <c r="H74" s="23">
        <v>7.45</v>
      </c>
      <c r="I74" s="23" t="s">
        <v>21</v>
      </c>
      <c r="J74" s="23">
        <v>3.99</v>
      </c>
    </row>
    <row r="75" spans="1:10" s="20" customFormat="1" ht="13.5" x14ac:dyDescent="0.25">
      <c r="A75" s="16"/>
      <c r="B75" s="16" t="s">
        <v>86</v>
      </c>
      <c r="C75" s="16" t="s">
        <v>20</v>
      </c>
      <c r="D75" s="17">
        <v>4.45</v>
      </c>
      <c r="E75" s="18" t="s">
        <v>11</v>
      </c>
      <c r="F75" s="18" t="str">
        <f>IF(E75=E$171,F$171,F$170)</f>
        <v>32.575.287/0006-89</v>
      </c>
      <c r="G75" s="18">
        <v>3.79</v>
      </c>
      <c r="H75" s="18">
        <v>6.26</v>
      </c>
      <c r="I75" s="19" t="s">
        <v>21</v>
      </c>
      <c r="J75" s="19">
        <v>3.3</v>
      </c>
    </row>
    <row r="76" spans="1:10" s="20" customFormat="1" ht="13.5" x14ac:dyDescent="0.25">
      <c r="A76" s="16"/>
      <c r="B76" s="21" t="s">
        <v>87</v>
      </c>
      <c r="C76" s="21" t="s">
        <v>20</v>
      </c>
      <c r="D76" s="22">
        <v>8.73</v>
      </c>
      <c r="E76" s="23" t="s">
        <v>11</v>
      </c>
      <c r="F76" s="23" t="str">
        <f>IF(E76=E$171,F$171,F$170)</f>
        <v>32.575.287/0006-89</v>
      </c>
      <c r="G76" s="23">
        <v>10.99</v>
      </c>
      <c r="H76" s="23">
        <v>10.49</v>
      </c>
      <c r="I76" s="23" t="s">
        <v>21</v>
      </c>
      <c r="J76" s="23">
        <v>4.72</v>
      </c>
    </row>
    <row r="77" spans="1:10" s="20" customFormat="1" ht="13.5" x14ac:dyDescent="0.25">
      <c r="A77" s="16"/>
      <c r="B77" s="16" t="s">
        <v>88</v>
      </c>
      <c r="C77" s="16" t="s">
        <v>1</v>
      </c>
      <c r="D77" s="17">
        <v>17.829999999999998</v>
      </c>
      <c r="E77" s="18" t="s">
        <v>14</v>
      </c>
      <c r="F77" s="18" t="str">
        <f>IF(E77=E$171,F$171,F$170)</f>
        <v>41.403.240/0001-14</v>
      </c>
      <c r="G77" s="18">
        <v>22</v>
      </c>
      <c r="H77" s="18">
        <v>11.56</v>
      </c>
      <c r="I77" s="19" t="s">
        <v>16</v>
      </c>
      <c r="J77" s="19">
        <v>19.940000000000001</v>
      </c>
    </row>
    <row r="78" spans="1:10" s="20" customFormat="1" ht="13.5" x14ac:dyDescent="0.25">
      <c r="A78" s="16"/>
      <c r="B78" s="21" t="s">
        <v>89</v>
      </c>
      <c r="C78" s="21" t="s">
        <v>20</v>
      </c>
      <c r="D78" s="22">
        <v>34.4</v>
      </c>
      <c r="E78" s="23" t="s">
        <v>11</v>
      </c>
      <c r="F78" s="23" t="str">
        <f>IF(E78=E$171,F$171,F$170)</f>
        <v>32.575.287/0006-89</v>
      </c>
      <c r="G78" s="23">
        <v>39.99</v>
      </c>
      <c r="H78" s="23">
        <v>34.83</v>
      </c>
      <c r="I78" s="23" t="s">
        <v>21</v>
      </c>
      <c r="J78" s="23">
        <v>28.37</v>
      </c>
    </row>
    <row r="79" spans="1:10" s="20" customFormat="1" ht="13.5" x14ac:dyDescent="0.25">
      <c r="A79" s="16"/>
      <c r="B79" s="16" t="s">
        <v>90</v>
      </c>
      <c r="C79" s="16" t="s">
        <v>1</v>
      </c>
      <c r="D79" s="17">
        <v>3.68</v>
      </c>
      <c r="E79" s="18" t="s">
        <v>11</v>
      </c>
      <c r="F79" s="18" t="str">
        <f>IF(E79=E$171,F$171,F$170)</f>
        <v>32.575.287/0006-89</v>
      </c>
      <c r="G79" s="18">
        <v>3.49</v>
      </c>
      <c r="H79" s="18">
        <v>3.49</v>
      </c>
      <c r="I79" s="19" t="s">
        <v>21</v>
      </c>
      <c r="J79" s="19">
        <v>4.05</v>
      </c>
    </row>
    <row r="80" spans="1:10" s="20" customFormat="1" ht="13.5" x14ac:dyDescent="0.25">
      <c r="A80" s="16"/>
      <c r="B80" s="21" t="s">
        <v>91</v>
      </c>
      <c r="C80" s="21" t="s">
        <v>1</v>
      </c>
      <c r="D80" s="22">
        <v>14.89</v>
      </c>
      <c r="E80" s="23" t="s">
        <v>11</v>
      </c>
      <c r="F80" s="23" t="str">
        <f>IF(E80=E$171,F$171,F$170)</f>
        <v>32.575.287/0006-89</v>
      </c>
      <c r="G80" s="23">
        <v>9.99</v>
      </c>
      <c r="H80" s="23">
        <v>15.34</v>
      </c>
      <c r="I80" s="23" t="s">
        <v>21</v>
      </c>
      <c r="J80" s="23">
        <v>19.329999999999998</v>
      </c>
    </row>
    <row r="81" spans="1:10" s="20" customFormat="1" ht="13.5" x14ac:dyDescent="0.25">
      <c r="A81" s="16"/>
      <c r="B81" s="16" t="s">
        <v>92</v>
      </c>
      <c r="C81" s="16" t="s">
        <v>1</v>
      </c>
      <c r="D81" s="17">
        <v>10.37</v>
      </c>
      <c r="E81" s="18" t="s">
        <v>14</v>
      </c>
      <c r="F81" s="18" t="str">
        <f>IF(E81=E$171,F$171,F$170)</f>
        <v>41.403.240/0001-14</v>
      </c>
      <c r="G81" s="18">
        <v>12</v>
      </c>
      <c r="H81" s="18">
        <v>13.07</v>
      </c>
      <c r="I81" s="19" t="s">
        <v>80</v>
      </c>
      <c r="J81" s="19">
        <v>6.03</v>
      </c>
    </row>
    <row r="82" spans="1:10" s="20" customFormat="1" ht="13.5" x14ac:dyDescent="0.25">
      <c r="A82" s="16"/>
      <c r="B82" s="21" t="s">
        <v>93</v>
      </c>
      <c r="C82" s="21" t="s">
        <v>94</v>
      </c>
      <c r="D82" s="22">
        <v>6.37</v>
      </c>
      <c r="E82" s="23" t="s">
        <v>11</v>
      </c>
      <c r="F82" s="23" t="str">
        <f>IF(E82=E$171,F$171,F$170)</f>
        <v>32.575.287/0006-89</v>
      </c>
      <c r="G82" s="23">
        <v>7.69</v>
      </c>
      <c r="H82" s="23">
        <v>5.8</v>
      </c>
      <c r="I82" s="23" t="s">
        <v>21</v>
      </c>
      <c r="J82" s="23">
        <v>5.61</v>
      </c>
    </row>
    <row r="83" spans="1:10" s="20" customFormat="1" ht="13.5" x14ac:dyDescent="0.25">
      <c r="A83" s="16"/>
      <c r="B83" s="16" t="s">
        <v>95</v>
      </c>
      <c r="C83" s="16" t="s">
        <v>94</v>
      </c>
      <c r="D83" s="17">
        <v>7.64</v>
      </c>
      <c r="E83" s="18" t="s">
        <v>11</v>
      </c>
      <c r="F83" s="18" t="str">
        <f>IF(E83=E$171,F$171,F$170)</f>
        <v>32.575.287/0006-89</v>
      </c>
      <c r="G83" s="18">
        <v>7.99</v>
      </c>
      <c r="H83" s="18">
        <v>7.49</v>
      </c>
      <c r="I83" s="19" t="s">
        <v>21</v>
      </c>
      <c r="J83" s="19">
        <v>7.43</v>
      </c>
    </row>
    <row r="84" spans="1:10" s="20" customFormat="1" ht="13.5" x14ac:dyDescent="0.25">
      <c r="A84" s="16"/>
      <c r="B84" s="21" t="s">
        <v>96</v>
      </c>
      <c r="C84" s="21" t="s">
        <v>1</v>
      </c>
      <c r="D84" s="22">
        <v>23.86</v>
      </c>
      <c r="E84" s="23" t="s">
        <v>14</v>
      </c>
      <c r="F84" s="23" t="str">
        <f>IF(E84=E$171,F$171,F$170)</f>
        <v>41.403.240/0001-14</v>
      </c>
      <c r="G84" s="23">
        <v>29</v>
      </c>
      <c r="H84" s="23">
        <v>18.350000000000001</v>
      </c>
      <c r="I84" s="23" t="s">
        <v>16</v>
      </c>
      <c r="J84" s="23">
        <v>24.22</v>
      </c>
    </row>
    <row r="85" spans="1:10" s="20" customFormat="1" ht="13.5" x14ac:dyDescent="0.25">
      <c r="A85" s="16"/>
      <c r="B85" s="16" t="s">
        <v>97</v>
      </c>
      <c r="C85" s="16" t="s">
        <v>1</v>
      </c>
      <c r="D85" s="17">
        <v>41.03</v>
      </c>
      <c r="E85" s="18" t="s">
        <v>11</v>
      </c>
      <c r="F85" s="18" t="str">
        <f>IF(E85=E$171,F$171,F$170)</f>
        <v>32.575.287/0006-89</v>
      </c>
      <c r="G85" s="18">
        <v>49.99</v>
      </c>
      <c r="H85" s="18">
        <v>28.49</v>
      </c>
      <c r="I85" s="19" t="s">
        <v>21</v>
      </c>
      <c r="J85" s="19">
        <v>44.62</v>
      </c>
    </row>
    <row r="86" spans="1:10" s="20" customFormat="1" ht="13.5" x14ac:dyDescent="0.25">
      <c r="A86" s="16"/>
      <c r="B86" s="21" t="s">
        <v>98</v>
      </c>
      <c r="C86" s="21" t="s">
        <v>94</v>
      </c>
      <c r="D86" s="22">
        <f t="shared" ref="D86:D104" si="0">(SUM(G86,H86,J86)/3)</f>
        <v>7.3333333333333348</v>
      </c>
      <c r="E86" s="23" t="s">
        <v>14</v>
      </c>
      <c r="F86" s="23" t="str">
        <f>IF(E86=E$171,F$171,F$170)</f>
        <v>41.403.240/0001-14</v>
      </c>
      <c r="G86" s="23">
        <v>9.8000000000000007</v>
      </c>
      <c r="H86" s="23">
        <v>6.33</v>
      </c>
      <c r="I86" s="23" t="s">
        <v>80</v>
      </c>
      <c r="J86" s="23">
        <v>5.87</v>
      </c>
    </row>
    <row r="87" spans="1:10" s="20" customFormat="1" ht="13.5" x14ac:dyDescent="0.25">
      <c r="A87" s="16"/>
      <c r="B87" s="16" t="s">
        <v>99</v>
      </c>
      <c r="C87" s="16" t="s">
        <v>20</v>
      </c>
      <c r="D87" s="17">
        <v>8.59</v>
      </c>
      <c r="E87" s="18" t="s">
        <v>14</v>
      </c>
      <c r="F87" s="18" t="str">
        <f>IF(E87=E$171,F$171,F$170)</f>
        <v>41.403.240/0001-14</v>
      </c>
      <c r="G87" s="18">
        <v>12</v>
      </c>
      <c r="H87" s="18">
        <v>6.15</v>
      </c>
      <c r="I87" s="19" t="s">
        <v>100</v>
      </c>
      <c r="J87" s="19">
        <v>7.61</v>
      </c>
    </row>
    <row r="88" spans="1:10" s="20" customFormat="1" ht="13.5" x14ac:dyDescent="0.25">
      <c r="A88" s="16"/>
      <c r="B88" s="21" t="s">
        <v>101</v>
      </c>
      <c r="C88" s="21" t="s">
        <v>20</v>
      </c>
      <c r="D88" s="22">
        <v>9.27</v>
      </c>
      <c r="E88" s="23" t="s">
        <v>11</v>
      </c>
      <c r="F88" s="23" t="str">
        <f>IF(E88=E$171,F$171,F$170)</f>
        <v>32.575.287/0006-89</v>
      </c>
      <c r="G88" s="23">
        <v>11.8</v>
      </c>
      <c r="H88" s="23">
        <v>8.4499999999999993</v>
      </c>
      <c r="I88" s="23" t="s">
        <v>21</v>
      </c>
      <c r="J88" s="23">
        <v>7.56</v>
      </c>
    </row>
    <row r="89" spans="1:10" s="20" customFormat="1" ht="13.5" x14ac:dyDescent="0.25">
      <c r="A89" s="16"/>
      <c r="B89" s="16" t="s">
        <v>102</v>
      </c>
      <c r="C89" s="16" t="s">
        <v>20</v>
      </c>
      <c r="D89" s="17">
        <v>8.83</v>
      </c>
      <c r="E89" s="18" t="s">
        <v>11</v>
      </c>
      <c r="F89" s="18" t="str">
        <f>IF(E89=E$171,F$171,F$170)</f>
        <v>32.575.287/0006-89</v>
      </c>
      <c r="G89" s="18">
        <v>9.99</v>
      </c>
      <c r="H89" s="18">
        <v>8.11</v>
      </c>
      <c r="I89" s="19" t="s">
        <v>21</v>
      </c>
      <c r="J89" s="19">
        <v>8.39</v>
      </c>
    </row>
    <row r="90" spans="1:10" s="20" customFormat="1" ht="13.5" x14ac:dyDescent="0.25">
      <c r="A90" s="16"/>
      <c r="B90" s="21" t="s">
        <v>103</v>
      </c>
      <c r="C90" s="21" t="s">
        <v>20</v>
      </c>
      <c r="D90" s="22">
        <v>9.66</v>
      </c>
      <c r="E90" s="23" t="s">
        <v>11</v>
      </c>
      <c r="F90" s="23" t="str">
        <f>IF(E90=E$171,F$171,F$170)</f>
        <v>32.575.287/0006-89</v>
      </c>
      <c r="G90" s="23">
        <v>9.99</v>
      </c>
      <c r="H90" s="23">
        <v>11.63</v>
      </c>
      <c r="I90" s="23" t="s">
        <v>16</v>
      </c>
      <c r="J90" s="23">
        <v>7.37</v>
      </c>
    </row>
    <row r="91" spans="1:10" s="20" customFormat="1" ht="13.5" x14ac:dyDescent="0.25">
      <c r="A91" s="16"/>
      <c r="B91" s="16" t="s">
        <v>104</v>
      </c>
      <c r="C91" s="16" t="s">
        <v>20</v>
      </c>
      <c r="D91" s="17">
        <v>5.13</v>
      </c>
      <c r="E91" s="18" t="s">
        <v>14</v>
      </c>
      <c r="F91" s="18" t="str">
        <f>IF(E91=E$171,F$171,F$170)</f>
        <v>41.403.240/0001-14</v>
      </c>
      <c r="G91" s="18">
        <v>5.99</v>
      </c>
      <c r="H91" s="18">
        <v>5.85</v>
      </c>
      <c r="I91" s="19" t="s">
        <v>72</v>
      </c>
      <c r="J91" s="19">
        <v>3.55</v>
      </c>
    </row>
    <row r="92" spans="1:10" s="20" customFormat="1" ht="13.5" x14ac:dyDescent="0.25">
      <c r="A92" s="16"/>
      <c r="B92" s="21" t="s">
        <v>105</v>
      </c>
      <c r="C92" s="21" t="s">
        <v>20</v>
      </c>
      <c r="D92" s="22">
        <v>8.42</v>
      </c>
      <c r="E92" s="23" t="s">
        <v>11</v>
      </c>
      <c r="F92" s="23" t="str">
        <f>IF(E92=E$171,F$171,F$170)</f>
        <v>32.575.287/0006-89</v>
      </c>
      <c r="G92" s="23">
        <v>7.98</v>
      </c>
      <c r="H92" s="23">
        <v>8.1</v>
      </c>
      <c r="I92" s="23" t="s">
        <v>21</v>
      </c>
      <c r="J92" s="23">
        <v>9.19</v>
      </c>
    </row>
    <row r="93" spans="1:10" s="20" customFormat="1" ht="13.5" x14ac:dyDescent="0.25">
      <c r="A93" s="16"/>
      <c r="B93" s="16" t="s">
        <v>106</v>
      </c>
      <c r="C93" s="16" t="s">
        <v>1</v>
      </c>
      <c r="D93" s="17">
        <v>32.36</v>
      </c>
      <c r="E93" s="18" t="s">
        <v>14</v>
      </c>
      <c r="F93" s="18" t="str">
        <f>IF(E93=E$171,F$171,F$170)</f>
        <v>41.403.240/0001-14</v>
      </c>
      <c r="G93" s="18">
        <v>44.9</v>
      </c>
      <c r="H93" s="18">
        <v>18.920000000000002</v>
      </c>
      <c r="I93" s="19" t="s">
        <v>21</v>
      </c>
      <c r="J93" s="19">
        <v>33.270000000000003</v>
      </c>
    </row>
    <row r="94" spans="1:10" s="20" customFormat="1" ht="13.5" x14ac:dyDescent="0.25">
      <c r="A94" s="16"/>
      <c r="B94" s="21" t="s">
        <v>107</v>
      </c>
      <c r="C94" s="21" t="s">
        <v>1</v>
      </c>
      <c r="D94" s="22">
        <v>17.16</v>
      </c>
      <c r="E94" s="23" t="s">
        <v>14</v>
      </c>
      <c r="F94" s="23" t="str">
        <f>IF(E94=E$171,F$171,F$170)</f>
        <v>41.403.240/0001-14</v>
      </c>
      <c r="G94" s="23">
        <v>22</v>
      </c>
      <c r="H94" s="23">
        <v>13.28</v>
      </c>
      <c r="I94" s="23" t="s">
        <v>21</v>
      </c>
      <c r="J94" s="23">
        <v>16.190000000000001</v>
      </c>
    </row>
    <row r="95" spans="1:10" s="20" customFormat="1" ht="13.5" x14ac:dyDescent="0.25">
      <c r="A95" s="16"/>
      <c r="B95" s="16" t="s">
        <v>108</v>
      </c>
      <c r="C95" s="16" t="s">
        <v>20</v>
      </c>
      <c r="D95" s="17">
        <v>5.62</v>
      </c>
      <c r="E95" s="18" t="s">
        <v>11</v>
      </c>
      <c r="F95" s="18" t="str">
        <f>IF(E95=E$171,F$171,F$170)</f>
        <v>32.575.287/0006-89</v>
      </c>
      <c r="G95" s="18">
        <v>5.49</v>
      </c>
      <c r="H95" s="18">
        <v>4.4800000000000004</v>
      </c>
      <c r="I95" s="19" t="s">
        <v>21</v>
      </c>
      <c r="J95" s="19">
        <v>6.88</v>
      </c>
    </row>
    <row r="96" spans="1:10" s="20" customFormat="1" ht="13.5" x14ac:dyDescent="0.25">
      <c r="A96" s="16"/>
      <c r="B96" s="21" t="s">
        <v>109</v>
      </c>
      <c r="C96" s="21" t="s">
        <v>20</v>
      </c>
      <c r="D96" s="22">
        <v>3.66</v>
      </c>
      <c r="E96" s="23" t="s">
        <v>11</v>
      </c>
      <c r="F96" s="23" t="str">
        <f>IF(E96=E$171,F$171,F$170)</f>
        <v>32.575.287/0006-89</v>
      </c>
      <c r="G96" s="23">
        <v>3.69</v>
      </c>
      <c r="H96" s="23">
        <v>3.59</v>
      </c>
      <c r="I96" s="23" t="s">
        <v>21</v>
      </c>
      <c r="J96" s="23">
        <v>3.7</v>
      </c>
    </row>
    <row r="97" spans="1:15" s="20" customFormat="1" ht="13.5" x14ac:dyDescent="0.25">
      <c r="A97" s="16"/>
      <c r="B97" s="16" t="s">
        <v>110</v>
      </c>
      <c r="C97" s="16" t="s">
        <v>20</v>
      </c>
      <c r="D97" s="17">
        <v>5.13</v>
      </c>
      <c r="E97" s="18" t="s">
        <v>14</v>
      </c>
      <c r="F97" s="18" t="str">
        <f>IF(E97=E$171,F$171,F$170)</f>
        <v>41.403.240/0001-14</v>
      </c>
      <c r="G97" s="18">
        <v>6.2</v>
      </c>
      <c r="H97" s="18">
        <v>4.49</v>
      </c>
      <c r="I97" s="19" t="s">
        <v>21</v>
      </c>
      <c r="J97" s="19">
        <v>4.71</v>
      </c>
    </row>
    <row r="98" spans="1:15" s="20" customFormat="1" ht="13.5" x14ac:dyDescent="0.25">
      <c r="A98" s="16"/>
      <c r="B98" s="21" t="s">
        <v>111</v>
      </c>
      <c r="C98" s="21" t="s">
        <v>1</v>
      </c>
      <c r="D98" s="22">
        <v>25.61</v>
      </c>
      <c r="E98" s="23" t="s">
        <v>11</v>
      </c>
      <c r="F98" s="23" t="str">
        <f>IF(E98=E$171,F$171,F$170)</f>
        <v>32.575.287/0006-89</v>
      </c>
      <c r="G98" s="23">
        <v>27.45</v>
      </c>
      <c r="H98" s="23">
        <v>22.33</v>
      </c>
      <c r="I98" s="23" t="s">
        <v>21</v>
      </c>
      <c r="J98" s="23">
        <v>27.05</v>
      </c>
    </row>
    <row r="99" spans="1:15" s="20" customFormat="1" ht="13.5" x14ac:dyDescent="0.25">
      <c r="A99" s="16"/>
      <c r="B99" s="16" t="s">
        <v>112</v>
      </c>
      <c r="C99" s="16" t="s">
        <v>1</v>
      </c>
      <c r="D99" s="17">
        <v>15.49</v>
      </c>
      <c r="E99" s="18" t="s">
        <v>14</v>
      </c>
      <c r="F99" s="18" t="str">
        <f>IF(E99=E$171,F$171,F$170)</f>
        <v>41.403.240/0001-14</v>
      </c>
      <c r="G99" s="18">
        <v>19.989999999999998</v>
      </c>
      <c r="H99" s="18">
        <v>14.63</v>
      </c>
      <c r="I99" s="19" t="s">
        <v>21</v>
      </c>
      <c r="J99" s="19">
        <v>11.85</v>
      </c>
    </row>
    <row r="100" spans="1:15" s="20" customFormat="1" ht="13.5" x14ac:dyDescent="0.25">
      <c r="A100" s="16"/>
      <c r="B100" s="21" t="s">
        <v>113</v>
      </c>
      <c r="C100" s="21" t="s">
        <v>94</v>
      </c>
      <c r="D100" s="22">
        <v>8.68</v>
      </c>
      <c r="E100" s="23" t="s">
        <v>11</v>
      </c>
      <c r="F100" s="23" t="str">
        <f>IF(E100=E$171,F$171,F$170)</f>
        <v>32.575.287/0006-89</v>
      </c>
      <c r="G100" s="23">
        <v>8.49</v>
      </c>
      <c r="H100" s="23">
        <v>9.7799999999999994</v>
      </c>
      <c r="I100" s="23" t="s">
        <v>21</v>
      </c>
      <c r="J100" s="23">
        <v>7.76</v>
      </c>
    </row>
    <row r="101" spans="1:15" s="20" customFormat="1" ht="13.5" x14ac:dyDescent="0.25">
      <c r="A101" s="16"/>
      <c r="B101" s="16" t="s">
        <v>114</v>
      </c>
      <c r="C101" s="16" t="s">
        <v>115</v>
      </c>
      <c r="D101" s="17">
        <v>11.91</v>
      </c>
      <c r="E101" s="18" t="s">
        <v>11</v>
      </c>
      <c r="F101" s="18" t="str">
        <f>IF(E101=E$171,F$171,F$170)</f>
        <v>32.575.287/0006-89</v>
      </c>
      <c r="G101" s="18">
        <v>12.99</v>
      </c>
      <c r="H101" s="18">
        <v>11.26</v>
      </c>
      <c r="I101" s="19" t="s">
        <v>21</v>
      </c>
      <c r="J101" s="19">
        <v>11.49</v>
      </c>
    </row>
    <row r="102" spans="1:15" s="20" customFormat="1" ht="13.5" x14ac:dyDescent="0.25">
      <c r="A102" s="16"/>
      <c r="B102" s="21" t="s">
        <v>116</v>
      </c>
      <c r="C102" s="21" t="s">
        <v>10</v>
      </c>
      <c r="D102" s="22">
        <v>23.5</v>
      </c>
      <c r="E102" s="23" t="s">
        <v>14</v>
      </c>
      <c r="F102" s="23" t="str">
        <f>IF(E102=E$171,F$171,F$170)</f>
        <v>41.403.240/0001-14</v>
      </c>
      <c r="G102" s="23">
        <v>25.99</v>
      </c>
      <c r="H102" s="23">
        <v>14.39</v>
      </c>
      <c r="I102" s="23" t="s">
        <v>21</v>
      </c>
      <c r="J102" s="23">
        <v>30.11</v>
      </c>
    </row>
    <row r="103" spans="1:15" s="20" customFormat="1" ht="13.5" x14ac:dyDescent="0.25">
      <c r="A103" s="16"/>
      <c r="B103" s="16" t="s">
        <v>117</v>
      </c>
      <c r="C103" s="16" t="s">
        <v>118</v>
      </c>
      <c r="D103" s="17">
        <v>30.83</v>
      </c>
      <c r="E103" s="18" t="s">
        <v>14</v>
      </c>
      <c r="F103" s="18" t="str">
        <f>IF(E103=E$171,F$171,F$170)</f>
        <v>41.403.240/0001-14</v>
      </c>
      <c r="G103" s="18">
        <v>31.99</v>
      </c>
      <c r="H103" s="18">
        <v>25.58</v>
      </c>
      <c r="I103" s="19" t="s">
        <v>119</v>
      </c>
      <c r="J103" s="19">
        <v>9.81</v>
      </c>
    </row>
    <row r="104" spans="1:15" s="20" customFormat="1" ht="13.5" x14ac:dyDescent="0.25">
      <c r="A104" s="16"/>
      <c r="B104" s="21" t="s">
        <v>120</v>
      </c>
      <c r="C104" s="21" t="s">
        <v>20</v>
      </c>
      <c r="D104" s="22">
        <f t="shared" si="0"/>
        <v>9.1566666666666681</v>
      </c>
      <c r="E104" s="23" t="s">
        <v>14</v>
      </c>
      <c r="F104" s="23" t="str">
        <f>IF(E104=E$171,F$171,F$170)</f>
        <v>41.403.240/0001-14</v>
      </c>
      <c r="G104" s="23">
        <v>10.99</v>
      </c>
      <c r="H104" s="23">
        <v>9.7100000000000009</v>
      </c>
      <c r="I104" s="23" t="s">
        <v>21</v>
      </c>
      <c r="J104" s="23">
        <v>6.77</v>
      </c>
    </row>
    <row r="105" spans="1:15" s="20" customFormat="1" ht="13.5" x14ac:dyDescent="0.25">
      <c r="A105" s="16"/>
      <c r="B105" s="16" t="s">
        <v>121</v>
      </c>
      <c r="C105" s="16" t="s">
        <v>10</v>
      </c>
      <c r="D105" s="17">
        <v>37.39</v>
      </c>
      <c r="E105" s="18" t="s">
        <v>14</v>
      </c>
      <c r="F105" s="18" t="str">
        <f>IF(E105=E$171,F$171,F$170)</f>
        <v>41.403.240/0001-14</v>
      </c>
      <c r="G105" s="18">
        <v>38.99</v>
      </c>
      <c r="H105" s="18">
        <v>42.08</v>
      </c>
      <c r="I105" s="19" t="s">
        <v>21</v>
      </c>
      <c r="J105" s="19">
        <v>31.1</v>
      </c>
      <c r="M105" s="24"/>
      <c r="N105" s="24"/>
      <c r="O105" s="24"/>
    </row>
    <row r="106" spans="1:15" s="20" customFormat="1" ht="13.5" x14ac:dyDescent="0.25">
      <c r="A106" s="16"/>
      <c r="B106" s="21" t="s">
        <v>122</v>
      </c>
      <c r="C106" s="21" t="s">
        <v>10</v>
      </c>
      <c r="D106" s="22">
        <v>49.7</v>
      </c>
      <c r="E106" s="23" t="s">
        <v>14</v>
      </c>
      <c r="F106" s="23" t="str">
        <f>IF(E106=E$171,F$171,F$170)</f>
        <v>41.403.240/0001-14</v>
      </c>
      <c r="G106" s="23">
        <v>55.99</v>
      </c>
      <c r="H106" s="23">
        <v>47.87</v>
      </c>
      <c r="I106" s="23" t="s">
        <v>21</v>
      </c>
      <c r="J106" s="23">
        <v>45.24</v>
      </c>
      <c r="M106" s="24"/>
      <c r="N106" s="24"/>
      <c r="O106" s="24"/>
    </row>
    <row r="107" spans="1:15" s="20" customFormat="1" ht="13.5" x14ac:dyDescent="0.25">
      <c r="A107" s="16"/>
      <c r="B107" s="16" t="s">
        <v>123</v>
      </c>
      <c r="C107" s="16" t="s">
        <v>10</v>
      </c>
      <c r="D107" s="17">
        <v>55.26</v>
      </c>
      <c r="E107" s="18" t="s">
        <v>14</v>
      </c>
      <c r="F107" s="18" t="str">
        <f>IF(E107=E$171,F$171,F$170)</f>
        <v>41.403.240/0001-14</v>
      </c>
      <c r="G107" s="18">
        <v>65</v>
      </c>
      <c r="H107" s="18">
        <v>62.7</v>
      </c>
      <c r="I107" s="19" t="s">
        <v>21</v>
      </c>
      <c r="J107" s="19">
        <v>38.07</v>
      </c>
      <c r="O107" s="24"/>
    </row>
    <row r="108" spans="1:15" s="20" customFormat="1" ht="13.5" x14ac:dyDescent="0.25">
      <c r="A108" s="16"/>
      <c r="B108" s="21" t="s">
        <v>124</v>
      </c>
      <c r="C108" s="21" t="s">
        <v>1</v>
      </c>
      <c r="D108" s="22">
        <v>2.2000000000000002</v>
      </c>
      <c r="E108" s="23" t="s">
        <v>14</v>
      </c>
      <c r="F108" s="23" t="str">
        <f>IF(E108=E$171,F$171,F$170)</f>
        <v>41.403.240/0001-14</v>
      </c>
      <c r="G108" s="23">
        <v>2.79</v>
      </c>
      <c r="H108" s="23">
        <v>1.31</v>
      </c>
      <c r="I108" s="23" t="s">
        <v>100</v>
      </c>
      <c r="J108" s="23">
        <v>2.4900000000000002</v>
      </c>
    </row>
    <row r="109" spans="1:15" s="20" customFormat="1" ht="13.5" x14ac:dyDescent="0.25">
      <c r="A109" s="16"/>
      <c r="B109" s="16" t="s">
        <v>125</v>
      </c>
      <c r="C109" s="16" t="s">
        <v>1</v>
      </c>
      <c r="D109" s="17">
        <v>16.100000000000001</v>
      </c>
      <c r="E109" s="18" t="s">
        <v>11</v>
      </c>
      <c r="F109" s="18" t="str">
        <f>IF(E109=E$171,F$171,F$170)</f>
        <v>32.575.287/0006-89</v>
      </c>
      <c r="G109" s="18">
        <v>11.99</v>
      </c>
      <c r="H109" s="18">
        <v>18.850000000000001</v>
      </c>
      <c r="I109" s="19" t="s">
        <v>21</v>
      </c>
      <c r="J109" s="19">
        <v>17.46</v>
      </c>
    </row>
    <row r="110" spans="1:15" s="20" customFormat="1" ht="13.5" x14ac:dyDescent="0.25">
      <c r="A110" s="16"/>
      <c r="B110" s="21" t="s">
        <v>126</v>
      </c>
      <c r="C110" s="21" t="s">
        <v>20</v>
      </c>
      <c r="D110" s="22">
        <v>3.11</v>
      </c>
      <c r="E110" s="23" t="s">
        <v>11</v>
      </c>
      <c r="F110" s="23" t="str">
        <f>IF(E110=E$171,F$171,F$170)</f>
        <v>32.575.287/0006-89</v>
      </c>
      <c r="G110" s="23">
        <v>4.1500000000000004</v>
      </c>
      <c r="H110" s="23">
        <v>2.77</v>
      </c>
      <c r="I110" s="23" t="s">
        <v>21</v>
      </c>
      <c r="J110" s="23">
        <v>2.4</v>
      </c>
    </row>
    <row r="111" spans="1:15" s="20" customFormat="1" ht="13.5" x14ac:dyDescent="0.25">
      <c r="A111" s="16"/>
      <c r="B111" s="16" t="s">
        <v>127</v>
      </c>
      <c r="C111" s="16" t="s">
        <v>1</v>
      </c>
      <c r="D111" s="17">
        <v>14.99</v>
      </c>
      <c r="E111" s="18" t="s">
        <v>14</v>
      </c>
      <c r="F111" s="18" t="str">
        <f>IF(E111=E$171,F$171,F$170)</f>
        <v>41.403.240/0001-14</v>
      </c>
      <c r="G111" s="18">
        <v>21</v>
      </c>
      <c r="H111" s="18">
        <v>11.11</v>
      </c>
      <c r="I111" s="19" t="s">
        <v>21</v>
      </c>
      <c r="J111" s="19">
        <v>12.86</v>
      </c>
    </row>
    <row r="112" spans="1:15" s="20" customFormat="1" ht="13.5" x14ac:dyDescent="0.25">
      <c r="A112" s="16"/>
      <c r="B112" s="21" t="s">
        <v>128</v>
      </c>
      <c r="C112" s="21" t="s">
        <v>10</v>
      </c>
      <c r="D112" s="22">
        <v>3.36</v>
      </c>
      <c r="E112" s="23" t="s">
        <v>14</v>
      </c>
      <c r="F112" s="23" t="str">
        <f>IF(E112=E$171,F$171,F$170)</f>
        <v>41.403.240/0001-14</v>
      </c>
      <c r="G112" s="23">
        <v>3.99</v>
      </c>
      <c r="H112" s="23">
        <v>1.8</v>
      </c>
      <c r="I112" s="23" t="s">
        <v>80</v>
      </c>
      <c r="J112" s="23">
        <v>4.28</v>
      </c>
    </row>
    <row r="113" spans="1:10" s="20" customFormat="1" ht="13.5" x14ac:dyDescent="0.25">
      <c r="A113" s="16"/>
      <c r="B113" s="16" t="s">
        <v>129</v>
      </c>
      <c r="C113" s="16" t="s">
        <v>20</v>
      </c>
      <c r="D113" s="17">
        <v>8.06</v>
      </c>
      <c r="E113" s="18" t="s">
        <v>11</v>
      </c>
      <c r="F113" s="18" t="str">
        <f>IF(E113=E$171,F$171,F$170)</f>
        <v>32.575.287/0006-89</v>
      </c>
      <c r="G113" s="18">
        <v>8.99</v>
      </c>
      <c r="H113" s="18">
        <v>7.11</v>
      </c>
      <c r="I113" s="19" t="s">
        <v>21</v>
      </c>
      <c r="J113" s="19">
        <v>8.08</v>
      </c>
    </row>
    <row r="114" spans="1:10" s="20" customFormat="1" ht="13.5" x14ac:dyDescent="0.25">
      <c r="A114" s="16"/>
      <c r="B114" s="21" t="s">
        <v>130</v>
      </c>
      <c r="C114" s="21" t="s">
        <v>1</v>
      </c>
      <c r="D114" s="22">
        <v>5.95</v>
      </c>
      <c r="E114" s="23" t="s">
        <v>11</v>
      </c>
      <c r="F114" s="23" t="str">
        <f>IF(E114=E$171,F$171,F$170)</f>
        <v>32.575.287/0006-89</v>
      </c>
      <c r="G114" s="23">
        <v>6.99</v>
      </c>
      <c r="H114" s="23">
        <v>4.79</v>
      </c>
      <c r="I114" s="23" t="s">
        <v>21</v>
      </c>
      <c r="J114" s="23">
        <v>6.06</v>
      </c>
    </row>
    <row r="115" spans="1:10" ht="40.5" customHeight="1" x14ac:dyDescent="0.25">
      <c r="A115" s="26" t="s">
        <v>190</v>
      </c>
      <c r="B115" s="26"/>
      <c r="C115" s="26"/>
      <c r="D115" s="26"/>
      <c r="E115" s="26"/>
      <c r="F115" s="26"/>
      <c r="G115" s="26"/>
      <c r="H115" s="26"/>
      <c r="I115" s="26"/>
      <c r="J115" s="26"/>
    </row>
    <row r="116" spans="1:10" s="10" customFormat="1" ht="45" customHeight="1" x14ac:dyDescent="0.25">
      <c r="A116" s="1"/>
      <c r="B116" s="2" t="s">
        <v>0</v>
      </c>
      <c r="C116" s="2" t="s">
        <v>1</v>
      </c>
      <c r="D116" s="3" t="s">
        <v>2</v>
      </c>
      <c r="E116" s="4" t="s">
        <v>3</v>
      </c>
      <c r="F116" s="5"/>
      <c r="G116" s="6"/>
      <c r="H116" s="7" t="s">
        <v>4</v>
      </c>
      <c r="I116" s="8" t="s">
        <v>5</v>
      </c>
      <c r="J116" s="9"/>
    </row>
    <row r="117" spans="1:10" s="10" customFormat="1" x14ac:dyDescent="0.25">
      <c r="A117" s="1"/>
      <c r="B117" s="11"/>
      <c r="C117" s="11"/>
      <c r="D117" s="12"/>
      <c r="E117" s="13" t="s">
        <v>6</v>
      </c>
      <c r="F117" s="13" t="s">
        <v>7</v>
      </c>
      <c r="G117" s="13" t="s">
        <v>8</v>
      </c>
      <c r="H117" s="14"/>
      <c r="I117" s="15"/>
      <c r="J117" s="13" t="s">
        <v>8</v>
      </c>
    </row>
    <row r="118" spans="1:10" s="20" customFormat="1" ht="13.5" x14ac:dyDescent="0.25">
      <c r="A118" s="16"/>
      <c r="B118" s="16" t="s">
        <v>131</v>
      </c>
      <c r="C118" s="16" t="s">
        <v>10</v>
      </c>
      <c r="D118" s="17">
        <v>9.0500000000000007</v>
      </c>
      <c r="E118" s="18" t="s">
        <v>14</v>
      </c>
      <c r="F118" s="18" t="str">
        <f t="shared" ref="F118:F164" si="1">IF(E118=E$171,F$171,F$170)</f>
        <v>41.403.240/0001-14</v>
      </c>
      <c r="G118" s="18">
        <v>9.99</v>
      </c>
      <c r="H118" s="18">
        <v>6.9</v>
      </c>
      <c r="I118" s="19" t="s">
        <v>21</v>
      </c>
      <c r="J118" s="19">
        <v>10.27</v>
      </c>
    </row>
    <row r="119" spans="1:10" s="20" customFormat="1" ht="13.5" x14ac:dyDescent="0.25">
      <c r="A119" s="16"/>
      <c r="B119" s="21" t="s">
        <v>132</v>
      </c>
      <c r="C119" s="21" t="s">
        <v>133</v>
      </c>
      <c r="D119" s="22">
        <v>9.2799999999999994</v>
      </c>
      <c r="E119" s="23" t="s">
        <v>14</v>
      </c>
      <c r="F119" s="23" t="str">
        <f t="shared" si="1"/>
        <v>41.403.240/0001-14</v>
      </c>
      <c r="G119" s="23">
        <v>9.99</v>
      </c>
      <c r="H119" s="23">
        <v>10.26</v>
      </c>
      <c r="I119" s="23" t="s">
        <v>21</v>
      </c>
      <c r="J119" s="23">
        <v>7.59</v>
      </c>
    </row>
    <row r="120" spans="1:10" s="20" customFormat="1" ht="13.5" x14ac:dyDescent="0.25">
      <c r="A120" s="16"/>
      <c r="B120" s="16" t="s">
        <v>134</v>
      </c>
      <c r="C120" s="16" t="s">
        <v>10</v>
      </c>
      <c r="D120" s="17">
        <v>5.77</v>
      </c>
      <c r="E120" s="18" t="s">
        <v>11</v>
      </c>
      <c r="F120" s="18" t="str">
        <f t="shared" si="1"/>
        <v>32.575.287/0006-89</v>
      </c>
      <c r="G120" s="18">
        <v>5.99</v>
      </c>
      <c r="H120" s="18">
        <v>5.21</v>
      </c>
      <c r="I120" s="19" t="s">
        <v>21</v>
      </c>
      <c r="J120" s="19">
        <v>6.1</v>
      </c>
    </row>
    <row r="121" spans="1:10" s="20" customFormat="1" ht="13.5" x14ac:dyDescent="0.25">
      <c r="A121" s="16"/>
      <c r="B121" s="16" t="s">
        <v>135</v>
      </c>
      <c r="C121" s="16" t="s">
        <v>10</v>
      </c>
      <c r="D121" s="22">
        <v>6.42</v>
      </c>
      <c r="E121" s="18" t="s">
        <v>14</v>
      </c>
      <c r="F121" s="18" t="str">
        <f t="shared" si="1"/>
        <v>41.403.240/0001-14</v>
      </c>
      <c r="G121" s="18">
        <v>7.89</v>
      </c>
      <c r="H121" s="18">
        <v>6.2</v>
      </c>
      <c r="I121" s="19" t="s">
        <v>12</v>
      </c>
      <c r="J121" s="19">
        <v>5.18</v>
      </c>
    </row>
    <row r="122" spans="1:10" s="20" customFormat="1" ht="13.5" x14ac:dyDescent="0.25">
      <c r="A122" s="16"/>
      <c r="B122" s="21" t="s">
        <v>136</v>
      </c>
      <c r="C122" s="21" t="s">
        <v>137</v>
      </c>
      <c r="D122" s="17">
        <v>6.73</v>
      </c>
      <c r="E122" s="23" t="s">
        <v>11</v>
      </c>
      <c r="F122" s="23" t="str">
        <f t="shared" si="1"/>
        <v>32.575.287/0006-89</v>
      </c>
      <c r="G122" s="23">
        <v>5.99</v>
      </c>
      <c r="H122" s="23">
        <v>7.4</v>
      </c>
      <c r="I122" s="23" t="s">
        <v>21</v>
      </c>
      <c r="J122" s="23">
        <v>6.8</v>
      </c>
    </row>
    <row r="123" spans="1:10" s="20" customFormat="1" ht="13.5" x14ac:dyDescent="0.25">
      <c r="A123" s="16"/>
      <c r="B123" s="16" t="s">
        <v>138</v>
      </c>
      <c r="C123" s="16" t="s">
        <v>1</v>
      </c>
      <c r="D123" s="22">
        <v>6.92</v>
      </c>
      <c r="E123" s="18" t="s">
        <v>11</v>
      </c>
      <c r="F123" s="18" t="str">
        <f t="shared" si="1"/>
        <v>32.575.287/0006-89</v>
      </c>
      <c r="G123" s="18">
        <v>5.99</v>
      </c>
      <c r="H123" s="18">
        <v>7.79</v>
      </c>
      <c r="I123" s="19" t="s">
        <v>45</v>
      </c>
      <c r="J123" s="19">
        <v>6.99</v>
      </c>
    </row>
    <row r="124" spans="1:10" s="20" customFormat="1" ht="13.5" x14ac:dyDescent="0.25">
      <c r="A124" s="16"/>
      <c r="B124" s="21" t="s">
        <v>139</v>
      </c>
      <c r="C124" s="21" t="s">
        <v>1</v>
      </c>
      <c r="D124" s="17">
        <v>6.33</v>
      </c>
      <c r="E124" s="23" t="s">
        <v>11</v>
      </c>
      <c r="F124" s="23" t="str">
        <f t="shared" si="1"/>
        <v>32.575.287/0006-89</v>
      </c>
      <c r="G124" s="23">
        <v>4.99</v>
      </c>
      <c r="H124" s="23">
        <v>7.53</v>
      </c>
      <c r="I124" s="23" t="s">
        <v>21</v>
      </c>
      <c r="J124" s="23">
        <v>6.47</v>
      </c>
    </row>
    <row r="125" spans="1:10" s="20" customFormat="1" ht="13.5" x14ac:dyDescent="0.25">
      <c r="A125" s="16"/>
      <c r="B125" s="16" t="s">
        <v>140</v>
      </c>
      <c r="C125" s="16" t="s">
        <v>1</v>
      </c>
      <c r="D125" s="22">
        <v>6.09</v>
      </c>
      <c r="E125" s="18" t="s">
        <v>14</v>
      </c>
      <c r="F125" s="18" t="str">
        <f t="shared" si="1"/>
        <v>41.403.240/0001-14</v>
      </c>
      <c r="G125" s="18">
        <v>5.99</v>
      </c>
      <c r="H125" s="18">
        <v>6.51</v>
      </c>
      <c r="I125" s="19" t="s">
        <v>75</v>
      </c>
      <c r="J125" s="19">
        <v>5.77</v>
      </c>
    </row>
    <row r="126" spans="1:10" s="20" customFormat="1" ht="13.5" x14ac:dyDescent="0.25">
      <c r="A126" s="16"/>
      <c r="B126" s="21" t="s">
        <v>141</v>
      </c>
      <c r="C126" s="21" t="s">
        <v>10</v>
      </c>
      <c r="D126" s="17">
        <v>34.17</v>
      </c>
      <c r="E126" s="23" t="s">
        <v>11</v>
      </c>
      <c r="F126" s="23" t="str">
        <f t="shared" si="1"/>
        <v>32.575.287/0006-89</v>
      </c>
      <c r="G126" s="23">
        <v>39.99</v>
      </c>
      <c r="H126" s="23">
        <v>28.37</v>
      </c>
      <c r="I126" s="23" t="s">
        <v>21</v>
      </c>
      <c r="J126" s="23">
        <v>34.159999999999997</v>
      </c>
    </row>
    <row r="127" spans="1:10" s="20" customFormat="1" ht="13.5" x14ac:dyDescent="0.25">
      <c r="A127" s="16"/>
      <c r="B127" s="16" t="s">
        <v>142</v>
      </c>
      <c r="C127" s="16" t="s">
        <v>10</v>
      </c>
      <c r="D127" s="22">
        <v>31.96</v>
      </c>
      <c r="E127" s="18" t="s">
        <v>11</v>
      </c>
      <c r="F127" s="18" t="str">
        <f t="shared" si="1"/>
        <v>32.575.287/0006-89</v>
      </c>
      <c r="G127" s="18">
        <v>40.99</v>
      </c>
      <c r="H127" s="18">
        <v>25.48</v>
      </c>
      <c r="I127" s="19" t="s">
        <v>143</v>
      </c>
      <c r="J127" s="19">
        <v>29.41</v>
      </c>
    </row>
    <row r="128" spans="1:10" s="20" customFormat="1" ht="13.5" x14ac:dyDescent="0.25">
      <c r="A128" s="16"/>
      <c r="B128" s="21" t="s">
        <v>144</v>
      </c>
      <c r="C128" s="21" t="s">
        <v>10</v>
      </c>
      <c r="D128" s="17">
        <v>6.83</v>
      </c>
      <c r="E128" s="23" t="s">
        <v>11</v>
      </c>
      <c r="F128" s="23" t="str">
        <f t="shared" si="1"/>
        <v>32.575.287/0006-89</v>
      </c>
      <c r="G128" s="23">
        <v>6.99</v>
      </c>
      <c r="H128" s="23">
        <v>8.82</v>
      </c>
      <c r="I128" s="23" t="s">
        <v>143</v>
      </c>
      <c r="J128" s="23">
        <v>4.6900000000000004</v>
      </c>
    </row>
    <row r="129" spans="1:10" s="20" customFormat="1" ht="13.5" x14ac:dyDescent="0.25">
      <c r="A129" s="16"/>
      <c r="B129" s="16" t="s">
        <v>145</v>
      </c>
      <c r="C129" s="16" t="s">
        <v>10</v>
      </c>
      <c r="D129" s="22">
        <v>7.55</v>
      </c>
      <c r="E129" s="18" t="s">
        <v>11</v>
      </c>
      <c r="F129" s="18" t="str">
        <f t="shared" si="1"/>
        <v>32.575.287/0006-89</v>
      </c>
      <c r="G129" s="18">
        <v>7.99</v>
      </c>
      <c r="H129" s="18">
        <v>9.3699999999999992</v>
      </c>
      <c r="I129" s="19" t="s">
        <v>21</v>
      </c>
      <c r="J129" s="19">
        <v>5.29</v>
      </c>
    </row>
    <row r="130" spans="1:10" s="20" customFormat="1" ht="13.5" x14ac:dyDescent="0.25">
      <c r="A130" s="16"/>
      <c r="B130" s="16" t="s">
        <v>146</v>
      </c>
      <c r="C130" s="16" t="s">
        <v>10</v>
      </c>
      <c r="D130" s="17">
        <v>7.15</v>
      </c>
      <c r="E130" s="18" t="s">
        <v>11</v>
      </c>
      <c r="F130" s="18" t="str">
        <f t="shared" si="1"/>
        <v>32.575.287/0006-89</v>
      </c>
      <c r="G130" s="18">
        <v>6.99</v>
      </c>
      <c r="H130" s="18">
        <v>8.8800000000000008</v>
      </c>
      <c r="I130" s="19" t="s">
        <v>21</v>
      </c>
      <c r="J130" s="19">
        <v>5.59</v>
      </c>
    </row>
    <row r="131" spans="1:10" s="20" customFormat="1" ht="13.5" x14ac:dyDescent="0.25">
      <c r="A131" s="16"/>
      <c r="B131" s="21" t="s">
        <v>147</v>
      </c>
      <c r="C131" s="21" t="s">
        <v>10</v>
      </c>
      <c r="D131" s="22">
        <v>5.57</v>
      </c>
      <c r="E131" s="23" t="s">
        <v>11</v>
      </c>
      <c r="F131" s="23" t="str">
        <f t="shared" si="1"/>
        <v>32.575.287/0006-89</v>
      </c>
      <c r="G131" s="23">
        <v>5.99</v>
      </c>
      <c r="H131" s="23">
        <v>4.6500000000000004</v>
      </c>
      <c r="I131" s="23" t="s">
        <v>21</v>
      </c>
      <c r="J131" s="23">
        <v>6.07</v>
      </c>
    </row>
    <row r="132" spans="1:10" s="20" customFormat="1" ht="13.5" x14ac:dyDescent="0.25">
      <c r="A132" s="16"/>
      <c r="B132" s="16" t="s">
        <v>148</v>
      </c>
      <c r="C132" s="16" t="s">
        <v>10</v>
      </c>
      <c r="D132" s="17">
        <v>6.08</v>
      </c>
      <c r="E132" s="18" t="s">
        <v>14</v>
      </c>
      <c r="F132" s="18" t="str">
        <f t="shared" si="1"/>
        <v>41.403.240/0001-14</v>
      </c>
      <c r="G132" s="18">
        <v>7.9</v>
      </c>
      <c r="H132" s="18">
        <v>7.34</v>
      </c>
      <c r="I132" s="19" t="s">
        <v>149</v>
      </c>
      <c r="J132" s="19">
        <v>3</v>
      </c>
    </row>
    <row r="133" spans="1:10" s="20" customFormat="1" ht="13.5" x14ac:dyDescent="0.25">
      <c r="A133" s="16"/>
      <c r="B133" s="21" t="s">
        <v>150</v>
      </c>
      <c r="C133" s="21" t="s">
        <v>10</v>
      </c>
      <c r="D133" s="22">
        <v>5.61</v>
      </c>
      <c r="E133" s="23" t="s">
        <v>11</v>
      </c>
      <c r="F133" s="23" t="str">
        <f t="shared" si="1"/>
        <v>32.575.287/0006-89</v>
      </c>
      <c r="G133" s="23">
        <v>6.99</v>
      </c>
      <c r="H133" s="23">
        <v>4.59</v>
      </c>
      <c r="I133" s="23" t="s">
        <v>21</v>
      </c>
      <c r="J133" s="23">
        <v>5.24</v>
      </c>
    </row>
    <row r="134" spans="1:10" s="20" customFormat="1" ht="13.5" x14ac:dyDescent="0.25">
      <c r="A134" s="16"/>
      <c r="B134" s="16" t="s">
        <v>151</v>
      </c>
      <c r="C134" s="16" t="s">
        <v>1</v>
      </c>
      <c r="D134" s="17">
        <v>9.2799999999999994</v>
      </c>
      <c r="E134" s="18" t="s">
        <v>11</v>
      </c>
      <c r="F134" s="18" t="str">
        <f t="shared" si="1"/>
        <v>32.575.287/0006-89</v>
      </c>
      <c r="G134" s="18">
        <v>8.89</v>
      </c>
      <c r="H134" s="18">
        <v>10.88</v>
      </c>
      <c r="I134" s="19" t="s">
        <v>21</v>
      </c>
      <c r="J134" s="19">
        <v>8.07</v>
      </c>
    </row>
    <row r="135" spans="1:10" s="20" customFormat="1" ht="13.5" x14ac:dyDescent="0.25">
      <c r="A135" s="16"/>
      <c r="B135" s="21" t="s">
        <v>152</v>
      </c>
      <c r="C135" s="21" t="s">
        <v>10</v>
      </c>
      <c r="D135" s="22">
        <v>8.15</v>
      </c>
      <c r="E135" s="23" t="s">
        <v>14</v>
      </c>
      <c r="F135" s="23" t="str">
        <f t="shared" si="1"/>
        <v>41.403.240/0001-14</v>
      </c>
      <c r="G135" s="23">
        <v>12.99</v>
      </c>
      <c r="H135" s="23">
        <v>8.4499999999999993</v>
      </c>
      <c r="I135" s="23" t="s">
        <v>100</v>
      </c>
      <c r="J135" s="23">
        <v>3</v>
      </c>
    </row>
    <row r="136" spans="1:10" s="20" customFormat="1" ht="13.5" x14ac:dyDescent="0.25">
      <c r="A136" s="16"/>
      <c r="B136" s="16" t="s">
        <v>153</v>
      </c>
      <c r="C136" s="16" t="s">
        <v>10</v>
      </c>
      <c r="D136" s="17">
        <v>4.51</v>
      </c>
      <c r="E136" s="18" t="s">
        <v>11</v>
      </c>
      <c r="F136" s="18" t="str">
        <f t="shared" si="1"/>
        <v>32.575.287/0006-89</v>
      </c>
      <c r="G136" s="18">
        <v>3.99</v>
      </c>
      <c r="H136" s="18">
        <v>4.04</v>
      </c>
      <c r="I136" s="19" t="s">
        <v>21</v>
      </c>
      <c r="J136" s="19">
        <v>5.51</v>
      </c>
    </row>
    <row r="137" spans="1:10" s="20" customFormat="1" ht="13.5" x14ac:dyDescent="0.25">
      <c r="A137" s="16"/>
      <c r="B137" s="21" t="s">
        <v>154</v>
      </c>
      <c r="C137" s="21" t="s">
        <v>10</v>
      </c>
      <c r="D137" s="22">
        <v>5.93</v>
      </c>
      <c r="E137" s="23" t="s">
        <v>11</v>
      </c>
      <c r="F137" s="23" t="str">
        <f t="shared" si="1"/>
        <v>32.575.287/0006-89</v>
      </c>
      <c r="G137" s="23">
        <v>6.99</v>
      </c>
      <c r="H137" s="23">
        <v>5.52</v>
      </c>
      <c r="I137" s="23" t="s">
        <v>21</v>
      </c>
      <c r="J137" s="23">
        <v>5.28</v>
      </c>
    </row>
    <row r="138" spans="1:10" s="20" customFormat="1" ht="13.5" x14ac:dyDescent="0.25">
      <c r="A138" s="16"/>
      <c r="B138" s="16" t="s">
        <v>155</v>
      </c>
      <c r="C138" s="16" t="s">
        <v>10</v>
      </c>
      <c r="D138" s="17">
        <v>6.81</v>
      </c>
      <c r="E138" s="18" t="s">
        <v>14</v>
      </c>
      <c r="F138" s="18" t="str">
        <f t="shared" si="1"/>
        <v>41.403.240/0001-14</v>
      </c>
      <c r="G138" s="18">
        <v>9.99</v>
      </c>
      <c r="H138" s="18">
        <v>4.67</v>
      </c>
      <c r="I138" s="19" t="s">
        <v>21</v>
      </c>
      <c r="J138" s="19">
        <v>5.77</v>
      </c>
    </row>
    <row r="139" spans="1:10" s="20" customFormat="1" ht="13.5" x14ac:dyDescent="0.25">
      <c r="A139" s="16"/>
      <c r="B139" s="21" t="s">
        <v>156</v>
      </c>
      <c r="C139" s="21" t="s">
        <v>10</v>
      </c>
      <c r="D139" s="22">
        <v>5.52</v>
      </c>
      <c r="E139" s="23" t="s">
        <v>14</v>
      </c>
      <c r="F139" s="23" t="str">
        <f t="shared" si="1"/>
        <v>41.403.240/0001-14</v>
      </c>
      <c r="G139" s="23">
        <v>5.99</v>
      </c>
      <c r="H139" s="23">
        <v>4.01</v>
      </c>
      <c r="I139" s="23" t="s">
        <v>21</v>
      </c>
      <c r="J139" s="23">
        <v>6.57</v>
      </c>
    </row>
    <row r="140" spans="1:10" s="20" customFormat="1" ht="13.5" x14ac:dyDescent="0.25">
      <c r="A140" s="16"/>
      <c r="B140" s="16" t="s">
        <v>157</v>
      </c>
      <c r="C140" s="16" t="s">
        <v>10</v>
      </c>
      <c r="D140" s="17">
        <v>7.7</v>
      </c>
      <c r="E140" s="18" t="s">
        <v>11</v>
      </c>
      <c r="F140" s="18" t="str">
        <f t="shared" si="1"/>
        <v>32.575.287/0006-89</v>
      </c>
      <c r="G140" s="18">
        <v>8.99</v>
      </c>
      <c r="H140" s="18">
        <v>11.62</v>
      </c>
      <c r="I140" s="19" t="s">
        <v>100</v>
      </c>
      <c r="J140" s="19">
        <v>2.5</v>
      </c>
    </row>
    <row r="141" spans="1:10" s="20" customFormat="1" ht="13.5" x14ac:dyDescent="0.25">
      <c r="A141" s="16"/>
      <c r="B141" s="21" t="s">
        <v>158</v>
      </c>
      <c r="C141" s="21" t="s">
        <v>10</v>
      </c>
      <c r="D141" s="22">
        <v>10.1</v>
      </c>
      <c r="E141" s="23" t="s">
        <v>14</v>
      </c>
      <c r="F141" s="23" t="str">
        <f t="shared" si="1"/>
        <v>41.403.240/0001-14</v>
      </c>
      <c r="G141" s="23">
        <v>11.99</v>
      </c>
      <c r="H141" s="23">
        <v>8.31</v>
      </c>
      <c r="I141" s="23" t="s">
        <v>75</v>
      </c>
      <c r="J141" s="23">
        <v>10</v>
      </c>
    </row>
    <row r="142" spans="1:10" s="20" customFormat="1" ht="13.5" x14ac:dyDescent="0.25">
      <c r="A142" s="16"/>
      <c r="B142" s="16" t="s">
        <v>159</v>
      </c>
      <c r="C142" s="16" t="s">
        <v>10</v>
      </c>
      <c r="D142" s="17">
        <v>8.5399999999999991</v>
      </c>
      <c r="E142" s="18" t="s">
        <v>14</v>
      </c>
      <c r="F142" s="18" t="str">
        <f t="shared" si="1"/>
        <v>41.403.240/0001-14</v>
      </c>
      <c r="G142" s="18">
        <v>12.99</v>
      </c>
      <c r="H142" s="18">
        <v>8.6199999999999992</v>
      </c>
      <c r="I142" s="19" t="s">
        <v>100</v>
      </c>
      <c r="J142" s="19">
        <v>4</v>
      </c>
    </row>
    <row r="143" spans="1:10" s="20" customFormat="1" ht="13.5" x14ac:dyDescent="0.25">
      <c r="A143" s="16"/>
      <c r="B143" s="21" t="s">
        <v>160</v>
      </c>
      <c r="C143" s="21" t="s">
        <v>10</v>
      </c>
      <c r="D143" s="22">
        <v>9.61</v>
      </c>
      <c r="E143" s="23" t="s">
        <v>14</v>
      </c>
      <c r="F143" s="23" t="str">
        <f t="shared" si="1"/>
        <v>41.403.240/0001-14</v>
      </c>
      <c r="G143" s="23">
        <v>11.7</v>
      </c>
      <c r="H143" s="23">
        <v>9.9</v>
      </c>
      <c r="I143" s="23" t="s">
        <v>161</v>
      </c>
      <c r="J143" s="23">
        <v>7.22</v>
      </c>
    </row>
    <row r="144" spans="1:10" s="20" customFormat="1" ht="13.5" x14ac:dyDescent="0.25">
      <c r="A144" s="16"/>
      <c r="B144" s="16" t="s">
        <v>162</v>
      </c>
      <c r="C144" s="16" t="s">
        <v>10</v>
      </c>
      <c r="D144" s="17">
        <v>5.98</v>
      </c>
      <c r="E144" s="18" t="s">
        <v>11</v>
      </c>
      <c r="F144" s="18" t="str">
        <f t="shared" si="1"/>
        <v>32.575.287/0006-89</v>
      </c>
      <c r="G144" s="18">
        <v>5.99</v>
      </c>
      <c r="H144" s="18">
        <v>6.31</v>
      </c>
      <c r="I144" s="19" t="s">
        <v>21</v>
      </c>
      <c r="J144" s="19">
        <v>5.64</v>
      </c>
    </row>
    <row r="145" spans="1:10" s="20" customFormat="1" ht="13.5" x14ac:dyDescent="0.25">
      <c r="A145" s="16"/>
      <c r="B145" s="21" t="s">
        <v>163</v>
      </c>
      <c r="C145" s="21" t="s">
        <v>10</v>
      </c>
      <c r="D145" s="22">
        <v>10.11</v>
      </c>
      <c r="E145" s="23" t="s">
        <v>11</v>
      </c>
      <c r="F145" s="23" t="str">
        <f t="shared" si="1"/>
        <v>32.575.287/0006-89</v>
      </c>
      <c r="G145" s="23">
        <v>9.99</v>
      </c>
      <c r="H145" s="23">
        <v>12.44</v>
      </c>
      <c r="I145" s="23" t="s">
        <v>21</v>
      </c>
      <c r="J145" s="23">
        <v>7.89</v>
      </c>
    </row>
    <row r="146" spans="1:10" s="20" customFormat="1" ht="13.5" x14ac:dyDescent="0.25">
      <c r="A146" s="16"/>
      <c r="B146" s="16" t="s">
        <v>164</v>
      </c>
      <c r="C146" s="16" t="s">
        <v>10</v>
      </c>
      <c r="D146" s="17">
        <v>13.59</v>
      </c>
      <c r="E146" s="18" t="s">
        <v>11</v>
      </c>
      <c r="F146" s="18" t="str">
        <f t="shared" si="1"/>
        <v>32.575.287/0006-89</v>
      </c>
      <c r="G146" s="18">
        <v>13.99</v>
      </c>
      <c r="H146" s="18">
        <v>16.38</v>
      </c>
      <c r="I146" s="19" t="s">
        <v>21</v>
      </c>
      <c r="J146" s="19">
        <v>10.41</v>
      </c>
    </row>
    <row r="147" spans="1:10" s="20" customFormat="1" ht="13.5" x14ac:dyDescent="0.25">
      <c r="A147" s="16"/>
      <c r="B147" s="21" t="s">
        <v>165</v>
      </c>
      <c r="C147" s="21" t="s">
        <v>10</v>
      </c>
      <c r="D147" s="22">
        <v>10.25</v>
      </c>
      <c r="E147" s="23" t="s">
        <v>11</v>
      </c>
      <c r="F147" s="23" t="str">
        <f t="shared" si="1"/>
        <v>32.575.287/0006-89</v>
      </c>
      <c r="G147" s="23">
        <v>10.99</v>
      </c>
      <c r="H147" s="23">
        <v>10.96</v>
      </c>
      <c r="I147" s="23" t="s">
        <v>21</v>
      </c>
      <c r="J147" s="23">
        <v>8.8000000000000007</v>
      </c>
    </row>
    <row r="148" spans="1:10" s="20" customFormat="1" ht="13.5" x14ac:dyDescent="0.25">
      <c r="A148" s="16"/>
      <c r="B148" s="16" t="s">
        <v>166</v>
      </c>
      <c r="C148" s="16" t="s">
        <v>10</v>
      </c>
      <c r="D148" s="17">
        <v>5.73</v>
      </c>
      <c r="E148" s="18" t="s">
        <v>11</v>
      </c>
      <c r="F148" s="18" t="str">
        <f t="shared" si="1"/>
        <v>32.575.287/0006-89</v>
      </c>
      <c r="G148" s="18">
        <v>5.49</v>
      </c>
      <c r="H148" s="18">
        <v>6.15</v>
      </c>
      <c r="I148" s="19" t="s">
        <v>21</v>
      </c>
      <c r="J148" s="19">
        <v>5.54</v>
      </c>
    </row>
    <row r="149" spans="1:10" s="20" customFormat="1" ht="13.5" x14ac:dyDescent="0.25">
      <c r="A149" s="16"/>
      <c r="B149" s="21" t="s">
        <v>167</v>
      </c>
      <c r="C149" s="21" t="s">
        <v>10</v>
      </c>
      <c r="D149" s="22">
        <v>8.32</v>
      </c>
      <c r="E149" s="23" t="s">
        <v>11</v>
      </c>
      <c r="F149" s="23" t="str">
        <f t="shared" si="1"/>
        <v>32.575.287/0006-89</v>
      </c>
      <c r="G149" s="23">
        <v>9.99</v>
      </c>
      <c r="H149" s="23">
        <v>7.14</v>
      </c>
      <c r="I149" s="23" t="s">
        <v>21</v>
      </c>
      <c r="J149" s="23">
        <v>7.83</v>
      </c>
    </row>
    <row r="150" spans="1:10" s="20" customFormat="1" ht="13.5" x14ac:dyDescent="0.25">
      <c r="A150" s="16"/>
      <c r="B150" s="16" t="s">
        <v>168</v>
      </c>
      <c r="C150" s="16" t="s">
        <v>10</v>
      </c>
      <c r="D150" s="17">
        <v>8.52</v>
      </c>
      <c r="E150" s="18" t="s">
        <v>11</v>
      </c>
      <c r="F150" s="18" t="str">
        <f t="shared" si="1"/>
        <v>32.575.287/0006-89</v>
      </c>
      <c r="G150" s="18">
        <v>8.99</v>
      </c>
      <c r="H150" s="18">
        <v>8.75</v>
      </c>
      <c r="I150" s="19" t="s">
        <v>21</v>
      </c>
      <c r="J150" s="19">
        <v>7.83</v>
      </c>
    </row>
    <row r="151" spans="1:10" s="20" customFormat="1" ht="13.5" x14ac:dyDescent="0.25">
      <c r="A151" s="16"/>
      <c r="B151" s="21" t="s">
        <v>169</v>
      </c>
      <c r="C151" s="21" t="s">
        <v>10</v>
      </c>
      <c r="D151" s="22">
        <v>13.18</v>
      </c>
      <c r="E151" s="23" t="s">
        <v>14</v>
      </c>
      <c r="F151" s="23" t="str">
        <f t="shared" si="1"/>
        <v>41.403.240/0001-14</v>
      </c>
      <c r="G151" s="23">
        <v>15.99</v>
      </c>
      <c r="H151" s="23">
        <v>14.73</v>
      </c>
      <c r="I151" s="23" t="s">
        <v>21</v>
      </c>
      <c r="J151" s="23">
        <v>8.83</v>
      </c>
    </row>
    <row r="152" spans="1:10" s="20" customFormat="1" ht="13.5" x14ac:dyDescent="0.25">
      <c r="A152" s="16"/>
      <c r="B152" s="16" t="s">
        <v>170</v>
      </c>
      <c r="C152" s="16" t="s">
        <v>10</v>
      </c>
      <c r="D152" s="17">
        <v>3.87</v>
      </c>
      <c r="E152" s="18" t="s">
        <v>14</v>
      </c>
      <c r="F152" s="18" t="str">
        <f t="shared" si="1"/>
        <v>41.403.240/0001-14</v>
      </c>
      <c r="G152" s="18">
        <v>4.99</v>
      </c>
      <c r="H152" s="18">
        <v>2.95</v>
      </c>
      <c r="I152" s="19" t="s">
        <v>21</v>
      </c>
      <c r="J152" s="19">
        <v>3.68</v>
      </c>
    </row>
    <row r="153" spans="1:10" s="20" customFormat="1" ht="13.5" x14ac:dyDescent="0.25">
      <c r="A153" s="16"/>
      <c r="B153" s="21" t="s">
        <v>171</v>
      </c>
      <c r="C153" s="21" t="s">
        <v>10</v>
      </c>
      <c r="D153" s="22">
        <v>9.24</v>
      </c>
      <c r="E153" s="23" t="s">
        <v>11</v>
      </c>
      <c r="F153" s="23" t="str">
        <f t="shared" si="1"/>
        <v>32.575.287/0006-89</v>
      </c>
      <c r="G153" s="23">
        <v>6.99</v>
      </c>
      <c r="H153" s="23">
        <v>12.06</v>
      </c>
      <c r="I153" s="23" t="s">
        <v>21</v>
      </c>
      <c r="J153" s="23">
        <v>8.68</v>
      </c>
    </row>
    <row r="154" spans="1:10" s="20" customFormat="1" ht="13.5" x14ac:dyDescent="0.25">
      <c r="A154" s="16"/>
      <c r="B154" s="16" t="s">
        <v>172</v>
      </c>
      <c r="C154" s="16" t="s">
        <v>173</v>
      </c>
      <c r="D154" s="17">
        <v>9.73</v>
      </c>
      <c r="E154" s="18" t="s">
        <v>11</v>
      </c>
      <c r="F154" s="18" t="str">
        <f t="shared" si="1"/>
        <v>32.575.287/0006-89</v>
      </c>
      <c r="G154" s="18">
        <v>7.99</v>
      </c>
      <c r="H154" s="18">
        <v>12.14</v>
      </c>
      <c r="I154" s="19" t="s">
        <v>21</v>
      </c>
      <c r="J154" s="19">
        <v>9.0500000000000007</v>
      </c>
    </row>
    <row r="155" spans="1:10" s="20" customFormat="1" ht="13.5" x14ac:dyDescent="0.25">
      <c r="A155" s="16"/>
      <c r="B155" s="21" t="s">
        <v>174</v>
      </c>
      <c r="C155" s="21" t="s">
        <v>10</v>
      </c>
      <c r="D155" s="22">
        <v>7.98</v>
      </c>
      <c r="E155" s="23" t="s">
        <v>14</v>
      </c>
      <c r="F155" s="23" t="str">
        <f t="shared" si="1"/>
        <v>41.403.240/0001-14</v>
      </c>
      <c r="G155" s="23">
        <v>9.9</v>
      </c>
      <c r="H155" s="23">
        <v>7.86</v>
      </c>
      <c r="I155" s="23" t="s">
        <v>21</v>
      </c>
      <c r="J155" s="23">
        <v>6.18</v>
      </c>
    </row>
    <row r="156" spans="1:10" s="20" customFormat="1" ht="13.5" x14ac:dyDescent="0.25">
      <c r="A156" s="16"/>
      <c r="B156" s="16" t="s">
        <v>175</v>
      </c>
      <c r="C156" s="16" t="s">
        <v>10</v>
      </c>
      <c r="D156" s="17">
        <v>14.81</v>
      </c>
      <c r="E156" s="18" t="s">
        <v>14</v>
      </c>
      <c r="F156" s="18" t="str">
        <f t="shared" si="1"/>
        <v>41.403.240/0001-14</v>
      </c>
      <c r="G156" s="18">
        <v>15.99</v>
      </c>
      <c r="H156" s="18">
        <v>17.29</v>
      </c>
      <c r="I156" s="19" t="s">
        <v>21</v>
      </c>
      <c r="J156" s="19">
        <v>11.14</v>
      </c>
    </row>
    <row r="157" spans="1:10" s="20" customFormat="1" ht="13.5" x14ac:dyDescent="0.25">
      <c r="A157" s="16"/>
      <c r="B157" s="21" t="s">
        <v>176</v>
      </c>
      <c r="C157" s="21" t="s">
        <v>10</v>
      </c>
      <c r="D157" s="22">
        <v>16.82</v>
      </c>
      <c r="E157" s="23" t="s">
        <v>11</v>
      </c>
      <c r="F157" s="23" t="str">
        <f t="shared" si="1"/>
        <v>32.575.287/0006-89</v>
      </c>
      <c r="G157" s="23">
        <v>23.9</v>
      </c>
      <c r="H157" s="23">
        <v>15.42</v>
      </c>
      <c r="I157" s="23" t="s">
        <v>21</v>
      </c>
      <c r="J157" s="23">
        <v>11.14</v>
      </c>
    </row>
    <row r="158" spans="1:10" s="20" customFormat="1" ht="13.5" x14ac:dyDescent="0.25">
      <c r="A158" s="16"/>
      <c r="B158" s="16" t="s">
        <v>177</v>
      </c>
      <c r="C158" s="16" t="s">
        <v>10</v>
      </c>
      <c r="D158" s="17">
        <v>17.260000000000002</v>
      </c>
      <c r="E158" s="18" t="s">
        <v>11</v>
      </c>
      <c r="F158" s="18" t="str">
        <f t="shared" si="1"/>
        <v>32.575.287/0006-89</v>
      </c>
      <c r="G158" s="18">
        <v>24.9</v>
      </c>
      <c r="H158" s="18">
        <v>15.75</v>
      </c>
      <c r="I158" s="19" t="s">
        <v>21</v>
      </c>
      <c r="J158" s="19">
        <v>11.14</v>
      </c>
    </row>
    <row r="159" spans="1:10" s="20" customFormat="1" ht="13.5" x14ac:dyDescent="0.25">
      <c r="A159" s="16"/>
      <c r="B159" s="21" t="s">
        <v>178</v>
      </c>
      <c r="C159" s="21" t="s">
        <v>10</v>
      </c>
      <c r="D159" s="22">
        <v>5.2</v>
      </c>
      <c r="E159" s="23" t="s">
        <v>11</v>
      </c>
      <c r="F159" s="23" t="str">
        <f t="shared" si="1"/>
        <v>32.575.287/0006-89</v>
      </c>
      <c r="G159" s="23">
        <v>5.99</v>
      </c>
      <c r="H159" s="23">
        <v>4.46</v>
      </c>
      <c r="I159" s="23" t="s">
        <v>21</v>
      </c>
      <c r="J159" s="23">
        <v>5.15</v>
      </c>
    </row>
    <row r="160" spans="1:10" s="20" customFormat="1" ht="13.5" x14ac:dyDescent="0.25">
      <c r="A160" s="16"/>
      <c r="B160" s="16" t="s">
        <v>179</v>
      </c>
      <c r="C160" s="16" t="s">
        <v>10</v>
      </c>
      <c r="D160" s="17">
        <v>7.55</v>
      </c>
      <c r="E160" s="18" t="s">
        <v>14</v>
      </c>
      <c r="F160" s="18" t="str">
        <f t="shared" si="1"/>
        <v>41.403.240/0001-14</v>
      </c>
      <c r="G160" s="18">
        <v>11</v>
      </c>
      <c r="H160" s="18">
        <v>8.64</v>
      </c>
      <c r="I160" s="19" t="s">
        <v>100</v>
      </c>
      <c r="J160" s="19">
        <v>3</v>
      </c>
    </row>
    <row r="161" spans="1:10" s="20" customFormat="1" ht="13.5" x14ac:dyDescent="0.25">
      <c r="A161" s="16"/>
      <c r="B161" s="21" t="s">
        <v>180</v>
      </c>
      <c r="C161" s="21" t="s">
        <v>137</v>
      </c>
      <c r="D161" s="22">
        <v>4.92</v>
      </c>
      <c r="E161" s="23" t="s">
        <v>14</v>
      </c>
      <c r="F161" s="23" t="str">
        <f t="shared" si="1"/>
        <v>41.403.240/0001-14</v>
      </c>
      <c r="G161" s="23">
        <v>5.99</v>
      </c>
      <c r="H161" s="23">
        <v>5.76</v>
      </c>
      <c r="I161" s="23" t="s">
        <v>149</v>
      </c>
      <c r="J161" s="23">
        <v>3</v>
      </c>
    </row>
    <row r="162" spans="1:10" s="20" customFormat="1" ht="13.5" x14ac:dyDescent="0.25">
      <c r="A162" s="16"/>
      <c r="B162" s="16" t="s">
        <v>181</v>
      </c>
      <c r="C162" s="16" t="s">
        <v>10</v>
      </c>
      <c r="D162" s="17">
        <v>7.53</v>
      </c>
      <c r="E162" s="18" t="s">
        <v>11</v>
      </c>
      <c r="F162" s="18" t="str">
        <f t="shared" si="1"/>
        <v>32.575.287/0006-89</v>
      </c>
      <c r="G162" s="18">
        <v>6.99</v>
      </c>
      <c r="H162" s="18">
        <v>9.17</v>
      </c>
      <c r="I162" s="19" t="s">
        <v>21</v>
      </c>
      <c r="J162" s="19">
        <v>6.43</v>
      </c>
    </row>
    <row r="163" spans="1:10" s="20" customFormat="1" ht="13.5" x14ac:dyDescent="0.25">
      <c r="A163" s="16"/>
      <c r="B163" s="21" t="s">
        <v>182</v>
      </c>
      <c r="C163" s="21" t="s">
        <v>10</v>
      </c>
      <c r="D163" s="22">
        <v>23.62</v>
      </c>
      <c r="E163" s="23" t="s">
        <v>14</v>
      </c>
      <c r="F163" s="23" t="str">
        <f t="shared" si="1"/>
        <v>41.403.240/0001-14</v>
      </c>
      <c r="G163" s="23">
        <v>27.99</v>
      </c>
      <c r="H163" s="23">
        <v>29.77</v>
      </c>
      <c r="I163" s="23" t="s">
        <v>78</v>
      </c>
      <c r="J163" s="23">
        <v>13.11</v>
      </c>
    </row>
    <row r="164" spans="1:10" s="20" customFormat="1" ht="13.5" x14ac:dyDescent="0.25">
      <c r="A164" s="16"/>
      <c r="B164" s="16" t="s">
        <v>183</v>
      </c>
      <c r="C164" s="16" t="s">
        <v>10</v>
      </c>
      <c r="D164" s="17">
        <v>15.69</v>
      </c>
      <c r="E164" s="18" t="s">
        <v>14</v>
      </c>
      <c r="F164" s="18" t="str">
        <f t="shared" si="1"/>
        <v>41.403.240/0001-14</v>
      </c>
      <c r="G164" s="18">
        <v>11.99</v>
      </c>
      <c r="H164" s="18">
        <v>25.01</v>
      </c>
      <c r="I164" s="19" t="s">
        <v>21</v>
      </c>
      <c r="J164" s="19">
        <v>10.06</v>
      </c>
    </row>
    <row r="170" spans="1:10" x14ac:dyDescent="0.25">
      <c r="E170" s="25" t="s">
        <v>11</v>
      </c>
      <c r="F170" s="25" t="s">
        <v>184</v>
      </c>
    </row>
    <row r="171" spans="1:10" x14ac:dyDescent="0.25">
      <c r="E171" s="18" t="s">
        <v>14</v>
      </c>
      <c r="F171" s="18" t="s">
        <v>185</v>
      </c>
    </row>
  </sheetData>
  <mergeCells count="35">
    <mergeCell ref="B116:B117"/>
    <mergeCell ref="C116:C117"/>
    <mergeCell ref="D116:D117"/>
    <mergeCell ref="E116:G116"/>
    <mergeCell ref="H116:H117"/>
    <mergeCell ref="I116:J116"/>
    <mergeCell ref="B49:B50"/>
    <mergeCell ref="C49:C50"/>
    <mergeCell ref="D49:D50"/>
    <mergeCell ref="E49:G49"/>
    <mergeCell ref="H49:H50"/>
    <mergeCell ref="I49:J49"/>
    <mergeCell ref="D18:D19"/>
    <mergeCell ref="E18:G18"/>
    <mergeCell ref="H18:H19"/>
    <mergeCell ref="I18:J18"/>
    <mergeCell ref="B45:B46"/>
    <mergeCell ref="C45:C46"/>
    <mergeCell ref="D45:D46"/>
    <mergeCell ref="E45:G45"/>
    <mergeCell ref="H45:H46"/>
    <mergeCell ref="I45:J45"/>
    <mergeCell ref="A1:J1"/>
    <mergeCell ref="A17:J17"/>
    <mergeCell ref="A44:J44"/>
    <mergeCell ref="A48:J48"/>
    <mergeCell ref="A115:J115"/>
    <mergeCell ref="B18:B19"/>
    <mergeCell ref="C18:C19"/>
    <mergeCell ref="B2:B3"/>
    <mergeCell ref="C2:C3"/>
    <mergeCell ref="D2:D3"/>
    <mergeCell ref="E2:G2"/>
    <mergeCell ref="H2:H3"/>
    <mergeCell ref="I2:J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Moreira da Silva</dc:creator>
  <cp:lastModifiedBy>Gustavo Moreira da Silva</cp:lastModifiedBy>
  <dcterms:created xsi:type="dcterms:W3CDTF">2025-11-27T12:15:02Z</dcterms:created>
  <dcterms:modified xsi:type="dcterms:W3CDTF">2025-11-27T12:19:02Z</dcterms:modified>
</cp:coreProperties>
</file>