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_de_trabalho" checkCompatibility="1"/>
  <mc:AlternateContent xmlns:mc="http://schemas.openxmlformats.org/markup-compatibility/2006">
    <mc:Choice Requires="x15">
      <x15ac:absPath xmlns:x15ac="http://schemas.microsoft.com/office/spreadsheetml/2010/11/ac" url="C:\Users\murillo.medeiros\Desktop\GOinfra - GEPAE\GOinfra\22 - TR  Restauração Rio dos Bois\"/>
    </mc:Choice>
  </mc:AlternateContent>
  <xr:revisionPtr revIDLastSave="0" documentId="13_ncr:1_{E39D7F46-174E-4F7D-98E9-E34BD7818F46}" xr6:coauthVersionLast="47" xr6:coauthVersionMax="47" xr10:uidLastSave="{00000000-0000-0000-0000-000000000000}"/>
  <bookViews>
    <workbookView xWindow="28680" yWindow="-120" windowWidth="29040" windowHeight="15720" tabRatio="902" firstSheet="3" activeTab="4" xr2:uid="{00000000-000D-0000-FFFF-FFFF00000000}"/>
  </bookViews>
  <sheets>
    <sheet name="RESUMO " sheetId="48" state="hidden" r:id="rId1"/>
    <sheet name="Grafico" sheetId="49" state="hidden" r:id="rId2"/>
    <sheet name="GICFER" sheetId="58" state="hidden" r:id="rId3"/>
    <sheet name="CAPA" sheetId="122" r:id="rId4"/>
    <sheet name="RECUPERAÇÃO DOS PILARES" sheetId="108" r:id="rId5"/>
    <sheet name="MC E COMPOSIÇÕES" sheetId="121" r:id="rId6"/>
    <sheet name="COMPOSIÇÕES GOINFRA" sheetId="130" r:id="rId7"/>
    <sheet name="Cronograma" sheetId="126" r:id="rId8"/>
    <sheet name="Administração Local" sheetId="123" r:id="rId9"/>
    <sheet name="Canteiro de Obras" sheetId="124" r:id="rId10"/>
    <sheet name="Tabela T-313" sheetId="128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</externalReferences>
  <definedNames>
    <definedName name="\A">#REF!</definedName>
    <definedName name="\c">#REF!</definedName>
    <definedName name="\D">#REF!</definedName>
    <definedName name="\G">#REF!</definedName>
    <definedName name="\I">#REF!</definedName>
    <definedName name="\M">#REF!</definedName>
    <definedName name="\P">#REF!</definedName>
    <definedName name="\R">#REF!</definedName>
    <definedName name="\S">[1]COMPOS1!#REF!</definedName>
    <definedName name="\t">#REF!</definedName>
    <definedName name="\Y">#REF!</definedName>
    <definedName name="\z">#REF!</definedName>
    <definedName name="_">#REF!</definedName>
    <definedName name="_\0">#REF!</definedName>
    <definedName name="_\1">#REF!</definedName>
    <definedName name="_\2">[2]compos1!#REF!</definedName>
    <definedName name="_\a">#REF!</definedName>
    <definedName name="_\I">#REF!</definedName>
    <definedName name="_\m">#REF!</definedName>
    <definedName name="_\p">#REF!</definedName>
    <definedName name="_\s">#REF!</definedName>
    <definedName name="________\0">#REF!</definedName>
    <definedName name="________\1">#REF!</definedName>
    <definedName name="________\2">[2]compos1!#REF!</definedName>
    <definedName name="________\a">#REF!</definedName>
    <definedName name="________\I">#REF!</definedName>
    <definedName name="________\m">#REF!</definedName>
    <definedName name="________\p">#REF!</definedName>
    <definedName name="________\s">#REF!</definedName>
    <definedName name="___________________OUT98" localSheetId="9" hidden="1">{#N/A,#N/A,TRUE,"Serviços"}</definedName>
    <definedName name="___________________OUT98" localSheetId="7" hidden="1">{#N/A,#N/A,TRUE,"Serviços"}</definedName>
    <definedName name="___________________OUT98" hidden="1">{#N/A,#N/A,TRUE,"Serviços"}</definedName>
    <definedName name="__________________OUT98" localSheetId="9" hidden="1">{#N/A,#N/A,TRUE,"Serviços"}</definedName>
    <definedName name="__________________OUT98" localSheetId="7" hidden="1">{#N/A,#N/A,TRUE,"Serviços"}</definedName>
    <definedName name="__________________OUT98" hidden="1">{#N/A,#N/A,TRUE,"Serviços"}</definedName>
    <definedName name="_________________OUT98" localSheetId="9" hidden="1">{#N/A,#N/A,TRUE,"Serviços"}</definedName>
    <definedName name="_________________OUT98" localSheetId="7" hidden="1">{#N/A,#N/A,TRUE,"Serviços"}</definedName>
    <definedName name="_________________OUT98" hidden="1">{#N/A,#N/A,TRUE,"Serviços"}</definedName>
    <definedName name="________________OUT98" localSheetId="9" hidden="1">{#N/A,#N/A,TRUE,"Serviços"}</definedName>
    <definedName name="________________OUT98" localSheetId="7" hidden="1">{#N/A,#N/A,TRUE,"Serviços"}</definedName>
    <definedName name="________________OUT98" hidden="1">{#N/A,#N/A,TRUE,"Serviços"}</definedName>
    <definedName name="_______________Ext2">'[3]P A T O 99 B'!#REF!</definedName>
    <definedName name="_______________PL1">#REF!</definedName>
    <definedName name="______________Ext2">'[3]P A T O 99 B'!#REF!</definedName>
    <definedName name="______________PL1">#REF!</definedName>
    <definedName name="______________r">#REF!</definedName>
    <definedName name="_____________Ext2">'[3]P A T O 99 B'!#REF!</definedName>
    <definedName name="_____________OUT98" localSheetId="9">{#N/A,#N/A,TRUE,"Serviços"}</definedName>
    <definedName name="_____________OUT98" localSheetId="7">{#N/A,#N/A,TRUE,"Serviços"}</definedName>
    <definedName name="_____________OUT98">{#N/A,#N/A,TRUE,"Serviços"}</definedName>
    <definedName name="_____________OUT98_1" localSheetId="9">{#N/A,#N/A,TRUE,"Serviços"}</definedName>
    <definedName name="_____________OUT98_1" localSheetId="7">{#N/A,#N/A,TRUE,"Serviços"}</definedName>
    <definedName name="_____________OUT98_1">{#N/A,#N/A,TRUE,"Serviços"}</definedName>
    <definedName name="_____________OUT98²" localSheetId="9" hidden="1">{#N/A,#N/A,TRUE,"Serviços"}</definedName>
    <definedName name="_____________OUT98²" localSheetId="7" hidden="1">{#N/A,#N/A,TRUE,"Serviços"}</definedName>
    <definedName name="_____________OUT98²" hidden="1">{#N/A,#N/A,TRUE,"Serviços"}</definedName>
    <definedName name="_____________PL1">#REF!</definedName>
    <definedName name="_____________r">#REF!</definedName>
    <definedName name="_____________Rbv1">#NAME?</definedName>
    <definedName name="____________Ext2">'[3]P A T O 99 B'!#REF!</definedName>
    <definedName name="____________OUT98" localSheetId="9">{#N/A,#N/A,TRUE,"Serviços"}</definedName>
    <definedName name="____________OUT98" localSheetId="7">{#N/A,#N/A,TRUE,"Serviços"}</definedName>
    <definedName name="____________OUT98">{#N/A,#N/A,TRUE,"Serviços"}</definedName>
    <definedName name="____________OUT98_1" localSheetId="9">{#N/A,#N/A,TRUE,"Serviços"}</definedName>
    <definedName name="____________OUT98_1" localSheetId="7">{#N/A,#N/A,TRUE,"Serviços"}</definedName>
    <definedName name="____________OUT98_1">{#N/A,#N/A,TRUE,"Serviços"}</definedName>
    <definedName name="____________OUT988" localSheetId="9" hidden="1">{#N/A,#N/A,TRUE,"Serviços"}</definedName>
    <definedName name="____________OUT988" localSheetId="7" hidden="1">{#N/A,#N/A,TRUE,"Serviços"}</definedName>
    <definedName name="____________OUT988" hidden="1">{#N/A,#N/A,TRUE,"Serviços"}</definedName>
    <definedName name="____________OUT988²" localSheetId="9" hidden="1">{#N/A,#N/A,TRUE,"Serviços"}</definedName>
    <definedName name="____________OUT988²" localSheetId="7" hidden="1">{#N/A,#N/A,TRUE,"Serviços"}</definedName>
    <definedName name="____________OUT988²" hidden="1">{#N/A,#N/A,TRUE,"Serviços"}</definedName>
    <definedName name="____________PL1">#REF!</definedName>
    <definedName name="____________r">#REF!</definedName>
    <definedName name="____________Rbv1">#NAME?</definedName>
    <definedName name="___________Ext2">'[3]P A T O 99 B'!#REF!</definedName>
    <definedName name="___________OUT98" localSheetId="9">{#N/A,#N/A,TRUE,"Serviços"}</definedName>
    <definedName name="___________OUT98" localSheetId="7">{#N/A,#N/A,TRUE,"Serviços"}</definedName>
    <definedName name="___________OUT98">{#N/A,#N/A,TRUE,"Serviços"}</definedName>
    <definedName name="___________OUT98_1" localSheetId="9">{#N/A,#N/A,TRUE,"Serviços"}</definedName>
    <definedName name="___________OUT98_1" localSheetId="7">{#N/A,#N/A,TRUE,"Serviços"}</definedName>
    <definedName name="___________OUT98_1">{#N/A,#N/A,TRUE,"Serviços"}</definedName>
    <definedName name="___________OUT98¹" localSheetId="9" hidden="1">{#N/A,#N/A,TRUE,"Serviços"}</definedName>
    <definedName name="___________OUT98¹" localSheetId="7" hidden="1">{#N/A,#N/A,TRUE,"Serviços"}</definedName>
    <definedName name="___________OUT98¹" hidden="1">{#N/A,#N/A,TRUE,"Serviços"}</definedName>
    <definedName name="___________OUT98²" localSheetId="9" hidden="1">{#N/A,#N/A,TRUE,"Serviços"}</definedName>
    <definedName name="___________OUT98²" localSheetId="7" hidden="1">{#N/A,#N/A,TRUE,"Serviços"}</definedName>
    <definedName name="___________OUT98²" hidden="1">{#N/A,#N/A,TRUE,"Serviços"}</definedName>
    <definedName name="___________OUT98³" localSheetId="9" hidden="1">{#N/A,#N/A,TRUE,"Serviços"}</definedName>
    <definedName name="___________OUT98³" localSheetId="7" hidden="1">{#N/A,#N/A,TRUE,"Serviços"}</definedName>
    <definedName name="___________OUT98³" hidden="1">{#N/A,#N/A,TRUE,"Serviços"}</definedName>
    <definedName name="___________OUT988" localSheetId="9" hidden="1">{#N/A,#N/A,TRUE,"Serviços"}</definedName>
    <definedName name="___________OUT988" localSheetId="7" hidden="1">{#N/A,#N/A,TRUE,"Serviços"}</definedName>
    <definedName name="___________OUT988" hidden="1">{#N/A,#N/A,TRUE,"Serviços"}</definedName>
    <definedName name="___________OUT988³" localSheetId="9" hidden="1">{#N/A,#N/A,TRUE,"Serviços"}</definedName>
    <definedName name="___________OUT988³" localSheetId="7" hidden="1">{#N/A,#N/A,TRUE,"Serviços"}</definedName>
    <definedName name="___________OUT988³" hidden="1">{#N/A,#N/A,TRUE,"Serviços"}</definedName>
    <definedName name="___________OUT9888" localSheetId="9" hidden="1">{#N/A,#N/A,TRUE,"Serviços"}</definedName>
    <definedName name="___________OUT9888" localSheetId="7" hidden="1">{#N/A,#N/A,TRUE,"Serviços"}</definedName>
    <definedName name="___________OUT9888" hidden="1">{#N/A,#N/A,TRUE,"Serviços"}</definedName>
    <definedName name="___________OUT9888²" localSheetId="9" hidden="1">{#N/A,#N/A,TRUE,"Serviços"}</definedName>
    <definedName name="___________OUT9888²" localSheetId="7" hidden="1">{#N/A,#N/A,TRUE,"Serviços"}</definedName>
    <definedName name="___________OUT9888²" hidden="1">{#N/A,#N/A,TRUE,"Serviços"}</definedName>
    <definedName name="___________PL1">#REF!</definedName>
    <definedName name="___________r">#REF!</definedName>
    <definedName name="___________Rbv1">#NAME?</definedName>
    <definedName name="__________Brz1">[4]Feriados!$B$4:$B$14</definedName>
    <definedName name="__________Brz2">[4]Feriados!$B$17:$B$24</definedName>
    <definedName name="__________Ext2">'[3]P A T O 99 B'!#REF!</definedName>
    <definedName name="__________OUT98" localSheetId="9">{#N/A,#N/A,TRUE,"Serviços"}</definedName>
    <definedName name="__________OUT98" localSheetId="7">{#N/A,#N/A,TRUE,"Serviços"}</definedName>
    <definedName name="__________OUT98">{#N/A,#N/A,TRUE,"Serviços"}</definedName>
    <definedName name="__________OUT98_1" localSheetId="9">{#N/A,#N/A,TRUE,"Serviços"}</definedName>
    <definedName name="__________OUT98_1" localSheetId="7">{#N/A,#N/A,TRUE,"Serviços"}</definedName>
    <definedName name="__________OUT98_1">{#N/A,#N/A,TRUE,"Serviços"}</definedName>
    <definedName name="__________PL1">#REF!</definedName>
    <definedName name="__________r">#REF!</definedName>
    <definedName name="__________Rbv1">#NAME?</definedName>
    <definedName name="_________Ago1">[4]Anual!$I$24</definedName>
    <definedName name="_________BDI1">#N/A</definedName>
    <definedName name="_________Dez1">[4]Anual!$Q$33</definedName>
    <definedName name="_________Ext2">'[3]P A T O 99 B'!#REF!</definedName>
    <definedName name="_________Jul1">[4]Anual!$A$24</definedName>
    <definedName name="_________Jun1">[4]Anual!$Q$15</definedName>
    <definedName name="_________Mai1">[4]Anual!$I$15</definedName>
    <definedName name="_________Nov1">[4]Anual!$I$33</definedName>
    <definedName name="_________Out1">[4]Anual!$A$33</definedName>
    <definedName name="_________OUT98" localSheetId="9">{#N/A,#N/A,TRUE,"Serviços"}</definedName>
    <definedName name="_________OUT98" localSheetId="7">{#N/A,#N/A,TRUE,"Serviços"}</definedName>
    <definedName name="_________OUT98">{#N/A,#N/A,TRUE,"Serviços"}</definedName>
    <definedName name="_________OUT98_1" localSheetId="9">{#N/A,#N/A,TRUE,"Serviços"}</definedName>
    <definedName name="_________OUT98_1" localSheetId="7">{#N/A,#N/A,TRUE,"Serviços"}</definedName>
    <definedName name="_________OUT98_1">{#N/A,#N/A,TRUE,"Serviços"}</definedName>
    <definedName name="_________OUTT98" localSheetId="9" hidden="1">{#N/A,#N/A,TRUE,"Serviços"}</definedName>
    <definedName name="_________OUTT98" localSheetId="7" hidden="1">{#N/A,#N/A,TRUE,"Serviços"}</definedName>
    <definedName name="_________OUTT98" hidden="1">{#N/A,#N/A,TRUE,"Serviços"}</definedName>
    <definedName name="_________OUTT988" localSheetId="9" hidden="1">{#N/A,#N/A,TRUE,"Serviços"}</definedName>
    <definedName name="_________OUTT988" localSheetId="7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bv1">#NAME?</definedName>
    <definedName name="_________Set1">[4]Anual!$Q$24</definedName>
    <definedName name="________Abr1">[4]Anual!$A$15</definedName>
    <definedName name="________Ago1">[4]Anual!$I$24</definedName>
    <definedName name="________b1" localSheetId="9" hidden="1">{#N/A,#N/A,FALSE,"MO (2)"}</definedName>
    <definedName name="________b1" localSheetId="7" hidden="1">{#N/A,#N/A,FALSE,"MO (2)"}</definedName>
    <definedName name="________b1" hidden="1">{#N/A,#N/A,FALSE,"MO (2)"}</definedName>
    <definedName name="________Brz1">[4]Feriados!$B$4:$B$14</definedName>
    <definedName name="________Brz2">[4]Feriados!$B$17:$B$24</definedName>
    <definedName name="________Dez1">[4]Anual!$Q$33</definedName>
    <definedName name="________Ext2">'[3]P A T O 99 B'!#REF!</definedName>
    <definedName name="________Jul1">[4]Anual!$A$24</definedName>
    <definedName name="________Jun1">[4]Anual!$Q$15</definedName>
    <definedName name="________Mai1">[4]Anual!$I$15</definedName>
    <definedName name="________Nov1">[4]Anual!$I$33</definedName>
    <definedName name="________Out1">[4]Anual!$A$33</definedName>
    <definedName name="________OUT98" localSheetId="9">{#N/A,#N/A,TRUE,"Serviços"}</definedName>
    <definedName name="________OUT98" localSheetId="7">{#N/A,#N/A,TRUE,"Serviços"}</definedName>
    <definedName name="________OUT98">{#N/A,#N/A,TRUE,"Serviços"}</definedName>
    <definedName name="________OUT98_1" localSheetId="9">{#N/A,#N/A,TRUE,"Serviços"}</definedName>
    <definedName name="________OUT98_1" localSheetId="7">{#N/A,#N/A,TRUE,"Serviços"}</definedName>
    <definedName name="________OUT98_1">{#N/A,#N/A,TRUE,"Serviços"}</definedName>
    <definedName name="________OUTTT98" localSheetId="9" hidden="1">{#N/A,#N/A,TRUE,"Serviços"}</definedName>
    <definedName name="________OUTTT98" localSheetId="7" hidden="1">{#N/A,#N/A,TRUE,"Serviços"}</definedName>
    <definedName name="________OUTTT98" hidden="1">{#N/A,#N/A,TRUE,"Serviços"}</definedName>
    <definedName name="________PL1">#REF!</definedName>
    <definedName name="________r">#REF!</definedName>
    <definedName name="________Rbv1">#NAME?</definedName>
    <definedName name="________Set1">[4]Anual!$Q$24</definedName>
    <definedName name="_______Abr1">[4]Anual!$A$15</definedName>
    <definedName name="_______Ago1">[4]Anual!$I$24</definedName>
    <definedName name="_______BDI1">#N/A</definedName>
    <definedName name="_______Brz1">[4]Feriados!$B$4:$B$14</definedName>
    <definedName name="_______Brz2">[4]Feriados!$B$17:$B$24</definedName>
    <definedName name="_______Dez1">[4]Anual!$Q$33</definedName>
    <definedName name="_______Ext2">'[3]P A T O 99 B'!#REF!</definedName>
    <definedName name="_______Jul1">[4]Anual!$A$24</definedName>
    <definedName name="_______Jun1">[4]Anual!$Q$15</definedName>
    <definedName name="_______Mai1">[4]Anual!$I$15</definedName>
    <definedName name="_______Nov1">[4]Anual!$I$33</definedName>
    <definedName name="_______Out1">[4]Anual!$A$33</definedName>
    <definedName name="_______OUT98" localSheetId="9">{#N/A,#N/A,TRUE,"Serviços"}</definedName>
    <definedName name="_______OUT98" localSheetId="7">{#N/A,#N/A,TRUE,"Serviços"}</definedName>
    <definedName name="_______OUT98">{#N/A,#N/A,TRUE,"Serviços"}</definedName>
    <definedName name="_______OUT98_1" localSheetId="9">{#N/A,#N/A,TRUE,"Serviços"}</definedName>
    <definedName name="_______OUT98_1" localSheetId="7">{#N/A,#N/A,TRUE,"Serviços"}</definedName>
    <definedName name="_______OUT98_1">{#N/A,#N/A,TRUE,"Serviços"}</definedName>
    <definedName name="_______OUT9888" localSheetId="9" hidden="1">{#N/A,#N/A,TRUE,"Serviços"}</definedName>
    <definedName name="_______OUT9888" localSheetId="7" hidden="1">{#N/A,#N/A,TRUE,"Serviços"}</definedName>
    <definedName name="_______OUT9888" hidden="1">{#N/A,#N/A,TRUE,"Serviços"}</definedName>
    <definedName name="_______PL1">#REF!</definedName>
    <definedName name="_______r">#REF!</definedName>
    <definedName name="_______Rbv1">#NAME?</definedName>
    <definedName name="_______Set1">[4]Anual!$Q$24</definedName>
    <definedName name="______Abr1">[4]Anual!$A$15</definedName>
    <definedName name="______Ago1">[4]Anual!$I$24</definedName>
    <definedName name="______b1" localSheetId="9" hidden="1">{#N/A,#N/A,FALSE,"MO (2)"}</definedName>
    <definedName name="______b1" localSheetId="7" hidden="1">{#N/A,#N/A,FALSE,"MO (2)"}</definedName>
    <definedName name="______b1" hidden="1">{#N/A,#N/A,FALSE,"MO (2)"}</definedName>
    <definedName name="______BDI1">#N/A</definedName>
    <definedName name="______Brz1">[4]Feriados!$B$4:$B$14</definedName>
    <definedName name="______Brz2">[4]Feriados!$B$17:$B$24</definedName>
    <definedName name="______Dez1">[4]Anual!$Q$33</definedName>
    <definedName name="______emp2">'[5]DMT modelo'!$AA$13</definedName>
    <definedName name="______Ext2">'[3]P A T O 99 B'!#REF!</definedName>
    <definedName name="______ind100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Jul1">[4]Anual!$A$24</definedName>
    <definedName name="______Jun1">[4]Anual!$Q$15</definedName>
    <definedName name="______Mai1">[4]Anual!$I$15</definedName>
    <definedName name="______mem2">'[6]Mat Asf'!$H$37</definedName>
    <definedName name="______ms299">#REF!</definedName>
    <definedName name="______Nov1">[4]Anual!$I$33</definedName>
    <definedName name="______oac2">'[7]RESUMO-Medição'!$P$113</definedName>
    <definedName name="______Out1">[4]Anual!$A$33</definedName>
    <definedName name="______OUT98" localSheetId="9">{#N/A,#N/A,TRUE,"Serviços"}</definedName>
    <definedName name="______OUT98" localSheetId="7">{#N/A,#N/A,TRUE,"Serviços"}</definedName>
    <definedName name="______OUT98">{#N/A,#N/A,TRUE,"Serviços"}</definedName>
    <definedName name="______OUT98_1" localSheetId="9">{#N/A,#N/A,TRUE,"Serviços"}</definedName>
    <definedName name="______OUT98_1" localSheetId="7">{#N/A,#N/A,TRUE,"Serviços"}</definedName>
    <definedName name="______OUT98_1">{#N/A,#N/A,TRUE,"Serviços"}</definedName>
    <definedName name="______OUTT98888" localSheetId="9" hidden="1">{#N/A,#N/A,TRUE,"Serviços"}</definedName>
    <definedName name="______OUTT98888" localSheetId="7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#NAME?</definedName>
    <definedName name="______RET1">#REF!</definedName>
    <definedName name="______Set1">[4]Anual!$Q$24</definedName>
    <definedName name="______TP10">'[4]Recuperação da Pista'!$H$560</definedName>
    <definedName name="______TP5">'[4]Recuperação da Pista'!$H$400</definedName>
    <definedName name="______tsd4">'[8]Mem da 22ª'!#REF!</definedName>
    <definedName name="______TT21">'[9]Rel-15ª med.'!#REF!</definedName>
    <definedName name="______TT22">'[9]Rel-15ª med.'!#REF!</definedName>
    <definedName name="_____Abr1">[4]Anual!$A$15</definedName>
    <definedName name="_____Ago1">[4]Anual!$I$24</definedName>
    <definedName name="_____b1" localSheetId="9" hidden="1">{#N/A,#N/A,FALSE,"MO (2)"}</definedName>
    <definedName name="_____b1" localSheetId="7" hidden="1">{#N/A,#N/A,FALSE,"MO (2)"}</definedName>
    <definedName name="_____b1" hidden="1">{#N/A,#N/A,FALSE,"MO (2)"}</definedName>
    <definedName name="_____BDI1">#N/A</definedName>
    <definedName name="_____Dez1">[4]Anual!$Q$33</definedName>
    <definedName name="_____emp2">#REF!</definedName>
    <definedName name="_____Ext2">'[3]P A T O 99 B'!#REF!</definedName>
    <definedName name="_____ind100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Jul1">[4]Anual!$A$24</definedName>
    <definedName name="_____Jun1">[4]Anual!$Q$15</definedName>
    <definedName name="_____Mai1">[4]Anual!$I$15</definedName>
    <definedName name="_____mem2">#REF!</definedName>
    <definedName name="_____Nov1">[4]Anual!$I$33</definedName>
    <definedName name="_____oac2">#REF!</definedName>
    <definedName name="_____Out1">[4]Anual!$A$33</definedName>
    <definedName name="_____OUT98" localSheetId="9">{#N/A,#N/A,TRUE,"Serviços"}</definedName>
    <definedName name="_____OUT98" localSheetId="7">{#N/A,#N/A,TRUE,"Serviços"}</definedName>
    <definedName name="_____OUT98">{#N/A,#N/A,TRUE,"Serviços"}</definedName>
    <definedName name="_____OUT98_1" localSheetId="9">{#N/A,#N/A,TRUE,"Serviços"}</definedName>
    <definedName name="_____OUT98_1" localSheetId="7">{#N/A,#N/A,TRUE,"Serviços"}</definedName>
    <definedName name="_____OUT98_1">{#N/A,#N/A,TRUE,"Serviços"}</definedName>
    <definedName name="_____OUTTT988" localSheetId="9" hidden="1">{#N/A,#N/A,TRUE,"Serviços"}</definedName>
    <definedName name="_____OUTTT988" localSheetId="7" hidden="1">{#N/A,#N/A,TRUE,"Serviços"}</definedName>
    <definedName name="_____OUTTT988" hidden="1">{#N/A,#N/A,TRUE,"Serviços"}</definedName>
    <definedName name="_____PL1">#REF!</definedName>
    <definedName name="_____QQ2">[10]!_____QQ2</definedName>
    <definedName name="_____r">#REF!</definedName>
    <definedName name="_____Rbv1">#NAME?</definedName>
    <definedName name="_____RET1">#REF!</definedName>
    <definedName name="_____Set1">[4]Anual!$Q$24</definedName>
    <definedName name="_____sub1">#REF!</definedName>
    <definedName name="_____sub3">#REF!</definedName>
    <definedName name="_____TP10">'[4]Recuperação da Pista'!$H$560</definedName>
    <definedName name="_____TP5">'[4]Recuperação da Pista'!$H$400</definedName>
    <definedName name="_____tsd4">#REF!</definedName>
    <definedName name="_____TT21">[11]RELATÓRIO!#REF!</definedName>
    <definedName name="_____TT22">[11]RELATÓRIO!#REF!</definedName>
    <definedName name="____Abr1">[4]Anual!$A$15</definedName>
    <definedName name="____Ago1">[4]Anual!$I$24</definedName>
    <definedName name="____b1" localSheetId="9" hidden="1">{#N/A,#N/A,FALSE,"MO (2)"}</definedName>
    <definedName name="____b1" localSheetId="7" hidden="1">{#N/A,#N/A,FALSE,"MO (2)"}</definedName>
    <definedName name="____b1" hidden="1">{#N/A,#N/A,FALSE,"MO (2)"}</definedName>
    <definedName name="____BDI2">[12]INVENTÁRIO!$B$3</definedName>
    <definedName name="____brv2">'[4]Página 16'!$C$3:$C$7</definedName>
    <definedName name="____Dez1">[4]Anual!$Q$33</definedName>
    <definedName name="____emp2">#REF!</definedName>
    <definedName name="____ind100">#REF!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Jul1">[4]Anual!$A$24</definedName>
    <definedName name="____Jun1">[4]Anual!$Q$15</definedName>
    <definedName name="____Mai1">[4]Anual!$I$15</definedName>
    <definedName name="____mem2">#REF!</definedName>
    <definedName name="____Nov1">[4]Anual!$I$33</definedName>
    <definedName name="____oac2">#REF!</definedName>
    <definedName name="____Out1">[4]Anual!$A$33</definedName>
    <definedName name="____OUT98" localSheetId="9">{#N/A,#N/A,TRUE,"Serviços"}</definedName>
    <definedName name="____OUT98" localSheetId="7">{#N/A,#N/A,TRUE,"Serviços"}</definedName>
    <definedName name="____OUT98">{#N/A,#N/A,TRUE,"Serviços"}</definedName>
    <definedName name="____OUT98_1" localSheetId="9">{#N/A,#N/A,TRUE,"Serviços"}</definedName>
    <definedName name="____OUT98_1" localSheetId="7">{#N/A,#N/A,TRUE,"Serviços"}</definedName>
    <definedName name="____OUT98_1">{#N/A,#N/A,TRUE,"Serviços"}</definedName>
    <definedName name="____out99" localSheetId="9" hidden="1">{#N/A,#N/A,TRUE,"Serviços"}</definedName>
    <definedName name="____out99" localSheetId="7" hidden="1">{#N/A,#N/A,TRUE,"Serviços"}</definedName>
    <definedName name="____out99" hidden="1">{#N/A,#N/A,TRUE,"Serviços"}</definedName>
    <definedName name="____OUTTT98" localSheetId="9" hidden="1">{#N/A,#N/A,TRUE,"Serviços"}</definedName>
    <definedName name="____OUTTT98" localSheetId="7" hidden="1">{#N/A,#N/A,TRUE,"Serviços"}</definedName>
    <definedName name="____OUTTT98" hidden="1">{#N/A,#N/A,TRUE,"Serviços"}</definedName>
    <definedName name="____PL1">#REF!</definedName>
    <definedName name="____PNV2002">#REF!</definedName>
    <definedName name="____PNV2003">#REF!</definedName>
    <definedName name="____r">#REF!</definedName>
    <definedName name="____Rbv1">#NAME?</definedName>
    <definedName name="____RET1">#REF!</definedName>
    <definedName name="____SE2">#REF!</definedName>
    <definedName name="____Set1">[4]Anual!$Q$24</definedName>
    <definedName name="____sub1">#REF!</definedName>
    <definedName name="____sub2">#REF!</definedName>
    <definedName name="____sub3">#REF!</definedName>
    <definedName name="____sub4">#REF!</definedName>
    <definedName name="____TP10">'[4]Recuperação da Pista'!$H$560</definedName>
    <definedName name="____TP5">'[4]Recuperação da Pista'!$H$400</definedName>
    <definedName name="____tsd4">#REF!</definedName>
    <definedName name="____TT21">[11]RELATÓRIO!#REF!</definedName>
    <definedName name="____TT22">[11]RELATÓRIO!#REF!</definedName>
    <definedName name="___Abr1">[13]Calendário!$A$15</definedName>
    <definedName name="___Ago1">[13]Calendário!$I$24</definedName>
    <definedName name="___ATD1">[14]PATO!$G$42</definedName>
    <definedName name="___BDI1">[15]!___BDI1</definedName>
    <definedName name="___BDI2">[12]INVENTÁRIO!$B$3</definedName>
    <definedName name="___brv2">'[4]Página 16'!$C$3:$C$7</definedName>
    <definedName name="___Brz1">[4]Feriados!$B$4:$B$14</definedName>
    <definedName name="___Brz2">[4]Feriados!$B$17:$B$24</definedName>
    <definedName name="___Dez1">[13]Calendário!$Q$33</definedName>
    <definedName name="___emp2">#REF!</definedName>
    <definedName name="___Ext2">'[3]P A T O 99 B'!#REF!</definedName>
    <definedName name="___Fev1">[13]Calendário!$I$6</definedName>
    <definedName name="___ind100">#REF!</definedName>
    <definedName name="___Jan1">[13]Calendário!$A$6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1">[13]Calendário!$A$24</definedName>
    <definedName name="___Jun1">[13]Calendário!$Q$15</definedName>
    <definedName name="___Mai1">[13]Calendário!$I$15</definedName>
    <definedName name="___Mar1">[13]Calendário!$Q$6</definedName>
    <definedName name="___mem2">#REF!</definedName>
    <definedName name="___ms299">#REF!</definedName>
    <definedName name="___Nov1">[13]Calendário!$I$33</definedName>
    <definedName name="___oac2">#REF!</definedName>
    <definedName name="___Out1">[13]Calendário!$A$33</definedName>
    <definedName name="___OUT98" localSheetId="9" hidden="1">{#N/A,#N/A,TRUE,"Serviços"}</definedName>
    <definedName name="___OUT98" localSheetId="7" hidden="1">{#N/A,#N/A,TRUE,"Serviços"}</definedName>
    <definedName name="___OUT98" hidden="1">{#N/A,#N/A,TRUE,"Serviços"}</definedName>
    <definedName name="___PL1">#REF!</definedName>
    <definedName name="___PNV2002">#REF!</definedName>
    <definedName name="___PNV2003">#REF!</definedName>
    <definedName name="___QQ2">#N/A</definedName>
    <definedName name="___r">#REF!</definedName>
    <definedName name="___Rbv1">#NAME?</definedName>
    <definedName name="___RET1">#REF!</definedName>
    <definedName name="___SE2">#REF!</definedName>
    <definedName name="___ser0060">#REF!</definedName>
    <definedName name="___Set1">[13]Calendário!$Q$24</definedName>
    <definedName name="___sub1">#REF!</definedName>
    <definedName name="___sub2">#REF!</definedName>
    <definedName name="___sub3">#REF!</definedName>
    <definedName name="___sub4">#REF!</definedName>
    <definedName name="___TB1">#REF!</definedName>
    <definedName name="___TB2">#REF!</definedName>
    <definedName name="___TB3">#REF!</definedName>
    <definedName name="___TB4">#REF!</definedName>
    <definedName name="___TB5">#REF!</definedName>
    <definedName name="___TB6">#REF!</definedName>
    <definedName name="___TCB5">[14]TLCB5!$I$34</definedName>
    <definedName name="___tsd4">#REF!</definedName>
    <definedName name="___TT21">[11]RELATÓRIO!#REF!</definedName>
    <definedName name="___TT22">[11]RELATÓRIO!#REF!</definedName>
    <definedName name="___xlnm.Print_Area_4">NA()</definedName>
    <definedName name="__123Graph_A" hidden="1">[16]aux!$I$28:$M$28</definedName>
    <definedName name="__123Graph_AGraph1" hidden="1">[16]aux!$I$6:$M$6</definedName>
    <definedName name="__123Graph_AGraph10" hidden="1">[16]aux!$I$24:$M$24</definedName>
    <definedName name="__123Graph_AGraph11" hidden="1">[16]aux!$I$26:$M$26</definedName>
    <definedName name="__123Graph_AGraph12" hidden="1">[16]aux!$I$28:$M$28</definedName>
    <definedName name="__123Graph_AGraph2" hidden="1">[16]aux!$I$8:$M$8</definedName>
    <definedName name="__123Graph_AGraph3" hidden="1">[16]aux!$I$10:$M$10</definedName>
    <definedName name="__123Graph_AGraph4" hidden="1">[16]aux!$I$12:$M$12</definedName>
    <definedName name="__123Graph_AGraph5" hidden="1">[16]aux!$I$14:$M$14</definedName>
    <definedName name="__123Graph_AGraph6" hidden="1">[16]aux!$I$16:$M$16</definedName>
    <definedName name="__123Graph_AGraph7" hidden="1">[16]aux!$I$18:$M$18</definedName>
    <definedName name="__123Graph_AGraph8" hidden="1">[16]aux!$I$20:$M$20</definedName>
    <definedName name="__123Graph_AGraph9" hidden="1">[16]aux!$I$22:$M$22</definedName>
    <definedName name="__123Graph_B" hidden="1">[16]aux!$B$28:$F$28</definedName>
    <definedName name="__123Graph_BGraph1" hidden="1">[16]aux!$B$6:$F$6</definedName>
    <definedName name="__123Graph_BGraph10" hidden="1">[16]aux!$B$24:$F$24</definedName>
    <definedName name="__123Graph_BGraph11" hidden="1">[16]aux!$B$26:$F$26</definedName>
    <definedName name="__123Graph_BGraph12" hidden="1">[16]aux!$B$28:$F$28</definedName>
    <definedName name="__123Graph_BGraph2" hidden="1">[16]aux!$B$8:$F$8</definedName>
    <definedName name="__123Graph_BGraph3" hidden="1">[16]aux!$B$10:$F$10</definedName>
    <definedName name="__123Graph_BGraph4" hidden="1">[16]aux!$B$12:$F$12</definedName>
    <definedName name="__123Graph_BGraph5" hidden="1">[16]aux!$B$14:$F$14</definedName>
    <definedName name="__123Graph_BGraph6" hidden="1">[16]aux!$B$16:$F$16</definedName>
    <definedName name="__123Graph_BGraph7" hidden="1">[16]aux!$B$18:$F$18</definedName>
    <definedName name="__123Graph_BGraph8" hidden="1">[16]aux!$B$20:$F$20</definedName>
    <definedName name="__123Graph_BGraph9" hidden="1">[16]aux!$B$22:$F$22</definedName>
    <definedName name="__123Graph_C" hidden="1">[17]A!$B$6:$E$6</definedName>
    <definedName name="__123Graph_CGraph7" hidden="1">[17]A!$B$6:$E$6</definedName>
    <definedName name="__123Graph_CGraph8" hidden="1">[17]A!$B$6:$E$6</definedName>
    <definedName name="__123Graph_D" hidden="1">[17]A!$B$7:$E$7</definedName>
    <definedName name="__123Graph_DGraph7" hidden="1">[17]A!$B$7:$E$7</definedName>
    <definedName name="__123Graph_DGraph8" hidden="1">[17]A!$B$7:$E$7</definedName>
    <definedName name="__123Graph_E" hidden="1">[17]A!$B$8:$E$8</definedName>
    <definedName name="__123Graph_EGraph7" hidden="1">[17]A!$B$8:$E$8</definedName>
    <definedName name="__123Graph_EGraph8" hidden="1">[17]A!$B$8:$E$8</definedName>
    <definedName name="__123Graph_X" hidden="1">[16]aux!$B$29:$F$29</definedName>
    <definedName name="__123Graph_XGraph1" hidden="1">[16]aux!$B$7:$F$7</definedName>
    <definedName name="__123Graph_XGraph10" hidden="1">[16]aux!$B$25:$F$25</definedName>
    <definedName name="__123Graph_XGraph11" hidden="1">[16]aux!$B$27:$F$27</definedName>
    <definedName name="__123Graph_XGraph12" hidden="1">[16]aux!$B$29:$F$29</definedName>
    <definedName name="__123Graph_XGraph2" hidden="1">[16]aux!$B$9:$F$9</definedName>
    <definedName name="__123Graph_XGraph3" hidden="1">[16]aux!$B$11:$F$11</definedName>
    <definedName name="__123Graph_XGraph4" hidden="1">[16]aux!$B$13:$F$13</definedName>
    <definedName name="__123Graph_XGraph5" hidden="1">[16]aux!$B$15:$F$15</definedName>
    <definedName name="__123Graph_XGraph6" hidden="1">[16]aux!$B$17:$F$17</definedName>
    <definedName name="__123Graph_XGraph7" hidden="1">[16]aux!$B$19:$F$19</definedName>
    <definedName name="__123Graph_XGraph8" hidden="1">[16]aux!$B$21:$F$21</definedName>
    <definedName name="__123Graph_XGraph9" hidden="1">[16]aux!$B$23:$F$23</definedName>
    <definedName name="__a">#REF!</definedName>
    <definedName name="__A1">#REF!</definedName>
    <definedName name="__a2">#REF!</definedName>
    <definedName name="__a3">#REF!</definedName>
    <definedName name="__ACM30">[14]MB!$E$12</definedName>
    <definedName name="__arg13">#REF!</definedName>
    <definedName name="__arg16">#REF!</definedName>
    <definedName name="__ATD1">[14]PATO!$G$42</definedName>
    <definedName name="__b">#REF!</definedName>
    <definedName name="__b1">#REF!</definedName>
    <definedName name="__b2">#REF!</definedName>
    <definedName name="__b3">#REF!</definedName>
    <definedName name="__b4">#REF!</definedName>
    <definedName name="__BDI1">[18]Dados!#REF!</definedName>
    <definedName name="__BDI2">[12]INVENTÁRIO!$B$3</definedName>
    <definedName name="__Brz1">[19]Feriados!$B$4:$B$14</definedName>
    <definedName name="__Brz2">[19]Feriados!$B$17:$B$24</definedName>
    <definedName name="__c">#REF!</definedName>
    <definedName name="__CEF200" localSheetId="9" hidden="1">{#N/A,#N/A,FALSE,"MO (2)"}</definedName>
    <definedName name="__CEF200" localSheetId="7" hidden="1">{#N/A,#N/A,FALSE,"MO (2)"}</definedName>
    <definedName name="__CEF200" hidden="1">{#N/A,#N/A,FALSE,"MO (2)"}</definedName>
    <definedName name="__CEF222" localSheetId="9" hidden="1">{#N/A,#N/A,FALSE,"MO (2)"}</definedName>
    <definedName name="__CEF222" localSheetId="7" hidden="1">{#N/A,#N/A,FALSE,"MO (2)"}</definedName>
    <definedName name="__CEF222" hidden="1">{#N/A,#N/A,FALSE,"MO (2)"}</definedName>
    <definedName name="__CEF300" localSheetId="9" hidden="1">{#N/A,#N/A,FALSE,"MO (2)"}</definedName>
    <definedName name="__CEF300" localSheetId="7" hidden="1">{#N/A,#N/A,FALSE,"MO (2)"}</definedName>
    <definedName name="__CEF300" hidden="1">{#N/A,#N/A,FALSE,"MO (2)"}</definedName>
    <definedName name="__CEF500" localSheetId="9" hidden="1">{#N/A,#N/A,FALSE,"MO (2)"}</definedName>
    <definedName name="__CEF500" localSheetId="7" hidden="1">{#N/A,#N/A,FALSE,"MO (2)"}</definedName>
    <definedName name="__CEF500" hidden="1">{#N/A,#N/A,FALSE,"MO (2)"}</definedName>
    <definedName name="__d">#REF!</definedName>
    <definedName name="__e">#REF!</definedName>
    <definedName name="__emp2">#REF!</definedName>
    <definedName name="__eu2" localSheetId="9" hidden="1">{#N/A,#N/A,FALSE,"MO (2)"}</definedName>
    <definedName name="__eu2" localSheetId="7" hidden="1">{#N/A,#N/A,FALSE,"MO (2)"}</definedName>
    <definedName name="__eu2" hidden="1">{#N/A,#N/A,FALSE,"MO (2)"}</definedName>
    <definedName name="__f">#REF!</definedName>
    <definedName name="__ind100">#REF!</definedName>
    <definedName name="__IntlFixup" hidden="1">TRUE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KM406407">#REF!</definedName>
    <definedName name="__l">#REF!</definedName>
    <definedName name="__MDO1">#REF!</definedName>
    <definedName name="__MDO2">#REF!</definedName>
    <definedName name="__mem2">#REF!</definedName>
    <definedName name="__MO2">'[20]Desmat 0,15'!$H$30</definedName>
    <definedName name="__ms299">#REF!</definedName>
    <definedName name="__oac2">#REF!</definedName>
    <definedName name="__OR1">#NAME?</definedName>
    <definedName name="__OR12">#NAME?</definedName>
    <definedName name="__OR13">#NAME?</definedName>
    <definedName name="__OR14">#NAME?</definedName>
    <definedName name="__OR15">#NAME?</definedName>
    <definedName name="__OR16">#NAME?</definedName>
    <definedName name="__OR17">#NAME?</definedName>
    <definedName name="__OR18">#NAME?</definedName>
    <definedName name="__OR19">#NAME?</definedName>
    <definedName name="__OR2">#NAME?</definedName>
    <definedName name="__OR3">#NAME?</definedName>
    <definedName name="__OR4">#NAME?</definedName>
    <definedName name="__OR5">#NAME?</definedName>
    <definedName name="__OR6">#NAME?</definedName>
    <definedName name="__OR7">#NAME?</definedName>
    <definedName name="__OR8">#NAME?</definedName>
    <definedName name="__OR9">#NAME?</definedName>
    <definedName name="__OUT98" localSheetId="9">{#N/A,#N/A,TRUE,"Serviços"}</definedName>
    <definedName name="__OUT98" localSheetId="7">{#N/A,#N/A,TRUE,"Serviços"}</definedName>
    <definedName name="__OUT98">{#N/A,#N/A,TRUE,"Serviços"}</definedName>
    <definedName name="__OUT98_1" localSheetId="9">{#N/A,#N/A,TRUE,"Serviços"}</definedName>
    <definedName name="__OUT98_1" localSheetId="7">{#N/A,#N/A,TRUE,"Serviços"}</definedName>
    <definedName name="__OUT98_1">{#N/A,#N/A,TRUE,"Serviços"}</definedName>
    <definedName name="__OUT988888" localSheetId="9" hidden="1">{#N/A,#N/A,TRUE,"Serviços"}</definedName>
    <definedName name="__OUT988888" localSheetId="7" hidden="1">{#N/A,#N/A,TRUE,"Serviços"}</definedName>
    <definedName name="__OUT988888" hidden="1">{#N/A,#N/A,TRUE,"Serviços"}</definedName>
    <definedName name="__PA01" localSheetId="9" hidden="1">{"'teste'!$B$2:$R$49"}</definedName>
    <definedName name="__PA01" localSheetId="7" hidden="1">{"'teste'!$B$2:$R$49"}</definedName>
    <definedName name="__PA01" hidden="1">{"'teste'!$B$2:$R$49"}</definedName>
    <definedName name="__PE412">#NAME?</definedName>
    <definedName name="__PL1">#REF!</definedName>
    <definedName name="__pln2">#REF!</definedName>
    <definedName name="__PM334">#NAME?</definedName>
    <definedName name="__PM335">#NAME?</definedName>
    <definedName name="__pm346">#NAME?</definedName>
    <definedName name="__PM405">#NAME?</definedName>
    <definedName name="__PM406">#NAME?</definedName>
    <definedName name="__PM970">#NAME?</definedName>
    <definedName name="__PMF2">'[21]BR-230 POMBAL-S.GONÇALO'!$B$7</definedName>
    <definedName name="__PNV2002">#REF!</definedName>
    <definedName name="__PNV2003">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">#REF!</definedName>
    <definedName name="__QQ2">#N/A</definedName>
    <definedName name="__r">#REF!</definedName>
    <definedName name="__Rbv1">#NAME?</definedName>
    <definedName name="__RET1">#REF!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E2">#REF!</definedName>
    <definedName name="__ser0060">#REF!</definedName>
    <definedName name="__sub1">#REF!</definedName>
    <definedName name="__sub2">#REF!</definedName>
    <definedName name="__sub3">#REF!</definedName>
    <definedName name="__sub4">#REF!</definedName>
    <definedName name="__tab0198">#NAME?</definedName>
    <definedName name="__TB1">#REF!</definedName>
    <definedName name="__TB2">#REF!</definedName>
    <definedName name="__TB3">#REF!</definedName>
    <definedName name="__TB4">#REF!</definedName>
    <definedName name="__TB5">#REF!</definedName>
    <definedName name="__TB6">#REF!</definedName>
    <definedName name="__TCB5">[14]TLCB5!$I$34</definedName>
    <definedName name="__TCM30">[14]MB!$F$25</definedName>
    <definedName name="__tsd4">#REF!</definedName>
    <definedName name="__TT21">[11]RELATÓRIO!#REF!</definedName>
    <definedName name="__TT22">[11]RELATÓRIO!#REF!</definedName>
    <definedName name="__xlfn.AVERAGEIF" hidden="1">#NAME?</definedName>
    <definedName name="__xlfn.RTD" hidden="1">#NAME?</definedName>
    <definedName name="__xlnm.Database">NA()</definedName>
    <definedName name="__xlnm.Database_5">NA()</definedName>
    <definedName name="__xlnm.Database_7">NA()</definedName>
    <definedName name="__xlnm.Database_8">NA()</definedName>
    <definedName name="__xlnm.Database_9">NA()</definedName>
    <definedName name="__xlnm.Print_Area" localSheetId="9">{#NAME?}</definedName>
    <definedName name="__xlnm.Print_Area" localSheetId="7">{#NAME?}</definedName>
    <definedName name="__xlnm.Print_Area">{#NAME?}</definedName>
    <definedName name="__xlnm.Print_Area_1">#REF!</definedName>
    <definedName name="__xlnm.Print_Area_3" localSheetId="9">{#NAME?}</definedName>
    <definedName name="__xlnm.Print_Area_3" localSheetId="7">{#NAME?}</definedName>
    <definedName name="__xlnm.Print_Area_3">{#NAME?}</definedName>
    <definedName name="__xlnm.Print_Area_4">NA()</definedName>
    <definedName name="__xlnm.Print_Area_5" localSheetId="9">{#NAME?}</definedName>
    <definedName name="__xlnm.Print_Area_5" localSheetId="7">{#NAME?}</definedName>
    <definedName name="__xlnm.Print_Area_5">{#NAME?}</definedName>
    <definedName name="__xlnm.Print_Area_6">"$#REF!.$B$2:$AA$586"</definedName>
    <definedName name="__xlnm.Print_Area_7">"$#REF!.$B$2:$Q$164"</definedName>
    <definedName name="__xlnm.Print_Area_8">#REF!</definedName>
    <definedName name="__xlnm.Print_Titles" localSheetId="9">{#NAME?}</definedName>
    <definedName name="__xlnm.Print_Titles" localSheetId="7">{#NAME?}</definedName>
    <definedName name="__xlnm.Print_Titles">{#NAME?}</definedName>
    <definedName name="__xlnm.Print_Titles_1">#REF!</definedName>
    <definedName name="__xlnm.Print_Titles_10" localSheetId="9">{#NAME?}</definedName>
    <definedName name="__xlnm.Print_Titles_10" localSheetId="7">{#NAME?}</definedName>
    <definedName name="__xlnm.Print_Titles_10">{#NAME?}</definedName>
    <definedName name="__xlnm.Print_Titles_2" localSheetId="9">{#NAME?}</definedName>
    <definedName name="__xlnm.Print_Titles_2" localSheetId="7">{#NAME?}</definedName>
    <definedName name="__xlnm.Print_Titles_2">{#NAME?}</definedName>
    <definedName name="__xlnm.Print_Titles_3" localSheetId="9">{#NAME?}</definedName>
    <definedName name="__xlnm.Print_Titles_3" localSheetId="7">{#NAME?}</definedName>
    <definedName name="__xlnm.Print_Titles_3">{#NAME?}</definedName>
    <definedName name="__xlnm.Print_Titles_4" localSheetId="9">{#NAME?}</definedName>
    <definedName name="__xlnm.Print_Titles_4" localSheetId="7">{#NAME?}</definedName>
    <definedName name="__xlnm.Print_Titles_4">{#NAME?}</definedName>
    <definedName name="__xlnm.Print_Titles_5" localSheetId="9">{#NAME?}</definedName>
    <definedName name="__xlnm.Print_Titles_5" localSheetId="7">{#NAME?}</definedName>
    <definedName name="__xlnm.Print_Titles_5">{#NAME?}</definedName>
    <definedName name="__xlnm.Print_Titles_6">"$#REF!.$A$2:$AMJ$9"</definedName>
    <definedName name="__xlnm.Print_Titles_7">"$#REF!.$A$2:$AMJ$9"</definedName>
    <definedName name="__xlnm.Print_Titles_8">#REF!</definedName>
    <definedName name="__xlnm.Print_Titles_9" localSheetId="9">{#NAME?}</definedName>
    <definedName name="__xlnm.Print_Titles_9" localSheetId="7">{#NAME?}</definedName>
    <definedName name="__xlnm.Print_Titles_9">{#NAME?}</definedName>
    <definedName name="_0">"$#REF!.$#REF!$#REF!"</definedName>
    <definedName name="_0___0">"$#REF!.$#REF!$#REF!"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0001">#REF!</definedName>
    <definedName name="_01_09_96">#REF!</definedName>
    <definedName name="_02">#REF!</definedName>
    <definedName name="_08.302.01">#REF!</definedName>
    <definedName name="_08.302.01_1">#REF!</definedName>
    <definedName name="_1__123Graph_ACHART_1" hidden="1">[22]EAIGESEN!$O$8:$O$8</definedName>
    <definedName name="_1_0_1">#N/A</definedName>
    <definedName name="_10__123Graph_ECHART_1" hidden="1">[22]EAIGESEN!#REF!</definedName>
    <definedName name="_10_c_12_1">#REF!</definedName>
    <definedName name="_10Excel_BuiltIn_Print_Area_2_1">'[23]resumo transporte'!#REF!</definedName>
    <definedName name="_10PassaExtenso_7_1">"#NAME!PassaExtenso"</definedName>
    <definedName name="_11_c_13_1">#REF!</definedName>
    <definedName name="_12__123Graph_FCHART_1" hidden="1">[22]EAIGESEN!#REF!</definedName>
    <definedName name="_12_c_15_1">#REF!</definedName>
    <definedName name="_13_c_16_1">#REF!</definedName>
    <definedName name="_14__123Graph_XCHART_3" hidden="1">[24]estgg!#REF!</definedName>
    <definedName name="_14_c_17_1">#REF!</definedName>
    <definedName name="_15_c_19_1">#REF!</definedName>
    <definedName name="_16_c_2_1">#REF!</definedName>
    <definedName name="_17_c_28_1">#REF!</definedName>
    <definedName name="_18_c_3_1">#REF!</definedName>
    <definedName name="_1830201">#N/A</definedName>
    <definedName name="_1830201_26">NA()</definedName>
    <definedName name="_1830201_27">NA()</definedName>
    <definedName name="_19_c_4_1">#REF!</definedName>
    <definedName name="_1Excel_BuiltIn_Print_Area_1_1">#REF!</definedName>
    <definedName name="_1Excel_BuiltIn_Print_Area_1_1_1">#REF!</definedName>
    <definedName name="_1VB3">#REF!</definedName>
    <definedName name="_2">#REF!</definedName>
    <definedName name="_2__123Graph_ACHART_3" hidden="1">[22]EAIGESEN!$O$16:$O$17</definedName>
    <definedName name="_2_0_1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7_1">#REF!</definedName>
    <definedName name="_21.03.06">#REF!</definedName>
    <definedName name="_21.03.07">#REF!</definedName>
    <definedName name="_21.03.08">#REF!</definedName>
    <definedName name="_21.04.02">#REF!</definedName>
    <definedName name="_21.05.01">#REF!</definedName>
    <definedName name="_21.05.02">#REF!</definedName>
    <definedName name="_21.05.05">#REF!</definedName>
    <definedName name="_21.05.07">#REF!</definedName>
    <definedName name="_21.37.01.06">#REF!</definedName>
    <definedName name="_21.37.01.07">#REF!</definedName>
    <definedName name="_21.88.19.01">#REF!</definedName>
    <definedName name="_21.88.35.02">#REF!</definedName>
    <definedName name="_21_c_9_1">#REF!</definedName>
    <definedName name="_21PassaExtenso_4_1">NA()</definedName>
    <definedName name="_22.01.01">#REF!</definedName>
    <definedName name="_22.01.02">#REF!</definedName>
    <definedName name="_22.01.05">#REF!</definedName>
    <definedName name="_22.02.01">#REF!</definedName>
    <definedName name="_22.02.05">#REF!</definedName>
    <definedName name="_22.02.06">#REF!</definedName>
    <definedName name="_22.03.01">#REF!</definedName>
    <definedName name="_22.03.05">#REF!</definedName>
    <definedName name="_22.03.10">#REF!</definedName>
    <definedName name="_22.03.12">#REF!</definedName>
    <definedName name="_22.04.01">#REF!</definedName>
    <definedName name="_22.06.04">#REF!</definedName>
    <definedName name="_22.08.35">#REF!</definedName>
    <definedName name="_22.88.02.01.01">#REF!</definedName>
    <definedName name="_22.88.02.09">#REF!</definedName>
    <definedName name="_22_I_1">#REF!</definedName>
    <definedName name="_22PassaExtenso_6_1">"#NAME!PassaExtenso"</definedName>
    <definedName name="_23.02.01">#REF!</definedName>
    <definedName name="_23.03.01">#REF!</definedName>
    <definedName name="_23.03.02.04">#REF!</definedName>
    <definedName name="_23.04.01.01">#REF!</definedName>
    <definedName name="_23.04.03.01">#REF!</definedName>
    <definedName name="_23.04.03.04">#REF!</definedName>
    <definedName name="_23.04.04.04">#REF!</definedName>
    <definedName name="_23.05.01">#REF!</definedName>
    <definedName name="_23.05.02">#REF!</definedName>
    <definedName name="_23.08.02">#REF!</definedName>
    <definedName name="_23.08.03.03">#REF!</definedName>
    <definedName name="_23.08.05">#REF!</definedName>
    <definedName name="_23.10.01">#REF!</definedName>
    <definedName name="_23.11.04.01">#REF!</definedName>
    <definedName name="_23.11.09">#REF!</definedName>
    <definedName name="_23.11.11">#REF!</definedName>
    <definedName name="_23.37.02.01">#REF!</definedName>
    <definedName name="_23.37.03.03">#REF!</definedName>
    <definedName name="_23.37.03.04">#REF!</definedName>
    <definedName name="_23_I_1_1">#N/A</definedName>
    <definedName name="_23PassaExtenso_7_1">"#NAME!PassaExtenso"</definedName>
    <definedName name="_24.02.01">#REF!</definedName>
    <definedName name="_24.02.02">#REF!</definedName>
    <definedName name="_24.03.05">#REF!</definedName>
    <definedName name="_24.03.06">#REF!</definedName>
    <definedName name="_24.03.07">#REF!</definedName>
    <definedName name="_24.05.01">#REF!</definedName>
    <definedName name="_24.05.02">#REF!</definedName>
    <definedName name="_24.06.02">#REF!</definedName>
    <definedName name="_24.06.04">#REF!</definedName>
    <definedName name="_24.07.01">#REF!</definedName>
    <definedName name="_24.07.02">#REF!</definedName>
    <definedName name="_24.07.04">#REF!</definedName>
    <definedName name="_24.07.05">#REF!</definedName>
    <definedName name="_24.07.09">#REF!</definedName>
    <definedName name="_24.08.01">#REF!</definedName>
    <definedName name="_24.08.02">#REF!</definedName>
    <definedName name="_24.09.02">#REF!</definedName>
    <definedName name="_24.10.02">#REF!</definedName>
    <definedName name="_24.11.01">#REF!</definedName>
    <definedName name="_24.11.04">#REF!</definedName>
    <definedName name="_24.11.05">#REF!</definedName>
    <definedName name="_24.11.07">#REF!</definedName>
    <definedName name="_24.12.01.01">#REF!</definedName>
    <definedName name="_24.12.01.02">#REF!</definedName>
    <definedName name="_24.12.02">#REF!</definedName>
    <definedName name="_24.12.03.01">#REF!</definedName>
    <definedName name="_24.12.08">#REF!</definedName>
    <definedName name="_24.12.09">#REF!</definedName>
    <definedName name="_24.13.01">#REF!</definedName>
    <definedName name="_24.14.01.03">#REF!</definedName>
    <definedName name="_24.14.01.05">#REF!</definedName>
    <definedName name="_24.15.07">#REF!</definedName>
    <definedName name="_24.16.04">#REF!</definedName>
    <definedName name="_24.16.05">#REF!</definedName>
    <definedName name="_24.16.08">#REF!</definedName>
    <definedName name="_24.16.09">#REF!</definedName>
    <definedName name="_24.16.12">#REF!</definedName>
    <definedName name="_24.16.13">#REF!</definedName>
    <definedName name="_24.16.16">#REF!</definedName>
    <definedName name="_24.16.17">#REF!</definedName>
    <definedName name="_24.16.20">#REF!</definedName>
    <definedName name="_24.16.21">#REF!</definedName>
    <definedName name="_24.19.03.01">#REF!</definedName>
    <definedName name="_24.19.04.01">#REF!</definedName>
    <definedName name="_24.19.06">#REF!</definedName>
    <definedName name="_24.19.07.01">#REF!</definedName>
    <definedName name="_24.19.08">#REF!</definedName>
    <definedName name="_24.21.03">#REF!</definedName>
    <definedName name="_24.88.13.01">#REF!</definedName>
    <definedName name="_24.88.13.03">#REF!</definedName>
    <definedName name="_24.88.13.04">#REF!</definedName>
    <definedName name="_24.88.13.05">#REF!</definedName>
    <definedName name="_24.88.13.06">#REF!</definedName>
    <definedName name="_24.88.13.07">#REF!</definedName>
    <definedName name="_24.88.14.01">#REF!</definedName>
    <definedName name="_24.88.14.02">#REF!</definedName>
    <definedName name="_24.88.14.03">#REF!</definedName>
    <definedName name="_24.88.14.04">#REF!</definedName>
    <definedName name="_24.88.14.05">#REF!</definedName>
    <definedName name="_24.88.14.06">#REF!</definedName>
    <definedName name="_24.88.14.07">#REF!</definedName>
    <definedName name="_24.88.30.01">#REF!</definedName>
    <definedName name="_24.88.31.01">#REF!</definedName>
    <definedName name="_24_I_1_2">#N/A</definedName>
    <definedName name="_25.10.03">#REF!</definedName>
    <definedName name="_25.20.01">#REF!</definedName>
    <definedName name="_25.20.02">#REF!</definedName>
    <definedName name="_25.20.03">#REF!</definedName>
    <definedName name="_25.21.01">#REF!</definedName>
    <definedName name="_25.88.17.01">#REF!</definedName>
    <definedName name="_25.88.19.01">#REF!</definedName>
    <definedName name="_25.88.19.02">#REF!</definedName>
    <definedName name="_25.88.20.01">#REF!</definedName>
    <definedName name="_26.01.01">#REF!</definedName>
    <definedName name="_26.02.03">#REF!</definedName>
    <definedName name="_26.02.04">#REF!</definedName>
    <definedName name="_26.02.06">#REF!</definedName>
    <definedName name="_26.02.15">#REF!</definedName>
    <definedName name="_26.02.17">#REF!</definedName>
    <definedName name="_26.02.19">#REF!</definedName>
    <definedName name="_26.03.25">#REF!</definedName>
    <definedName name="_26.03.26">#REF!</definedName>
    <definedName name="_26.04.04">#REF!</definedName>
    <definedName name="_26.05.01">#REF!</definedName>
    <definedName name="_26.05.02">#REF!</definedName>
    <definedName name="_26.05.05">#REF!</definedName>
    <definedName name="_26.06.02">#REF!</definedName>
    <definedName name="_26.06.04">#REF!</definedName>
    <definedName name="_26.07.05">#REF!</definedName>
    <definedName name="_26.07.13.04">#REF!</definedName>
    <definedName name="_26.08.01">#REF!</definedName>
    <definedName name="_26.09.01">#REF!</definedName>
    <definedName name="_26.09.05">#REF!</definedName>
    <definedName name="_26.09.09">#REF!</definedName>
    <definedName name="_26.09.13">#REF!</definedName>
    <definedName name="_26.10.01">#REF!</definedName>
    <definedName name="_26.10.03">#REF!</definedName>
    <definedName name="_26.25.04.13">#REF!</definedName>
    <definedName name="_26.25.04.14">#REF!</definedName>
    <definedName name="_26.25.04.21">#REF!</definedName>
    <definedName name="_26.88.13.01">#REF!</definedName>
    <definedName name="_26.88.45.30">#REF!</definedName>
    <definedName name="_26.88.45.31">#REF!</definedName>
    <definedName name="_26.88.45.32">#REF!</definedName>
    <definedName name="_26.88.45.33">#REF!</definedName>
    <definedName name="_26.88.45.34">#REF!</definedName>
    <definedName name="_26.88.45.35">#REF!</definedName>
    <definedName name="_26.88.51.01">#REF!</definedName>
    <definedName name="_26.88.76.04">#REF!</definedName>
    <definedName name="_26.88.76.05">#REF!</definedName>
    <definedName name="_26.88.76.06">#REF!</definedName>
    <definedName name="_27_S_1_1">#N/A</definedName>
    <definedName name="_28.01.04.01">#REF!</definedName>
    <definedName name="_28.01.05.01">#REF!</definedName>
    <definedName name="_28.01.24.01">#REF!</definedName>
    <definedName name="_28.01.25.01">#REF!</definedName>
    <definedName name="_28.03.03">#REF!</definedName>
    <definedName name="_28.03.05">#REF!</definedName>
    <definedName name="_28.03.06">#REF!</definedName>
    <definedName name="_28.03.09">#REF!</definedName>
    <definedName name="_28.03.09.01">#REF!</definedName>
    <definedName name="_28.06.11">#REF!</definedName>
    <definedName name="_28.06.18">#REF!</definedName>
    <definedName name="_28.06.23">#REF!</definedName>
    <definedName name="_28.07.01">#REF!</definedName>
    <definedName name="_28.08.01.01">#REF!</definedName>
    <definedName name="_28.08.02.01">#REF!</definedName>
    <definedName name="_28.88.35.01">#REF!</definedName>
    <definedName name="_28_S_1_2">#N/A</definedName>
    <definedName name="_29_x_1">#REF!</definedName>
    <definedName name="_2Excel_BuiltIn_Print_Area_7_1">#REF!</definedName>
    <definedName name="_3">#REF!</definedName>
    <definedName name="_3_0_7_1">#N/A</definedName>
    <definedName name="_30.01.01">#REF!</definedName>
    <definedName name="_30.01.02">#REF!</definedName>
    <definedName name="_30.01.06">#REF!</definedName>
    <definedName name="_30.01.21">#REF!</definedName>
    <definedName name="_30.01.22">#REF!</definedName>
    <definedName name="_30_x_11_1">#REF!</definedName>
    <definedName name="_31_x_12_1">#REF!</definedName>
    <definedName name="_32_x_13_1">#REF!</definedName>
    <definedName name="_33">#REF!</definedName>
    <definedName name="_33_x_15_1">#REF!</definedName>
    <definedName name="_34_x_16_1">#REF!</definedName>
    <definedName name="_35_x_17_1">#REF!</definedName>
    <definedName name="_36.01.01.01">#REF!</definedName>
    <definedName name="_36.01.01.02">#REF!</definedName>
    <definedName name="_36.01.01.03">#REF!</definedName>
    <definedName name="_36_x_19_1">#REF!</definedName>
    <definedName name="_37_x_2_1">#REF!</definedName>
    <definedName name="_38_x_28_1">#REF!</definedName>
    <definedName name="_39_x_3_1">#REF!</definedName>
    <definedName name="_3Excel_BuiltIn_Print_Area_8_1">#REF!</definedName>
    <definedName name="_3S0120000">#NAME?</definedName>
    <definedName name="_3S0120000_1">#REF!</definedName>
    <definedName name="_3S0193000">#NAME?</definedName>
    <definedName name="_3S0193000_1">#REF!</definedName>
    <definedName name="_3S0220001">#NAME?</definedName>
    <definedName name="_3S0220001_1">#REF!</definedName>
    <definedName name="_3S0223000">#NAME?</definedName>
    <definedName name="_3S0223000_1">#REF!</definedName>
    <definedName name="_3S0240000">#NAME?</definedName>
    <definedName name="_3S0240000_1">#REF!</definedName>
    <definedName name="_3S0251000">#NAME?</definedName>
    <definedName name="_3S0251000_1">#REF!</definedName>
    <definedName name="_3S0253001">#NAME?</definedName>
    <definedName name="_3S0253001_1">#REF!</definedName>
    <definedName name="_3S0254000">#NAME?</definedName>
    <definedName name="_3S0254000_1">#REF!</definedName>
    <definedName name="_3S0260100">#NAME?</definedName>
    <definedName name="_3S0260100_1">#REF!</definedName>
    <definedName name="_3S0290000">#NAME?</definedName>
    <definedName name="_3S0290000_1">#REF!</definedName>
    <definedName name="_3S0331000">#NAME?</definedName>
    <definedName name="_3S0331000_1">#REF!</definedName>
    <definedName name="_3S0332901">#NAME?</definedName>
    <definedName name="_3S0332901_1">#REF!</definedName>
    <definedName name="_3S0334002">#NAME?</definedName>
    <definedName name="_3S0334002_1">#REF!</definedName>
    <definedName name="_3S0335300">#NAME?</definedName>
    <definedName name="_3S0335300_1">#REF!</definedName>
    <definedName name="_3S0337000">#NAME?</definedName>
    <definedName name="_3S0337000_1">#REF!</definedName>
    <definedName name="_3S0394001">#NAME?</definedName>
    <definedName name="_3S0394001_1">#REF!</definedName>
    <definedName name="_3S0394002">#NAME?</definedName>
    <definedName name="_3S0394002_1">#REF!</definedName>
    <definedName name="_3S0395000">#NAME?</definedName>
    <definedName name="_3S0395000_1">#REF!</definedName>
    <definedName name="_3S0400000">#NAME?</definedName>
    <definedName name="_3S0400000_1">#REF!</definedName>
    <definedName name="_3S0400001">#NAME?</definedName>
    <definedName name="_3S0400001_1">#REF!</definedName>
    <definedName name="_3S0459000">#NAME?</definedName>
    <definedName name="_3S0459000_1">#REF!</definedName>
    <definedName name="_3S0499908">#NAME?</definedName>
    <definedName name="_3S0499908_1">#REF!</definedName>
    <definedName name="_3S0500000">#NAME?</definedName>
    <definedName name="_3S0500000_1">#REF!</definedName>
    <definedName name="_3S0500100">#NAME?</definedName>
    <definedName name="_3S0500100_1">#REF!</definedName>
    <definedName name="_3S0510102">#NAME?</definedName>
    <definedName name="_3S0510102_1">#REF!</definedName>
    <definedName name="_3S0810000">#NAME?</definedName>
    <definedName name="_3S0810000_1">#REF!</definedName>
    <definedName name="_3S0810101">#NAME?</definedName>
    <definedName name="_3S0810101_1">#REF!</definedName>
    <definedName name="_3S0810102">#NAME?</definedName>
    <definedName name="_3S0810102_1">#REF!</definedName>
    <definedName name="_3S0810201">#NAME?</definedName>
    <definedName name="_3S0810201_1">#REF!</definedName>
    <definedName name="_3S0810900">#NAME?</definedName>
    <definedName name="_3S0810900_1">#REF!</definedName>
    <definedName name="_3S0820000">#NAME?</definedName>
    <definedName name="_3S0820000_1">#REF!</definedName>
    <definedName name="_3S0830001">#NAME?</definedName>
    <definedName name="_3S0830001_1">#REF!</definedName>
    <definedName name="_3S0830101">#NAME?</definedName>
    <definedName name="_3S0830101_1">#REF!</definedName>
    <definedName name="_3S0830102">#NAME?</definedName>
    <definedName name="_3S0830102_1">#REF!</definedName>
    <definedName name="_3S0830103">#NAME?</definedName>
    <definedName name="_3S0830103_1">#REF!</definedName>
    <definedName name="_3S0830201">#NAME?</definedName>
    <definedName name="_3S0830201_1">#REF!</definedName>
    <definedName name="_3S0830202">#NAME?</definedName>
    <definedName name="_3S0830202_1">#REF!</definedName>
    <definedName name="_3S0830203">#NAME?</definedName>
    <definedName name="_3S0830203_1">#REF!</definedName>
    <definedName name="_3S0830204">#NAME?</definedName>
    <definedName name="_3S0830204_1">#REF!</definedName>
    <definedName name="_3S0830205">#NAME?</definedName>
    <definedName name="_3S0830205_1">#REF!</definedName>
    <definedName name="_3S0840000">#NAME?</definedName>
    <definedName name="_3S0840000_1">#REF!</definedName>
    <definedName name="_3S0840001">#NAME?</definedName>
    <definedName name="_3S0840001_1">#REF!</definedName>
    <definedName name="_3S0840002">#NAME?</definedName>
    <definedName name="_3S0840002_1">#REF!</definedName>
    <definedName name="_3S0840100">#NAME?</definedName>
    <definedName name="_3S0840100_1">#REF!</definedName>
    <definedName name="_3S0840200">#NAME?</definedName>
    <definedName name="_3S0840200_1">#REF!</definedName>
    <definedName name="_3S0840300">#NAME?</definedName>
    <definedName name="_3S0840300_1">#REF!</definedName>
    <definedName name="_3S0840400">#NAME?</definedName>
    <definedName name="_3S0840400_1">#REF!</definedName>
    <definedName name="_3S0850000">#NAME?</definedName>
    <definedName name="_3S0850000_1">#REF!</definedName>
    <definedName name="_3S0850100">#NAME?</definedName>
    <definedName name="_3S0850100_1">#REF!</definedName>
    <definedName name="_3S0851000">#NAME?</definedName>
    <definedName name="_3S0851000_1">#REF!</definedName>
    <definedName name="_3S0851100">#NAME?</definedName>
    <definedName name="_3S0851100_1">#REF!</definedName>
    <definedName name="_3S0890000">#NAME?</definedName>
    <definedName name="_3S0890000_1">#REF!</definedName>
    <definedName name="_3S0890001">#NAME?</definedName>
    <definedName name="_3S0890001_1">#REF!</definedName>
    <definedName name="_3S0890100">#NAME?</definedName>
    <definedName name="_3S0890100_1">#REF!</definedName>
    <definedName name="_3S0890101">#NAME?</definedName>
    <definedName name="_3S0890101_1">#REF!</definedName>
    <definedName name="_3S0891000">#NAME?</definedName>
    <definedName name="_3S0891000_1">#REF!</definedName>
    <definedName name="_3S0900200">#NAME?</definedName>
    <definedName name="_3S0900200_1">#REF!</definedName>
    <definedName name="_3S0900203">#NAME?</definedName>
    <definedName name="_3S0900203_1">#REF!</definedName>
    <definedName name="_3S0900241">#NAME?</definedName>
    <definedName name="_3S0900241_1">#REF!</definedName>
    <definedName name="_3S0920270">#NAME?</definedName>
    <definedName name="_3S0920270_1">#REF!</definedName>
    <definedName name="_4">#REF!</definedName>
    <definedName name="_4__123Graph_BCHART_1" hidden="1">[22]EAIGESEN!#REF!</definedName>
    <definedName name="_4_2_1">#N/A</definedName>
    <definedName name="_40_x_4_1">#REF!</definedName>
    <definedName name="_41_x_7_1">#REF!</definedName>
    <definedName name="_42_x_9_1">#REF!</definedName>
    <definedName name="_43_z_1">#N/A</definedName>
    <definedName name="_44_z_1_1">#N/A</definedName>
    <definedName name="_45Excel_BuiltIn_Criteria_1">#REF!</definedName>
    <definedName name="_46Excel_BuiltIn_Criteria_11_1">#REF!</definedName>
    <definedName name="_47Excel_BuiltIn_Criteria_12_1">#REF!</definedName>
    <definedName name="_48Excel_BuiltIn_Criteria_13_1">#REF!</definedName>
    <definedName name="_49Excel_BuiltIn_Criteria_15_1">#REF!</definedName>
    <definedName name="_4Excel_BuiltIn_Print_Titles_1_1">#REF!</definedName>
    <definedName name="_4S0612001">#NAME?</definedName>
    <definedName name="_4S0612001_1">#REF!</definedName>
    <definedName name="_4S0612101">#NAME?</definedName>
    <definedName name="_4S0612101_1">#REF!</definedName>
    <definedName name="_4S0612111">#NAME?</definedName>
    <definedName name="_4S0612111_1">#REF!</definedName>
    <definedName name="_4S0620002">#NAME?</definedName>
    <definedName name="_4S0620002_1">#REF!</definedName>
    <definedName name="_5_a_1">#N/A</definedName>
    <definedName name="_50Excel_BuiltIn_Criteria_16_1">#REF!</definedName>
    <definedName name="_51Excel_BuiltIn_Criteria_17_1">#REF!</definedName>
    <definedName name="_52Excel_BuiltIn_Criteria_19_1">#REF!</definedName>
    <definedName name="_53Excel_BuiltIn_Criteria_2_1">#REF!</definedName>
    <definedName name="_54Excel_BuiltIn_Criteria_28_1">#REF!</definedName>
    <definedName name="_55Excel_BuiltIn_Criteria_3_1">#REF!</definedName>
    <definedName name="_56Excel_BuiltIn_Criteria_4_1">#REF!</definedName>
    <definedName name="_57Excel_BuiltIn_Criteria_7_1">#REF!</definedName>
    <definedName name="_58Excel_BuiltIn_Criteria_9_1">#REF!</definedName>
    <definedName name="_59Excel_BuiltIn_Database_1">#N/A</definedName>
    <definedName name="_5Excel_BuiltIn_Print_Area_1_1_1">#REF!</definedName>
    <definedName name="_6__123Graph_CCHART_1" hidden="1">[22]EAIGESEN!#REF!</definedName>
    <definedName name="_6_a_1_1">#N/A</definedName>
    <definedName name="_60Excel_BuiltIn_Database_1_1">#N/A</definedName>
    <definedName name="_61Excel_BuiltIn_Print_Area_1_1">#REF!</definedName>
    <definedName name="_62Excel_BuiltIn_Print_Area_1_1_1">#N/A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7_a_7_1">#N/A</definedName>
    <definedName name="_70Excel_BuiltIn_Print_Area_2_1">#REF!</definedName>
    <definedName name="_71Excel_BuiltIn_Print_Area_2_1_1">#NAME?</definedName>
    <definedName name="_72.02.01.05">#REF!</definedName>
    <definedName name="_72.02.01.06">#REF!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8__123Graph_DCHART_1" hidden="1">[22]EAIGESEN!#REF!</definedName>
    <definedName name="_8_c_1">#REF!</definedName>
    <definedName name="_80Excel_BuiltIn_Print_Area_3_1_1_1_1_1">#N/A</definedName>
    <definedName name="_81Excel_BuiltIn_Print_Area_6_1">#REF!</definedName>
    <definedName name="_82Excel_BuiltIn_Print_Area_7_1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>#REF!</definedName>
    <definedName name="_8PassaExtenso_4_1">NA()</definedName>
    <definedName name="_9_c_11_1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>#REF!</definedName>
    <definedName name="_9PassaExtenso_6_1">"#NAME!PassaExtenso"</definedName>
    <definedName name="_a">#REF!</definedName>
    <definedName name="_a.">#REF!</definedName>
    <definedName name="_a_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1">#REF!</definedName>
    <definedName name="_a1_">#REF!</definedName>
    <definedName name="_A2">#REF!</definedName>
    <definedName name="_a2_">#REF!</definedName>
    <definedName name="_A254001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A810101">#REF!</definedName>
    <definedName name="_A810102">#REF!</definedName>
    <definedName name="_A810105555">#REF!</definedName>
    <definedName name="_A810112">#REF!</definedName>
    <definedName name="_A840300">#REF!</definedName>
    <definedName name="_ABp">#REF!</definedName>
    <definedName name="_Agr">#REF!</definedName>
    <definedName name="_AHAH">#REF!</definedName>
    <definedName name="_AMac">#REF!</definedName>
    <definedName name="_arg13">#REF!</definedName>
    <definedName name="_arg16">#REF!</definedName>
    <definedName name="_ATac">#REF!</definedName>
    <definedName name="_Av">#REF!</definedName>
    <definedName name="_B">#REF!</definedName>
    <definedName name="_b.">#REF!</definedName>
    <definedName name="_b_">#REF!</definedName>
    <definedName name="_B1">#REF!</definedName>
    <definedName name="_b1_">#REF!</definedName>
    <definedName name="_B2">#REF!</definedName>
    <definedName name="_b2_">#REF!</definedName>
    <definedName name="_B3">#REF!</definedName>
    <definedName name="_B4">#REF!</definedName>
    <definedName name="_b5">#REF!</definedName>
    <definedName name="_b6">#REF!</definedName>
    <definedName name="_BDI2">[12]INVENTÁRIO!$B$3</definedName>
    <definedName name="_Brz1">[19]Feriados!$B$4:$B$14</definedName>
    <definedName name="_Brz2">[19]Feriados!$B$17:$B$24</definedName>
    <definedName name="_c">#REF!</definedName>
    <definedName name="_c.">#REF!</definedName>
    <definedName name="_c_">#REF!</definedName>
    <definedName name="_C_1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1">#REF!</definedName>
    <definedName name="_C11">#REF!</definedName>
    <definedName name="_C4">#REF!</definedName>
    <definedName name="_C5">#REF!</definedName>
    <definedName name="_cab1">#REF!</definedName>
    <definedName name="_cab2">#REF!</definedName>
    <definedName name="_cb">#REF!</definedName>
    <definedName name="_cc">#REF!</definedName>
    <definedName name="_CEF200" localSheetId="9" hidden="1">{#N/A,#N/A,FALSE,"MO (2)"}</definedName>
    <definedName name="_CEF200" localSheetId="7" hidden="1">{#N/A,#N/A,FALSE,"MO (2)"}</definedName>
    <definedName name="_CEF200" hidden="1">{#N/A,#N/A,FALSE,"MO (2)"}</definedName>
    <definedName name="_CEF222" localSheetId="9" hidden="1">{#N/A,#N/A,FALSE,"MO (2)"}</definedName>
    <definedName name="_CEF222" localSheetId="7" hidden="1">{#N/A,#N/A,FALSE,"MO (2)"}</definedName>
    <definedName name="_CEF222" hidden="1">{#N/A,#N/A,FALSE,"MO (2)"}</definedName>
    <definedName name="_CEF300" localSheetId="9" hidden="1">{#N/A,#N/A,FALSE,"MO (2)"}</definedName>
    <definedName name="_CEF300" localSheetId="7" hidden="1">{#N/A,#N/A,FALSE,"MO (2)"}</definedName>
    <definedName name="_CEF300" hidden="1">{#N/A,#N/A,FALSE,"MO (2)"}</definedName>
    <definedName name="_CEF500" localSheetId="9" hidden="1">{#N/A,#N/A,FALSE,"MO (2)"}</definedName>
    <definedName name="_CEF500" localSheetId="7" hidden="1">{#N/A,#N/A,FALSE,"MO (2)"}</definedName>
    <definedName name="_CEF500" hidden="1">{#N/A,#N/A,FALSE,"MO (2)"}</definedName>
    <definedName name="_CIE400">[25]DADOS!$J$36</definedName>
    <definedName name="_COE400">[25]DADOS!$G$36</definedName>
    <definedName name="_COL36">#REF!</definedName>
    <definedName name="_COL37">#REF!</definedName>
    <definedName name="_COL38">#REF!</definedName>
    <definedName name="_d">#REF!</definedName>
    <definedName name="_d.">#REF!</definedName>
    <definedName name="_D_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ist">#REF!</definedName>
    <definedName name="_dmt1000">[26]DMT!$V$153</definedName>
    <definedName name="_dmt2">#REF!</definedName>
    <definedName name="_dmt200">[26]DMT!$V$149</definedName>
    <definedName name="_dmt400">[26]DMT!$V$150</definedName>
    <definedName name="_dmt50">[26]DMT!$V$148</definedName>
    <definedName name="_dmt600">[26]DMT!$V$151</definedName>
    <definedName name="_dmt800">[26]DMT!$V$152</definedName>
    <definedName name="_dre2">#REF!</definedName>
    <definedName name="_E">#REF!</definedName>
    <definedName name="_e.">#REF!</definedName>
    <definedName name="_e1">#REF!</definedName>
    <definedName name="_e2">#REF!</definedName>
    <definedName name="_e3">#REF!</definedName>
    <definedName name="_e4">#REF!</definedName>
    <definedName name="_EM">#REF!</definedName>
    <definedName name="_emp2">#REF!</definedName>
    <definedName name="_eu2" localSheetId="9" hidden="1">{#N/A,#N/A,FALSE,"MO (2)"}</definedName>
    <definedName name="_eu2" localSheetId="7" hidden="1">{#N/A,#N/A,FALSE,"MO (2)"}</definedName>
    <definedName name="_eu2" hidden="1">{#N/A,#N/A,FALSE,"MO (2)"}</definedName>
    <definedName name="_Ext2">'[3]P A T O 99 B'!#REF!</definedName>
    <definedName name="_f">#REF!</definedName>
    <definedName name="_f2">#REF!</definedName>
    <definedName name="_f3">#REF!</definedName>
    <definedName name="_f4">#REF!</definedName>
    <definedName name="_f5">#REF!</definedName>
    <definedName name="_f6">#REF!</definedName>
    <definedName name="_FCCEMED_">#REF!</definedName>
    <definedName name="_FECHAMENTOS">#REF!</definedName>
    <definedName name="_Fill" hidden="1">#REF!</definedName>
    <definedName name="_fill1">#REF!</definedName>
    <definedName name="_xlnm._FilterDatabase" localSheetId="4" hidden="1">'RECUPERAÇÃO DOS PILARES'!$A$7:$H$8</definedName>
    <definedName name="_FOG1">'[27]TSD-FOG'!$Q$31</definedName>
    <definedName name="_G">#REF!</definedName>
    <definedName name="_G_1">#REF!</definedName>
    <definedName name="_ga">#REF!</definedName>
    <definedName name="_Gc">#REF!</definedName>
    <definedName name="_gn">#REF!</definedName>
    <definedName name="_GOTO_D1_">#REF!</definedName>
    <definedName name="_GOTO_E1_">#REF!</definedName>
    <definedName name="_GOTO_N1_">#REF!</definedName>
    <definedName name="_Hc">#REF!</definedName>
    <definedName name="_HOME__">#REF!</definedName>
    <definedName name="_I">#REF!</definedName>
    <definedName name="_I_1">#REF!</definedName>
    <definedName name="_I_1_1">#REF!</definedName>
    <definedName name="_ind100">#REF!</definedName>
    <definedName name="_ind2">#REF!</definedName>
    <definedName name="_IRM1" localSheetId="9" hidden="1">{#N/A,#N/A,FALSE,"MO (2)"}</definedName>
    <definedName name="_IRM1" localSheetId="7" hidden="1">{#N/A,#N/A,FALSE,"MO (2)"}</definedName>
    <definedName name="_IRM1" hidden="1">{#N/A,#N/A,FALSE,"MO (2)"}</definedName>
    <definedName name="_j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">#REF!</definedName>
    <definedName name="_k1">#REF!</definedName>
    <definedName name="_k2">#REF!</definedName>
    <definedName name="_Key1" hidden="1">'[28]1.6'!$A$11</definedName>
    <definedName name="_Key2" hidden="1">#REF!</definedName>
    <definedName name="_KM406407">#REF!</definedName>
    <definedName name="_L">#REF!</definedName>
    <definedName name="_l_">#REF!</definedName>
    <definedName name="_l1">#REF!</definedName>
    <definedName name="_L2">#REF!</definedName>
    <definedName name="_LATERAIS">#REF!</definedName>
    <definedName name="_Lgr">#REF!</definedName>
    <definedName name="_Lv">#REF!</definedName>
    <definedName name="_M">#REF!</definedName>
    <definedName name="_M_1">#REF!</definedName>
    <definedName name="_m2">#REF!</definedName>
    <definedName name="_MatMult_A">#REF!</definedName>
    <definedName name="_MDO1">#REF!</definedName>
    <definedName name="_MDO2">#REF!</definedName>
    <definedName name="_mem2">#REF!</definedName>
    <definedName name="_MNSJS">#REF!</definedName>
    <definedName name="_MO2">'[20]Desmat 0,15'!$H$30</definedName>
    <definedName name="_ms299">#REF!</definedName>
    <definedName name="_n">#REF!</definedName>
    <definedName name="_n1">#REF!</definedName>
    <definedName name="_n2">#REF!</definedName>
    <definedName name="_n3">#REF!</definedName>
    <definedName name="_Na">#REF!</definedName>
    <definedName name="_Nn">#REF!</definedName>
    <definedName name="_o1">#REF!</definedName>
    <definedName name="_o2">#REF!</definedName>
    <definedName name="_o3">#REF!</definedName>
    <definedName name="_oac2">#REF!</definedName>
    <definedName name="_oae2">#REF!</definedName>
    <definedName name="_oco2">#REF!</definedName>
    <definedName name="_OR1">#NAME?</definedName>
    <definedName name="_OR12">#NAME?</definedName>
    <definedName name="_OR13">#NAME?</definedName>
    <definedName name="_OR14">#NAME?</definedName>
    <definedName name="_OR15">#NAME?</definedName>
    <definedName name="_OR16">#NAME?</definedName>
    <definedName name="_OR17">#NAME?</definedName>
    <definedName name="_OR18">#NAME?</definedName>
    <definedName name="_OR19">#NAME?</definedName>
    <definedName name="_OR2">#NAME?</definedName>
    <definedName name="_OR3">#NAME?</definedName>
    <definedName name="_OR4">#NAME?</definedName>
    <definedName name="_OR5">#NAME?</definedName>
    <definedName name="_OR6">#NAME?</definedName>
    <definedName name="_OR7">#NAME?</definedName>
    <definedName name="_OR8">#NAME?</definedName>
    <definedName name="_OR9">#NAME?</definedName>
    <definedName name="_Order1" hidden="1">255</definedName>
    <definedName name="_Order2" hidden="1">255</definedName>
    <definedName name="_OUT98" localSheetId="9">{#N/A,#N/A,TRUE,"Serviços"}</definedName>
    <definedName name="_OUT98" localSheetId="7">{#N/A,#N/A,TRUE,"Serviços"}</definedName>
    <definedName name="_OUT98">{#N/A,#N/A,TRUE,"Serviços"}</definedName>
    <definedName name="_OUT98_" localSheetId="9" hidden="1">{#N/A,#N/A,TRUE,"Serviços"}</definedName>
    <definedName name="_OUT98_" localSheetId="7" hidden="1">{#N/A,#N/A,TRUE,"Serviços"}</definedName>
    <definedName name="_OUT98_" hidden="1">{#N/A,#N/A,TRUE,"Serviços"}</definedName>
    <definedName name="_OUT98_1" localSheetId="9">{#N/A,#N/A,TRUE,"Serviços"}</definedName>
    <definedName name="_OUT98_1" localSheetId="7">{#N/A,#N/A,TRUE,"Serviços"}</definedName>
    <definedName name="_OUT98_1">{#N/A,#N/A,TRUE,"Serviços"}</definedName>
    <definedName name="_OUTTTT9888" localSheetId="9" hidden="1">{#N/A,#N/A,TRUE,"Serviços"}</definedName>
    <definedName name="_OUTTTT9888" localSheetId="7" hidden="1">{#N/A,#N/A,TRUE,"Serviços"}</definedName>
    <definedName name="_OUTTTT9888" hidden="1">{#N/A,#N/A,TRUE,"Serviços"}</definedName>
    <definedName name="_P">#REF!</definedName>
    <definedName name="_P_1">#REF!</definedName>
    <definedName name="_PA01" localSheetId="9" hidden="1">{"'teste'!$B$2:$R$49"}</definedName>
    <definedName name="_PA01" localSheetId="7" hidden="1">{"'teste'!$B$2:$R$49"}</definedName>
    <definedName name="_PA01" hidden="1">{"'teste'!$B$2:$R$49"}</definedName>
    <definedName name="_Pac">#REF!</definedName>
    <definedName name="_Parse_On" hidden="1">#REF!</definedName>
    <definedName name="_Parse_Out" hidden="1">#REF!</definedName>
    <definedName name="_pav2">#REF!</definedName>
    <definedName name="_PE006">#REF!</definedName>
    <definedName name="_PE007">#REF!</definedName>
    <definedName name="_PE016">#REF!</definedName>
    <definedName name="_PE107">#REF!</definedName>
    <definedName name="_PE108">#REF!</definedName>
    <definedName name="_PE110">#REF!</definedName>
    <definedName name="_PE111">#REF!</definedName>
    <definedName name="_PE113">#REF!</definedName>
    <definedName name="_PE114">#REF!</definedName>
    <definedName name="_PE116">#REF!</definedName>
    <definedName name="_PE117">#REF!</definedName>
    <definedName name="_PE119">#REF!</definedName>
    <definedName name="_PE123">#REF!</definedName>
    <definedName name="_PE315">#REF!</definedName>
    <definedName name="_PE400">#REF!</definedName>
    <definedName name="_PE404">#REF!</definedName>
    <definedName name="_PE408">#REF!</definedName>
    <definedName name="_PE412">#NAME?</definedName>
    <definedName name="_PE507">#REF!</definedName>
    <definedName name="_PL1">#REF!</definedName>
    <definedName name="_PL201">#REF!</definedName>
    <definedName name="_PL203">#REF!</definedName>
    <definedName name="_PL204">#REF!</definedName>
    <definedName name="_PL206">#REF!</definedName>
    <definedName name="_PL702">#REF!</definedName>
    <definedName name="_PL705">#REF!</definedName>
    <definedName name="_PL706">#REF!</definedName>
    <definedName name="_PL707">#REF!</definedName>
    <definedName name="_PL708">#REF!</definedName>
    <definedName name="_pm101">#REF!</definedName>
    <definedName name="_PM103">#REF!</definedName>
    <definedName name="_PM104">#REF!</definedName>
    <definedName name="_PM107">#REF!</definedName>
    <definedName name="_PM109">#REF!</definedName>
    <definedName name="_PM326">#REF!</definedName>
    <definedName name="_PM332">#REF!</definedName>
    <definedName name="_PM333">#REF!</definedName>
    <definedName name="_PM334">#NAME?</definedName>
    <definedName name="_PM335">#NAME?</definedName>
    <definedName name="_pm346">#NAME?</definedName>
    <definedName name="_PM405">#NAME?</definedName>
    <definedName name="_PM406">#NAME?</definedName>
    <definedName name="_PM700">#REF!</definedName>
    <definedName name="_PM905">#REF!</definedName>
    <definedName name="_PM970">#NAME?</definedName>
    <definedName name="_PM990">#REF!</definedName>
    <definedName name="_PMF2">'[21]BR-230 POMBAL-S.GONÇALO'!$B$7</definedName>
    <definedName name="_PNV2002">#REF!</definedName>
    <definedName name="_PNV2003">#REF!</definedName>
    <definedName name="_PP501">#REF!</definedName>
    <definedName name="_PP502">#REF!</definedName>
    <definedName name="_PP701">#REF!</definedName>
    <definedName name="_PP801">#REF!</definedName>
    <definedName name="_PPOS015Q_AGPQ_">#REF!</definedName>
    <definedName name="_PPOS015Q_AGPQ__6">#REF!</definedName>
    <definedName name="_pt101">#REF!</definedName>
    <definedName name="_PT103">#REF!</definedName>
    <definedName name="_PT104">#REF!</definedName>
    <definedName name="_PT107">#REF!</definedName>
    <definedName name="_PT109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">#REF!</definedName>
    <definedName name="_Q.">#REF!</definedName>
    <definedName name="_q_">#REF!</definedName>
    <definedName name="_Q__">#REF!</definedName>
    <definedName name="_q1">#REF!</definedName>
    <definedName name="_q2">#REF!</definedName>
    <definedName name="_q3">#REF!</definedName>
    <definedName name="_q4">#REF!</definedName>
    <definedName name="_q5">#REF!</definedName>
    <definedName name="_Qac">#REF!</definedName>
    <definedName name="_qc">#REF!</definedName>
    <definedName name="_Qd">#REF!</definedName>
    <definedName name="_Qda">#REF!</definedName>
    <definedName name="_Qgr">#REF!</definedName>
    <definedName name="_QQ2">#N/A</definedName>
    <definedName name="_Qv">#REF!</definedName>
    <definedName name="_Qvt">#REF!</definedName>
    <definedName name="_r">#REF!</definedName>
    <definedName name="_R_1">#REF!</definedName>
    <definedName name="_r1">#REF!</definedName>
    <definedName name="_r2">#REF!</definedName>
    <definedName name="_r3">#REF!</definedName>
    <definedName name="_Rbv1">#NAME?</definedName>
    <definedName name="_REA1.N10_">#REF!</definedName>
    <definedName name="_Regression_Int" hidden="1">1</definedName>
    <definedName name="_RET1">#REF!</definedName>
    <definedName name="_ROD1">[29]DG!$B$10</definedName>
    <definedName name="_S">#REF!</definedName>
    <definedName name="_S_1">#REF!</definedName>
    <definedName name="_S_1_1">#REF!</definedName>
    <definedName name="_S_1_14">#N/A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8">#REF!</definedName>
    <definedName name="_S_3">#REF!</definedName>
    <definedName name="_S_4">#REF!</definedName>
    <definedName name="_S_7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2">#REF!</definedName>
    <definedName name="_ser0060">#REF!</definedName>
    <definedName name="_sob1">#REF!</definedName>
    <definedName name="_SOB2">#REF!</definedName>
    <definedName name="_Sort" hidden="1">#REF!</definedName>
    <definedName name="_STG03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t">#REF!</definedName>
    <definedName name="_t1">#REF!</definedName>
    <definedName name="_T3">#REF!</definedName>
    <definedName name="_t4">#REF!</definedName>
    <definedName name="_t5">#REF!</definedName>
    <definedName name="_tab0198">#NAME?</definedName>
    <definedName name="_tb">#REF!</definedName>
    <definedName name="_TB1">#REF!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CB10">#REF!</definedName>
    <definedName name="_TE">#REF!</definedName>
    <definedName name="_ter2">#REF!</definedName>
    <definedName name="_TLB5">#REF!</definedName>
    <definedName name="_TLC4">#REF!</definedName>
    <definedName name="_TOT1">#REF!</definedName>
    <definedName name="_TOT2">#REF!</definedName>
    <definedName name="_TOT3">#REF!</definedName>
    <definedName name="_TOT4">#REF!</definedName>
    <definedName name="_TOT6">#REF!</definedName>
    <definedName name="_TOT7">#REF!</definedName>
    <definedName name="_ts">#REF!</definedName>
    <definedName name="_tsd4">#REF!</definedName>
    <definedName name="_TT1">[30]RELATÓRIO!$D$18</definedName>
    <definedName name="_TT10">[30]RELATÓRIO!$D$64</definedName>
    <definedName name="_TT100">[30]RELATÓRIO!$D$530</definedName>
    <definedName name="_TT101">[30]RELATÓRIO!$D$535</definedName>
    <definedName name="_TT102">'[9]Rel-15ª med.'!#REF!</definedName>
    <definedName name="_TT103">[30]RELATÓRIO!$D$545</definedName>
    <definedName name="_TT104">[30]RELATÓRIO!$D$550</definedName>
    <definedName name="_TT105">[30]RELATÓRIO!$D$555</definedName>
    <definedName name="_TT106">[30]RELATÓRIO!$D$560</definedName>
    <definedName name="_TT107">'[9]Rel-15ª med.'!#REF!</definedName>
    <definedName name="_TT108">[30]RELATÓRIO!$D$572</definedName>
    <definedName name="_TT109">[30]RELATÓRIO!$D$577</definedName>
    <definedName name="_TT11">[30]RELATÓRIO!$D$69</definedName>
    <definedName name="_TT110">[30]RELATÓRIO!$D$582</definedName>
    <definedName name="_TT111">[30]RELATÓRIO!$D$587</definedName>
    <definedName name="_TT112">[30]RELATÓRIO!$D$592</definedName>
    <definedName name="_TT113">[30]RELATÓRIO!$D$597</definedName>
    <definedName name="_TT114">[30]RELATÓRIO!$D$602</definedName>
    <definedName name="_TT115">[30]RELATÓRIO!$D$607</definedName>
    <definedName name="_TT116">[30]RELATÓRIO!$D$612</definedName>
    <definedName name="_TT117">[30]RELATÓRIO!$D$616</definedName>
    <definedName name="_TT118">[30]RELATÓRIO!$D$621</definedName>
    <definedName name="_TT119">[30]RELATÓRIO!$D$626</definedName>
    <definedName name="_TT12">[30]RELATÓRIO!$D$74</definedName>
    <definedName name="_TT120">[30]RELATÓRIO!$D$631</definedName>
    <definedName name="_TT121">'[9]Rel-15ª med.'!#REF!</definedName>
    <definedName name="_TT122">[30]RELATÓRIO!$D$641</definedName>
    <definedName name="_TT123">'[9]Rel-15ª med.'!#REF!</definedName>
    <definedName name="_TT124">[30]RELATÓRIO!$D$652</definedName>
    <definedName name="_TT125">[30]RELATÓRIO!$D$657</definedName>
    <definedName name="_TT126">[30]RELATÓRIO!$D$662</definedName>
    <definedName name="_TT127">[30]RELATÓRIO!$D$667</definedName>
    <definedName name="_TT128">[30]RELATÓRIO!$D$672</definedName>
    <definedName name="_TT129">[30]RELATÓRIO!$D$677</definedName>
    <definedName name="_TT13">[30]RELATÓRIO!$D$79</definedName>
    <definedName name="_TT130">[30]RELATÓRIO!$D$682</definedName>
    <definedName name="_TT131">[30]RELATÓRIO!$D$687</definedName>
    <definedName name="_TT132">[30]RELATÓRIO!$D$692</definedName>
    <definedName name="_TT133">[30]RELATÓRIO!$D$697</definedName>
    <definedName name="_TT134">[30]RELATÓRIO!$D$702</definedName>
    <definedName name="_TT135">[30]RELATÓRIO!$D$707</definedName>
    <definedName name="_TT136">[30]RELATÓRIO!$D$712</definedName>
    <definedName name="_TT137">[30]RELATÓRIO!$D$716</definedName>
    <definedName name="_TT138">[30]RELATÓRIO!$D$721</definedName>
    <definedName name="_TT139">[30]RELATÓRIO!$D$726</definedName>
    <definedName name="_TT14">[30]RELATÓRIO!$D$84</definedName>
    <definedName name="_TT140">[30]RELATÓRIO!$D$731</definedName>
    <definedName name="_TT141">[30]RELATÓRIO!$D$736</definedName>
    <definedName name="_TT142">[30]RELATÓRIO!$D$741</definedName>
    <definedName name="_TT15">[30]RELATÓRIO!$D$89</definedName>
    <definedName name="_TT16">[30]RELATÓRIO!$D$93</definedName>
    <definedName name="_TT17">[30]RELATÓRIO!$D$98</definedName>
    <definedName name="_TT18">[31]RELATÓRIO!#REF!</definedName>
    <definedName name="_TT19">'[9]Rel-15ª med.'!#REF!</definedName>
    <definedName name="_TT2">[32]RELATÓRIO!#REF!</definedName>
    <definedName name="_TT20">[31]RELATÓRIO!#REF!</definedName>
    <definedName name="_TT21">[11]RELATÓRIO!#REF!</definedName>
    <definedName name="_TT22">[11]RELATÓRIO!#REF!</definedName>
    <definedName name="_tt23">[30]RELATÓRIO!$D$129</definedName>
    <definedName name="_TT24">[30]RELATÓRIO!$D$134</definedName>
    <definedName name="_TT25">[30]RELATÓRIO!$D$139</definedName>
    <definedName name="_TT26">'[9]Rel-15ª med.'!#REF!</definedName>
    <definedName name="_TT27">'[9]Rel-15ª med.'!#REF!</definedName>
    <definedName name="_TT28">'[9]Rel-15ª med.'!#REF!</definedName>
    <definedName name="_tt288">[30]RELATÓRIO!$D$159</definedName>
    <definedName name="_TT29">[30]RELATÓRIO!$D$164</definedName>
    <definedName name="_TT3">[30]RELATÓRIO!$D$28</definedName>
    <definedName name="_TT30">'[9]Rel-15ª med.'!#REF!</definedName>
    <definedName name="_tt300">[30]RELATÓRIO!$D$174</definedName>
    <definedName name="_TT31">'[9]Rel-15ª med.'!#REF!</definedName>
    <definedName name="_TT32">'[9]Rel-15ª med.'!#REF!</definedName>
    <definedName name="_tt322">[30]RELATÓRIO!$D$189</definedName>
    <definedName name="_TT33">'[9]Rel-15ª med.'!#REF!</definedName>
    <definedName name="_TT34">'[9]Rel-15ª med.'!#REF!</definedName>
    <definedName name="_TT35">[30]RELATÓRIO!$D$205</definedName>
    <definedName name="_TT36">'[9]Rel-15ª med.'!#REF!</definedName>
    <definedName name="_TT37">'[9]Rel-15ª med.'!#REF!</definedName>
    <definedName name="_TT38">'[9]Rel-15ª med.'!#REF!</definedName>
    <definedName name="_TT39">'[9]Rel-15ª med.'!#REF!</definedName>
    <definedName name="_TT4">[32]RELATÓRIO!#REF!</definedName>
    <definedName name="_TT40">'[9]Rel-15ª med.'!#REF!</definedName>
    <definedName name="_TT41">[30]RELATÓRIO!$D$235</definedName>
    <definedName name="_TT42">[30]RELATÓRIO!$D$240</definedName>
    <definedName name="_TT43">[30]RELATÓRIO!$D$245</definedName>
    <definedName name="_TT44">[30]RELATÓRIO!$D$250</definedName>
    <definedName name="_TT45">[30]RELATÓRIO!$D$255</definedName>
    <definedName name="_TT46">[30]RELATÓRIO!$D$260</definedName>
    <definedName name="_TT47">[30]RELATÓRIO!$D$265</definedName>
    <definedName name="_TT48">[30]RELATÓRIO!$D$270</definedName>
    <definedName name="_TT49">[30]RELATÓRIO!$D$275</definedName>
    <definedName name="_TT5">[32]RELATÓRIO!#REF!</definedName>
    <definedName name="_TT50">[30]RELATÓRIO!$D$280</definedName>
    <definedName name="_TT51">[30]RELATÓRIO!$D$285</definedName>
    <definedName name="_TT52">'[9]Rel-15ª med.'!#REF!</definedName>
    <definedName name="_TT53">'[9]Rel-15ª med.'!#REF!</definedName>
    <definedName name="_TT54">'[9]Rel-15ª med.'!#REF!</definedName>
    <definedName name="_TT55">'[9]Rel-15ª med.'!#REF!</definedName>
    <definedName name="_TT56">[30]RELATÓRIO!$D$310</definedName>
    <definedName name="_TT57">[30]RELATÓRIO!$D$315</definedName>
    <definedName name="_TT58">[30]RELATÓRIO!$D$320</definedName>
    <definedName name="_TT59">[30]RELATÓRIO!$D$325</definedName>
    <definedName name="_TT6">'[9]Rel-15ª med.'!#REF!</definedName>
    <definedName name="_TT60">'[9]Rel-15ª med.'!#REF!</definedName>
    <definedName name="_TT61">'[9]Rel-15ª med.'!#REF!</definedName>
    <definedName name="_TT62">[30]RELATÓRIO!$D$339</definedName>
    <definedName name="_TT63">[30]RELATÓRIO!$D$344</definedName>
    <definedName name="_TT64">[30]RELATÓRIO!$D$349</definedName>
    <definedName name="_TT65">[30]RELATÓRIO!$D$354</definedName>
    <definedName name="_TT66">[30]RELATÓRIO!$D$359</definedName>
    <definedName name="_TT67">[30]RELATÓRIO!$D$365</definedName>
    <definedName name="_TT68">[30]RELATÓRIO!$D$370</definedName>
    <definedName name="_TT69">'[9]Rel-15ª med.'!#REF!</definedName>
    <definedName name="_TT7">[30]RELATÓRIO!$D$48</definedName>
    <definedName name="_TT70">'[9]Rel-15ª med.'!#REF!</definedName>
    <definedName name="_TT71">'[9]Rel-15ª med.'!#REF!</definedName>
    <definedName name="_TT72">[30]RELATÓRIO!$D$390</definedName>
    <definedName name="_TT73">[30]RELATÓRIO!$D$395</definedName>
    <definedName name="_TT74">'[9]Rel-15ª med.'!#REF!</definedName>
    <definedName name="_TT75">'[9]Rel-15ª med.'!#REF!</definedName>
    <definedName name="_TT76">'[9]Rel-15ª med.'!#REF!</definedName>
    <definedName name="_TT77">'[9]Rel-15ª med.'!#REF!</definedName>
    <definedName name="_TT78">'[9]Rel-15ª med.'!#REF!</definedName>
    <definedName name="_TT79">'[9]Rel-15ª med.'!#REF!</definedName>
    <definedName name="_TT8">[30]RELATÓRIO!$D$53</definedName>
    <definedName name="_TT80">[30]RELATÓRIO!$D$430</definedName>
    <definedName name="_TT81">[30]RELATÓRIO!$D$434</definedName>
    <definedName name="_TT82">[30]RELATÓRIO!$D$439</definedName>
    <definedName name="_TT83">[30]RELATÓRIO!$D$444</definedName>
    <definedName name="_TT84">[30]RELATÓRIO!$D$449</definedName>
    <definedName name="_TT85">[30]RELATÓRIO!$D$454</definedName>
    <definedName name="_TT86">[30]RELATÓRIO!$D$459</definedName>
    <definedName name="_TT87">[30]RELATÓRIO!$D$464</definedName>
    <definedName name="_TT88">[30]RELATÓRIO!$D$469</definedName>
    <definedName name="_TT89">[30]RELATÓRIO!$D$474</definedName>
    <definedName name="_TT9">[30]RELATÓRIO!$D$58</definedName>
    <definedName name="_TT90">[30]RELATÓRIO!$D$479</definedName>
    <definedName name="_TT91">[30]RELATÓRIO!$D$484</definedName>
    <definedName name="_TT92">[30]RELATÓRIO!$D$490</definedName>
    <definedName name="_TT93">[30]RELATÓRIO!$D$495</definedName>
    <definedName name="_TT94">'[9]Rel-15ª med.'!#REF!</definedName>
    <definedName name="_TT95">'[9]Rel-15ª med.'!#REF!</definedName>
    <definedName name="_TT96">'[9]Rel-15ª med.'!#REF!</definedName>
    <definedName name="_TT97">'[9]Rel-15ª med.'!#REF!</definedName>
    <definedName name="_TT98">[30]RELATÓRIO!$D$520</definedName>
    <definedName name="_TT99">[30]RELATÓRIO!$D$525</definedName>
    <definedName name="_u">#REF!</definedName>
    <definedName name="_v">#REF!</definedName>
    <definedName name="_V1">#REF!</definedName>
    <definedName name="_V2">#REF!</definedName>
    <definedName name="_V95">#REF!</definedName>
    <definedName name="_VE">#REF!</definedName>
    <definedName name="_VF">#REF!</definedName>
    <definedName name="_Vt">#REF!</definedName>
    <definedName name="_Vv">#REF!</definedName>
    <definedName name="_W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XX">#REF!</definedName>
    <definedName name="_y">#REF!</definedName>
    <definedName name="_Y_1">#REF!</definedName>
    <definedName name="_YE006">#REF!</definedName>
    <definedName name="_YE007">#REF!</definedName>
    <definedName name="_YE016">#REF!</definedName>
    <definedName name="_YE107">#REF!</definedName>
    <definedName name="_YE108">#REF!</definedName>
    <definedName name="_YE110">#REF!</definedName>
    <definedName name="_YE111">#REF!</definedName>
    <definedName name="_YE113">#REF!</definedName>
    <definedName name="_YE114">#REF!</definedName>
    <definedName name="_YE116">#REF!</definedName>
    <definedName name="_YE117">#REF!</definedName>
    <definedName name="_YE119">#REF!</definedName>
    <definedName name="_YE123">#REF!</definedName>
    <definedName name="_YE315">#REF!</definedName>
    <definedName name="_YE400">#REF!</definedName>
    <definedName name="_YE404">#REF!</definedName>
    <definedName name="_YE408">#REF!</definedName>
    <definedName name="_YE507">#REF!</definedName>
    <definedName name="_z">#REF!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_zz">#REF!</definedName>
    <definedName name="a">#REF!</definedName>
    <definedName name="A.8.301.03">#REF!</definedName>
    <definedName name="a_">#REF!</definedName>
    <definedName name="A_1">#REF!</definedName>
    <definedName name="A_Brita_25">#REF!</definedName>
    <definedName name="A_BritaGrad">1.2246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lar">0.75^2*PI()</definedName>
    <definedName name="A_Pintura">#REF!</definedName>
    <definedName name="A_Profundidade">#REF!</definedName>
    <definedName name="A_reaterro">#REF!</definedName>
    <definedName name="A_Sec_Laj_Tras">1.1728</definedName>
    <definedName name="A_Sec_Tabu">2.45</definedName>
    <definedName name="A0.333.17">#REF!</definedName>
    <definedName name="A0.333.18">#REF!</definedName>
    <definedName name="A1_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2.0.353.17">#REF!</definedName>
    <definedName name="A2.0.353.18">#REF!</definedName>
    <definedName name="A2.530.03">#REF!</definedName>
    <definedName name="A2.530.04">#REF!</definedName>
    <definedName name="A2.540.01">#REF!</definedName>
    <definedName name="A2_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3.329.00">#REF!</definedName>
    <definedName name="A3_">#REF!</definedName>
    <definedName name="A4_">#REF!</definedName>
    <definedName name="A5_">#REF!</definedName>
    <definedName name="A51204756">#REF!</definedName>
    <definedName name="A8.001.00">#REF!</definedName>
    <definedName name="A8.100.00">#REF!</definedName>
    <definedName name="A8.100.01">#REF!</definedName>
    <definedName name="A8.103.00">#REF!</definedName>
    <definedName name="A8.109.00">#REF!</definedName>
    <definedName name="A8.300.01">#REF!</definedName>
    <definedName name="A8.302.05">#REF!</definedName>
    <definedName name="A8.401.00">#REF!</definedName>
    <definedName name="A8.402.02">#REF!</definedName>
    <definedName name="A8.901.00">#REF!</definedName>
    <definedName name="AA" localSheetId="9">'Canteiro de Obras'!AA</definedName>
    <definedName name="AA" localSheetId="7">Cronograma!AA</definedName>
    <definedName name="AA">[0]!AA</definedName>
    <definedName name="AA_1">[15]!AA_1</definedName>
    <definedName name="AA_10">[15]!AA_10</definedName>
    <definedName name="AA_12">[15]!AA_12</definedName>
    <definedName name="AA_13">[15]!AA_13</definedName>
    <definedName name="AA_14">[15]!AA_14</definedName>
    <definedName name="AA_19" localSheetId="9">'Canteiro de Obras'!AA_19</definedName>
    <definedName name="AA_19" localSheetId="7">Cronograma!AA_19</definedName>
    <definedName name="AA_19">AA_19</definedName>
    <definedName name="AA_2">[15]!AA_2</definedName>
    <definedName name="AA_20" localSheetId="9">'Canteiro de Obras'!AA_20</definedName>
    <definedName name="AA_20" localSheetId="7">Cronograma!AA_20</definedName>
    <definedName name="AA_20">AA_20</definedName>
    <definedName name="AA_21" localSheetId="9">'Canteiro de Obras'!AA_21</definedName>
    <definedName name="AA_21" localSheetId="7">Cronograma!AA_21</definedName>
    <definedName name="AA_21">AA_21</definedName>
    <definedName name="AA_22">[15]!AA_22</definedName>
    <definedName name="AA_23" localSheetId="9">'Canteiro de Obras'!AA_23</definedName>
    <definedName name="AA_23" localSheetId="7">Cronograma!AA_23</definedName>
    <definedName name="AA_23">AA_23</definedName>
    <definedName name="AA_24" localSheetId="9">'Canteiro de Obras'!AA_24</definedName>
    <definedName name="AA_24" localSheetId="7">Cronograma!AA_24</definedName>
    <definedName name="AA_24">AA_24</definedName>
    <definedName name="AA_25">[15]!AA_25</definedName>
    <definedName name="AA_26">[15]!AA_26</definedName>
    <definedName name="AA_27">[15]!AA_27</definedName>
    <definedName name="AA_28">[15]!AA_28</definedName>
    <definedName name="AA_29">[15]!AA_29</definedName>
    <definedName name="AA_3">[15]!AA_3</definedName>
    <definedName name="AA_30">[15]!AA_30</definedName>
    <definedName name="AA_31">[15]!AA_31</definedName>
    <definedName name="AA_32">[15]!AA_32</definedName>
    <definedName name="AA_33">[15]!AA_33</definedName>
    <definedName name="AA_34">[15]!AA_34</definedName>
    <definedName name="AA_35">[15]!AA_35</definedName>
    <definedName name="AA_36">[15]!AA_36</definedName>
    <definedName name="AA_37">[15]!AA_37</definedName>
    <definedName name="AA_38">[15]!AA_38</definedName>
    <definedName name="AA_39" localSheetId="9">'Canteiro de Obras'!AA_39</definedName>
    <definedName name="AA_39" localSheetId="7">Cronograma!AA_39</definedName>
    <definedName name="AA_39">AA_39</definedName>
    <definedName name="AA_4">[15]!AA_4</definedName>
    <definedName name="AA_40" localSheetId="9">'Canteiro de Obras'!AA_40</definedName>
    <definedName name="AA_40" localSheetId="7">Cronograma!AA_40</definedName>
    <definedName name="AA_40">AA_40</definedName>
    <definedName name="AA_41" localSheetId="9">'Canteiro de Obras'!AA_41</definedName>
    <definedName name="AA_41" localSheetId="7">Cronograma!AA_41</definedName>
    <definedName name="AA_41">AA_41</definedName>
    <definedName name="AA_42" localSheetId="9">'Canteiro de Obras'!AA_42</definedName>
    <definedName name="AA_42" localSheetId="7">Cronograma!AA_42</definedName>
    <definedName name="AA_42">AA_42</definedName>
    <definedName name="AA_43" localSheetId="9">'Canteiro de Obras'!AA_43</definedName>
    <definedName name="AA_43" localSheetId="7">Cronograma!AA_43</definedName>
    <definedName name="AA_43">AA_43</definedName>
    <definedName name="AA_44" localSheetId="9">'Canteiro de Obras'!AA_44</definedName>
    <definedName name="AA_44" localSheetId="7">Cronograma!AA_44</definedName>
    <definedName name="AA_44">AA_44</definedName>
    <definedName name="AA_45" localSheetId="9">'Canteiro de Obras'!AA_45</definedName>
    <definedName name="AA_45" localSheetId="7">Cronograma!AA_45</definedName>
    <definedName name="AA_45">AA_45</definedName>
    <definedName name="AA_46" localSheetId="9">'Canteiro de Obras'!AA_46</definedName>
    <definedName name="AA_46" localSheetId="7">Cronograma!AA_46</definedName>
    <definedName name="AA_46">AA_46</definedName>
    <definedName name="AA_47" localSheetId="9">'Canteiro de Obras'!AA_47</definedName>
    <definedName name="AA_47" localSheetId="7">Cronograma!AA_47</definedName>
    <definedName name="AA_47">AA_47</definedName>
    <definedName name="AA_48" localSheetId="9">'Canteiro de Obras'!AA_48</definedName>
    <definedName name="AA_48" localSheetId="7">Cronograma!AA_48</definedName>
    <definedName name="AA_48">AA_48</definedName>
    <definedName name="AA_5">[15]!AA_5</definedName>
    <definedName name="AA_51" localSheetId="9">'Canteiro de Obras'!AA_51</definedName>
    <definedName name="AA_51" localSheetId="7">Cronograma!AA_51</definedName>
    <definedName name="AA_51">AA_51</definedName>
    <definedName name="AA_52" localSheetId="9">'Canteiro de Obras'!AA_52</definedName>
    <definedName name="AA_52" localSheetId="7">Cronograma!AA_52</definedName>
    <definedName name="AA_52">AA_52</definedName>
    <definedName name="AA_53" localSheetId="9">'Canteiro de Obras'!AA_53</definedName>
    <definedName name="AA_53" localSheetId="7">Cronograma!AA_53</definedName>
    <definedName name="AA_53">AA_53</definedName>
    <definedName name="AA_54" localSheetId="9">'Canteiro de Obras'!AA_54</definedName>
    <definedName name="AA_54" localSheetId="7">Cronograma!AA_54</definedName>
    <definedName name="AA_54">AA_54</definedName>
    <definedName name="AA_55" localSheetId="9">'Canteiro de Obras'!AA_55</definedName>
    <definedName name="AA_55" localSheetId="7">Cronograma!AA_55</definedName>
    <definedName name="AA_55">AA_55</definedName>
    <definedName name="AA_56" localSheetId="9">'Canteiro de Obras'!AA_56</definedName>
    <definedName name="AA_56" localSheetId="7">Cronograma!AA_56</definedName>
    <definedName name="AA_56">AA_56</definedName>
    <definedName name="AA_57" localSheetId="9">'Canteiro de Obras'!AA_57</definedName>
    <definedName name="AA_57" localSheetId="7">Cronograma!AA_57</definedName>
    <definedName name="AA_57">AA_57</definedName>
    <definedName name="AA_58" localSheetId="9">'Canteiro de Obras'!AA_58</definedName>
    <definedName name="AA_58" localSheetId="7">Cronograma!AA_58</definedName>
    <definedName name="AA_58">AA_58</definedName>
    <definedName name="AA_59" localSheetId="9">'Canteiro de Obras'!AA_59</definedName>
    <definedName name="AA_59" localSheetId="7">Cronograma!AA_59</definedName>
    <definedName name="AA_59">AA_59</definedName>
    <definedName name="AA_6">[15]!AA_6</definedName>
    <definedName name="AA_60" localSheetId="9">'Canteiro de Obras'!AA_60</definedName>
    <definedName name="AA_60" localSheetId="7">Cronograma!AA_60</definedName>
    <definedName name="AA_60">AA_60</definedName>
    <definedName name="AA_61" localSheetId="9">'Canteiro de Obras'!AA_61</definedName>
    <definedName name="AA_61" localSheetId="7">Cronograma!AA_61</definedName>
    <definedName name="AA_61">AA_61</definedName>
    <definedName name="AA_62" localSheetId="9">'Canteiro de Obras'!AA_62</definedName>
    <definedName name="AA_62" localSheetId="7">Cronograma!AA_62</definedName>
    <definedName name="AA_62">AA_62</definedName>
    <definedName name="AA_63" localSheetId="9">'Canteiro de Obras'!AA_63</definedName>
    <definedName name="AA_63" localSheetId="7">Cronograma!AA_63</definedName>
    <definedName name="AA_63">AA_63</definedName>
    <definedName name="AA_64" localSheetId="9">'Canteiro de Obras'!AA_64</definedName>
    <definedName name="AA_64" localSheetId="7">Cronograma!AA_64</definedName>
    <definedName name="AA_64">AA_64</definedName>
    <definedName name="AA_65" localSheetId="9">'Canteiro de Obras'!AA_65</definedName>
    <definedName name="AA_65" localSheetId="7">Cronograma!AA_65</definedName>
    <definedName name="AA_65">AA_65</definedName>
    <definedName name="AA_66" localSheetId="9">'Canteiro de Obras'!AA_66</definedName>
    <definedName name="AA_66" localSheetId="7">Cronograma!AA_66</definedName>
    <definedName name="AA_66">AA_66</definedName>
    <definedName name="AA_67" localSheetId="9">'Canteiro de Obras'!AA_67</definedName>
    <definedName name="AA_67" localSheetId="7">Cronograma!AA_67</definedName>
    <definedName name="AA_67">AA_67</definedName>
    <definedName name="AA_68" localSheetId="9">'Canteiro de Obras'!AA_68</definedName>
    <definedName name="AA_68" localSheetId="7">Cronograma!AA_68</definedName>
    <definedName name="AA_68">AA_68</definedName>
    <definedName name="AA_69" localSheetId="9">'Canteiro de Obras'!AA_69</definedName>
    <definedName name="AA_69" localSheetId="7">Cronograma!AA_69</definedName>
    <definedName name="AA_69">AA_69</definedName>
    <definedName name="aa_7">#REF!</definedName>
    <definedName name="AA_70" localSheetId="9">'Canteiro de Obras'!AA_70</definedName>
    <definedName name="AA_70" localSheetId="7">Cronograma!AA_70</definedName>
    <definedName name="AA_70">AA_70</definedName>
    <definedName name="AA_71" localSheetId="9">'Canteiro de Obras'!AA_71</definedName>
    <definedName name="AA_71" localSheetId="7">Cronograma!AA_71</definedName>
    <definedName name="AA_71">AA_71</definedName>
    <definedName name="AA_72" localSheetId="9">'Canteiro de Obras'!AA_72</definedName>
    <definedName name="AA_72" localSheetId="7">Cronograma!AA_72</definedName>
    <definedName name="AA_72">AA_72</definedName>
    <definedName name="aa_8">#REF!</definedName>
    <definedName name="AA_9">[15]!AA_9</definedName>
    <definedName name="aaa">#REF!</definedName>
    <definedName name="aaaa">#REF!</definedName>
    <definedName name="AAAAA" localSheetId="9">'Canteiro de Obras'!AAAAA</definedName>
    <definedName name="AAAAA" localSheetId="7">Cronograma!AAAAA</definedName>
    <definedName name="AAAAA">[0]!AAAAA</definedName>
    <definedName name="aaaaaa">#REF!</definedName>
    <definedName name="AAAAAAAAA">[15]!AAAAAAAAA</definedName>
    <definedName name="AAAAAAAAA_25">[15]!AAAAAAAAA_25</definedName>
    <definedName name="aauqs">[33]!PassaExtenso</definedName>
    <definedName name="AB">NA()</definedName>
    <definedName name="AB_6">#REF!</definedName>
    <definedName name="AB_7">#REF!</definedName>
    <definedName name="AB_8">#REF!</definedName>
    <definedName name="AB_8_1">NA()</definedName>
    <definedName name="AB_9">#REF!</definedName>
    <definedName name="AB_9_1">NA()</definedName>
    <definedName name="ABC">#REF!</definedName>
    <definedName name="AC">#REF!</definedName>
    <definedName name="AccessDatabase" hidden="1">"D:\Arquivos do excel\Planilha modelo1.mdb"</definedName>
    <definedName name="AÇO_CA_50">#REF!</definedName>
    <definedName name="AÇO_PESO.ESP">#REF!</definedName>
    <definedName name="ACOMPANHAMENTO" hidden="1">IF(VALUE(#REF!)=2,"BM","PLE")</definedName>
    <definedName name="acost" localSheetId="9" hidden="1">{#N/A,#N/A,TRUE,"Serviços"}</definedName>
    <definedName name="acost" localSheetId="7" hidden="1">{#N/A,#N/A,TRUE,"Serviços"}</definedName>
    <definedName name="acost" hidden="1">{#N/A,#N/A,TRUE,"Serviços"}</definedName>
    <definedName name="ACRES">NA()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d" localSheetId="9" hidden="1">{#N/A,#N/A,FALSE,"MO (2)"}</definedName>
    <definedName name="ad" localSheetId="7" hidden="1">{#N/A,#N/A,FALSE,"MO (2)"}</definedName>
    <definedName name="ad" hidden="1">{#N/A,#N/A,FALSE,"MO (2)"}</definedName>
    <definedName name="ADDDD">#REF!</definedName>
    <definedName name="adf">#REF!</definedName>
    <definedName name="adfhdfhsd">#REF!</definedName>
    <definedName name="adm">#NAME?</definedName>
    <definedName name="ADPL">#REF!</definedName>
    <definedName name="ADS">#REF!</definedName>
    <definedName name="AFDD" localSheetId="9">'Canteiro de Obras'!AFDD</definedName>
    <definedName name="AFDD" localSheetId="7">Cronograma!AFDD</definedName>
    <definedName name="AFDD">[0]!AFDD</definedName>
    <definedName name="AFisZero">#N/A</definedName>
    <definedName name="AFSDF">#REF!</definedName>
    <definedName name="AFSF">#REF!</definedName>
    <definedName name="AGERGADO0">#REF!</definedName>
    <definedName name="AGORA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">#N/A</definedName>
    <definedName name="Agosto">#N/A</definedName>
    <definedName name="agosto2016" localSheetId="9" hidden="1">{#N/A,#N/A,TRUE,"Serviços"}</definedName>
    <definedName name="agosto2016" localSheetId="7" hidden="1">{#N/A,#N/A,TRUE,"Serviços"}</definedName>
    <definedName name="agosto2016" hidden="1">{#N/A,#N/A,TRUE,"Serviços"}</definedName>
    <definedName name="AGREGADO">#REF!</definedName>
    <definedName name="AGREGADOS">#REF!</definedName>
    <definedName name="AGSD">#REF!</definedName>
    <definedName name="AGSDG">#REF!</definedName>
    <definedName name="AILTON">[15]!Plan1</definedName>
    <definedName name="AKSDGL">#REF!</definedName>
    <definedName name="alan">#REF!</definedName>
    <definedName name="alcool">#REF!</definedName>
    <definedName name="alcool_1">#REF!</definedName>
    <definedName name="alex" localSheetId="9" hidden="1">{#N/A,#N/A,FALSE,"MO (2)"}</definedName>
    <definedName name="alex" localSheetId="7" hidden="1">{#N/A,#N/A,FALSE,"MO (2)"}</definedName>
    <definedName name="alex" hidden="1">{#N/A,#N/A,FALSE,"MO (2)"}</definedName>
    <definedName name="alex_1" localSheetId="9" hidden="1">{#N/A,#N/A,FALSE,"MO (2)"}</definedName>
    <definedName name="alex_1" localSheetId="7" hidden="1">{#N/A,#N/A,FALSE,"MO (2)"}</definedName>
    <definedName name="alex_1" hidden="1">{#N/A,#N/A,FALSE,"MO (2)"}</definedName>
    <definedName name="ALTA">'[34]PRO-08'!#REF!</definedName>
    <definedName name="alteração">#REF!</definedName>
    <definedName name="alteração_1">#REF!</definedName>
    <definedName name="alvenaria_1">#REF!</definedName>
    <definedName name="alvenaria_1_1_2">#REF!</definedName>
    <definedName name="alvenaria_1_2">#REF!</definedName>
    <definedName name="am" localSheetId="9" hidden="1">{#N/A,#N/A,FALSE,"MO (2)"}</definedName>
    <definedName name="am" localSheetId="7" hidden="1">{#N/A,#N/A,FALSE,"MO (2)"}</definedName>
    <definedName name="am" hidden="1">{#N/A,#N/A,FALSE,"MO (2)"}</definedName>
    <definedName name="AM_01">#NAME?</definedName>
    <definedName name="AM_01_1">#REF!</definedName>
    <definedName name="AM_04">#NAME?</definedName>
    <definedName name="AM_04_1">#REF!</definedName>
    <definedName name="AM_35">#NAME?</definedName>
    <definedName name="AM_35_1">#REF!</definedName>
    <definedName name="AM_40">#NAME?</definedName>
    <definedName name="AM_40_1">#REF!</definedName>
    <definedName name="AM_41">#NAME?</definedName>
    <definedName name="AM_41_1">#REF!</definedName>
    <definedName name="AM_42">#NAME?</definedName>
    <definedName name="AM_42_1">#REF!</definedName>
    <definedName name="AM_43">#NAME?</definedName>
    <definedName name="AM_43_1">#REF!</definedName>
    <definedName name="amarela">#REF!</definedName>
    <definedName name="AMELI" localSheetId="9" hidden="1">{#N/A,#N/A,FALSE,"MO (2)"}</definedName>
    <definedName name="AMELI" localSheetId="7" hidden="1">{#N/A,#N/A,FALSE,"MO (2)"}</definedName>
    <definedName name="AMELI" hidden="1">{#N/A,#N/A,FALSE,"MO (2)"}</definedName>
    <definedName name="ANA">#REF!</definedName>
    <definedName name="AND">#REF!</definedName>
    <definedName name="ANDRE">#REF!</definedName>
    <definedName name="anel">#REF!</definedName>
    <definedName name="anscount">3</definedName>
    <definedName name="ant" localSheetId="9" hidden="1">{#N/A,#N/A,FALSE,"MO (2)"}</definedName>
    <definedName name="ant" localSheetId="7" hidden="1">{#N/A,#N/A,FALSE,"MO (2)"}</definedName>
    <definedName name="ant" hidden="1">{#N/A,#N/A,FALSE,"MO (2)"}</definedName>
    <definedName name="ant_1" localSheetId="9" hidden="1">{#N/A,#N/A,FALSE,"MO (2)"}</definedName>
    <definedName name="ant_1" localSheetId="7" hidden="1">{#N/A,#N/A,FALSE,"MO (2)"}</definedName>
    <definedName name="ant_1" hidden="1">{#N/A,#N/A,FALSE,"MO (2)"}</definedName>
    <definedName name="AQCAP">#REF!</definedName>
    <definedName name="AqCAP1">'[35]2.2.5.CBUQ'!$J$43</definedName>
    <definedName name="AqCap2">'[35]2.2.5.PMQ'!$J$30</definedName>
    <definedName name="AqCAPCBUQ">'[36]2.2.5.CBUQ'!$J$43</definedName>
    <definedName name="AqCAPPMQ">'[36]2.2.5.PMQ'!$J$30</definedName>
    <definedName name="AQCM30">#REF!</definedName>
    <definedName name="AQRC1C">#REF!</definedName>
    <definedName name="AQRR1C">#REF!</definedName>
    <definedName name="AQRR2C">#REF!</definedName>
    <definedName name="AquisMatBet">'[35]7.2.9.Aquis.Mat.Bet. 59ªMP-REV'!$G$49</definedName>
    <definedName name="ar">#REF!</definedName>
    <definedName name="ÀREA">#REF!</definedName>
    <definedName name="ÀREA_ACUM">#REF!</definedName>
    <definedName name="area_base">#REF!</definedName>
    <definedName name="_xlnm.Extract">#REF!</definedName>
    <definedName name="_xlnm.Print_Area" localSheetId="7">Cronograma!$A$1:$O$17,Cronograma!#REF!</definedName>
    <definedName name="_xlnm.Print_Area" localSheetId="4">'RECUPERAÇÃO DOS PILARES'!$A$1:$H$37</definedName>
    <definedName name="_xlnm.Print_Area">#REF!</definedName>
    <definedName name="Área_impressão_IM">#REF!</definedName>
    <definedName name="AREA_IMPRI">#REF!</definedName>
    <definedName name="ÁREA_PROCV_DADOS_MEDIÇÃO">'[37]B M Pl04'!$Q$5:$AB$32</definedName>
    <definedName name="ÁREA_PROCV_SUB_EMPREITEIRAS">'[37]B M Pl04'!$B$5:$C$32</definedName>
    <definedName name="area_sub_base">#REF!</definedName>
    <definedName name="AREAL">#REF!</definedName>
    <definedName name="ÁreaTotal">'[38]Quadro Geral'!$A:$H</definedName>
    <definedName name="AREIA">#REF!</definedName>
    <definedName name="AreiaGrossa">[39]COTAÇÕES!$U$20:$U$23</definedName>
    <definedName name="ARMADURA">#REF!</definedName>
    <definedName name="ARRUMADA">#REF!</definedName>
    <definedName name="as">#REF!</definedName>
    <definedName name="ASA">#REF!</definedName>
    <definedName name="asasa" localSheetId="9" hidden="1">{#N/A,#N/A,FALSE,"MO (2)"}</definedName>
    <definedName name="asasa" localSheetId="7" hidden="1">{#N/A,#N/A,FALSE,"MO (2)"}</definedName>
    <definedName name="asasa" hidden="1">{#N/A,#N/A,FALSE,"MO (2)"}</definedName>
    <definedName name="ASCAS">#REF!</definedName>
    <definedName name="asd">'[34]PRO-08'!#REF!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F">#REF!</definedName>
    <definedName name="ASDFG" localSheetId="9" hidden="1">{#N/A,#N/A,TRUE,"Serviços"}</definedName>
    <definedName name="ASDFG" localSheetId="7" hidden="1">{#N/A,#N/A,TRUE,"Serviços"}</definedName>
    <definedName name="ASDFG" hidden="1">{#N/A,#N/A,TRUE,"Serviços"}</definedName>
    <definedName name="asdfghqefha" localSheetId="9" hidden="1">{#N/A,#N/A,FALSE,"MO (2)"}</definedName>
    <definedName name="asdfghqefha" localSheetId="7" hidden="1">{#N/A,#N/A,FALSE,"MO (2)"}</definedName>
    <definedName name="asdfghqefha" hidden="1">{#N/A,#N/A,FALSE,"MO (2)"}</definedName>
    <definedName name="asds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efete" localSheetId="9" hidden="1">{#N/A,#N/A,FALSE,"MO (2)"}</definedName>
    <definedName name="asefete" localSheetId="7" hidden="1">{#N/A,#N/A,FALSE,"MO (2)"}</definedName>
    <definedName name="asefete" hidden="1">{#N/A,#N/A,FALSE,"MO (2)"}</definedName>
    <definedName name="ASFALTO">#REF!</definedName>
    <definedName name="asfasgas">#REF!</definedName>
    <definedName name="ASFDG">#REF!</definedName>
    <definedName name="ASFDGD">#REF!</definedName>
    <definedName name="ASFGG" localSheetId="9" hidden="1">{#N/A,#N/A,TRUE,"Serviços"}</definedName>
    <definedName name="ASFGG" localSheetId="7" hidden="1">{#N/A,#N/A,TRUE,"Serviços"}</definedName>
    <definedName name="ASFGG" hidden="1">{#N/A,#N/A,TRUE,"Serviços"}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inatura">[40]DADOS!$B$12</definedName>
    <definedName name="ASVDVFA">#REF!</definedName>
    <definedName name="ATENÇÃO" localSheetId="9" hidden="1">{#N/A,#N/A,FALSE,"MO (2)"}</definedName>
    <definedName name="ATENÇÃO" localSheetId="7" hidden="1">{#N/A,#N/A,FALSE,"MO (2)"}</definedName>
    <definedName name="ATENÇÃO" hidden="1">{#N/A,#N/A,FALSE,"MO (2)"}</definedName>
    <definedName name="Aterro">OFFSET(#REF!,0,0,COUNTA(#REF!)*2-1,1)</definedName>
    <definedName name="Aterros">#REF!</definedName>
    <definedName name="Aut_original">[41]PROJETO!#REF!</definedName>
    <definedName name="Aut_original_4">[42]PROJETO!#REF!</definedName>
    <definedName name="Aut_original2">[41]PROJETO!#REF!</definedName>
    <definedName name="Aut_resumo">[43]RESUMO_AUT1!#REF!</definedName>
    <definedName name="Aut_resumo_4">[44]RESUMO_AUT1!#REF!</definedName>
    <definedName name="AUTO">[45]plan!#REF!</definedName>
    <definedName name="aux">#REF!</definedName>
    <definedName name="AUXILIARES">#REF!</definedName>
    <definedName name="AUXILIO">'[46]61M-CBMI'!$S$1:$U$52</definedName>
    <definedName name="AVC" localSheetId="9">'Canteiro de Obras'!AVC</definedName>
    <definedName name="AVC" localSheetId="7">Cronograma!AVC</definedName>
    <definedName name="AVC">[0]!AVC</definedName>
    <definedName name="avenida">#REF!</definedName>
    <definedName name="AvFisZero">#N/A</definedName>
    <definedName name="AVV">#REF!</definedName>
    <definedName name="AZSXDCFV" localSheetId="9" hidden="1">{#N/A,#N/A,TRUE,"Serviços"}</definedName>
    <definedName name="AZSXDCFV" localSheetId="7" hidden="1">{#N/A,#N/A,TRUE,"Serviços"}</definedName>
    <definedName name="AZSXDCFV" hidden="1">{#N/A,#N/A,TRUE,"Serviços"}</definedName>
    <definedName name="azul">#REF!</definedName>
    <definedName name="AZULSINAL">#REF!</definedName>
    <definedName name="AZXSDC" hidden="1">#REF!</definedName>
    <definedName name="B">#REF!</definedName>
    <definedName name="b__">#REF!</definedName>
    <definedName name="B1_">#REF!</definedName>
    <definedName name="b1__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11_">#REF!</definedName>
    <definedName name="B2_">#REF!</definedName>
    <definedName name="b2__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3__">#REF!</definedName>
    <definedName name="B31_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IANO">#REF!</definedName>
    <definedName name="banco">#REF!</definedName>
    <definedName name="banco_1">#REF!</definedName>
    <definedName name="Banco_dados_IM">#REF!</definedName>
    <definedName name="Banco_dados_IM2">#REF!</definedName>
    <definedName name="_xlnm.Database">#REF!</definedName>
    <definedName name="BANCODADOS1">#NAME?</definedName>
    <definedName name="bancodedados">#REF!</definedName>
    <definedName name="bas">[47]COMPOS1!#REF!</definedName>
    <definedName name="BASCARROCERIA">#REF!</definedName>
    <definedName name="base">#REF!</definedName>
    <definedName name="batista" localSheetId="9" hidden="1">{#N/A,#N/A,FALSE,"SS 1";#N/A,#N/A,FALSE,"SS 2";#N/A,#N/A,FALSE,"TER 1 (1)";#N/A,#N/A,FALSE,"TER 1 (2)";#N/A,#N/A,FALSE,"TER 2 ";#N/A,#N/A,FALSE,"TP  (1)";#N/A,#N/A,FALSE,"TP  (2)";#N/A,#N/A,FALSE,"CM BAR"}</definedName>
    <definedName name="batista" localSheetId="7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#REF!</definedName>
    <definedName name="bb_38" localSheetId="9">'Canteiro de Obras'!bb_38</definedName>
    <definedName name="bb_38" localSheetId="7">Cronograma!bb_38</definedName>
    <definedName name="bb_38">bb_38</definedName>
    <definedName name="bbbb" localSheetId="9" hidden="1">{#N/A,#N/A,FALSE,"MO (2)"}</definedName>
    <definedName name="bbbb" localSheetId="7" hidden="1">{#N/A,#N/A,FALSE,"MO (2)"}</definedName>
    <definedName name="bbbb" hidden="1">{#N/A,#N/A,FALSE,"MO (2)"}</definedName>
    <definedName name="bbbb_1" localSheetId="9" hidden="1">{#N/A,#N/A,FALSE,"MO (2)"}</definedName>
    <definedName name="bbbb_1" localSheetId="7" hidden="1">{#N/A,#N/A,FALSE,"MO (2)"}</definedName>
    <definedName name="bbbb_1" hidden="1">{#N/A,#N/A,FALSE,"MO (2)"}</definedName>
    <definedName name="bbbbbbb" localSheetId="9" hidden="1">{#N/A,#N/A,FALSE,"MO (2)"}</definedName>
    <definedName name="bbbbbbb" localSheetId="7" hidden="1">{#N/A,#N/A,FALSE,"MO (2)"}</definedName>
    <definedName name="bbbbbbb" hidden="1">{#N/A,#N/A,FALSE,"MO (2)"}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#REF!</definedName>
    <definedName name="bdgfsb">#REF!</definedName>
    <definedName name="BDI">#REF!</definedName>
    <definedName name="BDI.Difer">'[48]DMT - km 83,40 ao km 196,90'!$J$7</definedName>
    <definedName name="BDI_1">#REF!</definedName>
    <definedName name="BDI_7">#N/A</definedName>
    <definedName name="BDI_8">#N/A</definedName>
    <definedName name="BDI_DIFERENCIADO">[49]SETUP!$C$6</definedName>
    <definedName name="BDI_EQUIP">[50]ORÇAMENTO!$L$9</definedName>
    <definedName name="BDI_MAT">[50]ORÇAMENTO!$L$8</definedName>
    <definedName name="BDI_NORMAL">[49]SETUP!$C$5</definedName>
    <definedName name="BDIB">[51]Geral!$B$22</definedName>
    <definedName name="BDIc">#REF!</definedName>
    <definedName name="BDIf">#REF!</definedName>
    <definedName name="BDIG">[51]Geral!$B$23</definedName>
    <definedName name="bdtc1875" localSheetId="9" hidden="1">{#N/A,#N/A,FALSE,"Planilha";#N/A,#N/A,FALSE,"Resumo";#N/A,#N/A,FALSE,"Fisico";#N/A,#N/A,FALSE,"Financeiro";#N/A,#N/A,FALSE,"Financeiro"}</definedName>
    <definedName name="bdtc1875" localSheetId="7" hidden="1">{#N/A,#N/A,FALSE,"Planilha";#N/A,#N/A,FALSE,"Resumo";#N/A,#N/A,FALSE,"Fisico";#N/A,#N/A,FALSE,"Financeiro";#N/A,#N/A,FALSE,"Financeiro"}</definedName>
    <definedName name="bdtc1875" hidden="1">{#N/A,#N/A,FALSE,"Planilha";#N/A,#N/A,FALSE,"Resumo";#N/A,#N/A,FALSE,"Fisico";#N/A,#N/A,FALSE,"Financeiro";#N/A,#N/A,FALSE,"Financeiro"}</definedName>
    <definedName name="BG">#REF!</definedName>
    <definedName name="bghsbhf">[52]Constante!$B$3</definedName>
    <definedName name="BGU">#REF!</definedName>
    <definedName name="BI">#NAME?</definedName>
    <definedName name="BII">#NAME?</definedName>
    <definedName name="BJJJJJJJJJ">[52]valas!$A$3:$A$44</definedName>
    <definedName name="Bloco" hidden="1">#REF!</definedName>
    <definedName name="Bloco2" hidden="1">#REF!</definedName>
    <definedName name="BLOCOS" localSheetId="9" hidden="1">{#N/A,#N/A,FALSE,"Plan1"}</definedName>
    <definedName name="BLOCOS" localSheetId="7" hidden="1">{#N/A,#N/A,FALSE,"Plan1"}</definedName>
    <definedName name="BLOCOS" hidden="1">{#N/A,#N/A,FALSE,"Plan1"}</definedName>
    <definedName name="BOLETIM">#REF!</definedName>
    <definedName name="BOMBEIRO">#NAME?</definedName>
    <definedName name="BR">#NAME?</definedName>
    <definedName name="BR_1">#REF!</definedName>
    <definedName name="BRITA">#REF!</definedName>
    <definedName name="BRITA_DRENO" localSheetId="9" hidden="1">{#N/A,#N/A,TRUE,"Plan1"}</definedName>
    <definedName name="BRITA_DRENO" localSheetId="7" hidden="1">{#N/A,#N/A,TRUE,"Plan1"}</definedName>
    <definedName name="BRITA_DRENO" hidden="1">{#N/A,#N/A,TRUE,"Plan1"}</definedName>
    <definedName name="BRITA_TSD" localSheetId="9" hidden="1">{#N/A,#N/A,TRUE,"Plan1"}</definedName>
    <definedName name="BRITA_TSD" localSheetId="7" hidden="1">{#N/A,#N/A,TRUE,"Plan1"}</definedName>
    <definedName name="BRITA_TSD" hidden="1">{#N/A,#N/A,TRUE,"Plan1"}</definedName>
    <definedName name="BRITA_TSD_2" localSheetId="9" hidden="1">{#N/A,#N/A,TRUE,"Plan1"}</definedName>
    <definedName name="BRITA_TSD_2" localSheetId="7" hidden="1">{#N/A,#N/A,TRUE,"Plan1"}</definedName>
    <definedName name="BRITA_TSD_2" hidden="1">{#N/A,#N/A,TRUE,"Plan1"}</definedName>
    <definedName name="BRITA1">[39]COTAÇÕES!$U$28:$U$31</definedName>
    <definedName name="BRITA2">[39]COTAÇÕES!$U$32:$U$35</definedName>
    <definedName name="BRITAREM">#REF!</definedName>
    <definedName name="bruno">#REF!</definedName>
    <definedName name="BSCC">#REF!</definedName>
    <definedName name="bsdbsd">#REF!</definedName>
    <definedName name="bsdbsgfdzb">#REF!</definedName>
    <definedName name="bsgfdbsgfdb">#REF!</definedName>
    <definedName name="bueiro" localSheetId="9" hidden="1">{#N/A,#N/A,FALSE,"Planilha";#N/A,#N/A,FALSE,"Resumo";#N/A,#N/A,FALSE,"Fisico";#N/A,#N/A,FALSE,"Financeiro";#N/A,#N/A,FALSE,"Financeiro"}</definedName>
    <definedName name="bueiro" localSheetId="7" hidden="1">{#N/A,#N/A,FALSE,"Planilha";#N/A,#N/A,FALSE,"Resumo";#N/A,#N/A,FALSE,"Fisico";#N/A,#N/A,FALSE,"Financeiro";#N/A,#N/A,FALSE,"Financeiro"}</definedName>
    <definedName name="bueiro" hidden="1">{#N/A,#N/A,FALSE,"Planilha";#N/A,#N/A,FALSE,"Resumo";#N/A,#N/A,FALSE,"Fisico";#N/A,#N/A,FALSE,"Financeiro";#N/A,#N/A,FALSE,"Financeiro"}</definedName>
    <definedName name="bueiro_1875" hidden="1">#REF!</definedName>
    <definedName name="BUEIROSMETALICOS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utton_3">"Monitoramento_de_OAC_Caixas_de_ligação_Reg_I_Lista"</definedName>
    <definedName name="Button_4">"Monitoramento_de_OAC_Caixas_de_ligação_Reg_I_Lista"</definedName>
    <definedName name="BVBZ" localSheetId="9" hidden="1">{#N/A,#N/A,FALSE,"MO (2)"}</definedName>
    <definedName name="BVBZ" localSheetId="7" hidden="1">{#N/A,#N/A,FALSE,"MO (2)"}</definedName>
    <definedName name="BVBZ" hidden="1">{#N/A,#N/A,FALSE,"MO (2)"}</definedName>
    <definedName name="Ç" localSheetId="9" hidden="1">{#N/A,#N/A,FALSE,"MO (2)"}</definedName>
    <definedName name="Ç" localSheetId="7" hidden="1">{#N/A,#N/A,FALSE,"MO (2)"}</definedName>
    <definedName name="Ç" hidden="1">{#N/A,#N/A,FALSE,"MO (2)"}</definedName>
    <definedName name="c.drena">#REF!</definedName>
    <definedName name="C_">#REF!</definedName>
    <definedName name="c__">#REF!</definedName>
    <definedName name="C__1">#REF!</definedName>
    <definedName name="C__14">#N/A</definedName>
    <definedName name="C__7">#REF!</definedName>
    <definedName name="C__7_1">#REF!</definedName>
    <definedName name="C__7_14">#N/A</definedName>
    <definedName name="CA">#REF!</definedName>
    <definedName name="CA_01">#NAME?</definedName>
    <definedName name="CA_01_1">#REF!</definedName>
    <definedName name="CA_04">#NAME?</definedName>
    <definedName name="CA_04_1">#REF!</definedName>
    <definedName name="CA_35">#NAME?</definedName>
    <definedName name="CA_35_1">#REF!</definedName>
    <definedName name="CA_40">#NAME?</definedName>
    <definedName name="CA_40_1">#REF!</definedName>
    <definedName name="CA_41">#NAME?</definedName>
    <definedName name="CA_41_1">#REF!</definedName>
    <definedName name="CA_42">#NAME?</definedName>
    <definedName name="CA_42_1">#REF!</definedName>
    <definedName name="CA_43">#NAME?</definedName>
    <definedName name="CA_43_1">#REF!</definedName>
    <definedName name="cab">#REF!</definedName>
    <definedName name="CAB_ATERRO">#REF!</definedName>
    <definedName name="cab_cortes">#REF!</definedName>
    <definedName name="cab_dmt">#REF!</definedName>
    <definedName name="cab_limpeza">#REF!</definedName>
    <definedName name="CAB_PLANO">#REF!</definedName>
    <definedName name="cab_pmf">#REF!</definedName>
    <definedName name="CABE">#NAME?</definedName>
    <definedName name="CABE_1">#REF!</definedName>
    <definedName name="CABEC">#REF!</definedName>
    <definedName name="cabeca">#REF!</definedName>
    <definedName name="CABEÇA">#REF!</definedName>
    <definedName name="cabeca1">#REF!</definedName>
    <definedName name="Cabeçalho">#REF!</definedName>
    <definedName name="cabeçalho1">#REF!</definedName>
    <definedName name="cabmeio">#REF!</definedName>
    <definedName name="Cadastro">[4]Cadastro!$B$5:$B$154</definedName>
    <definedName name="CadastroMicro">'[53]Cad.Maq.Veic.'!$B$7:$Q$107</definedName>
    <definedName name="cadeira" localSheetId="9" hidden="1">{#N/A,#N/A,TRUE,"Serviços"}</definedName>
    <definedName name="cadeira" localSheetId="7" hidden="1">{#N/A,#N/A,TRUE,"Serviços"}</definedName>
    <definedName name="cadeira" hidden="1">{#N/A,#N/A,TRUE,"Serviços"}</definedName>
    <definedName name="CadIns" hidden="1">#REF!</definedName>
    <definedName name="CadSrv" hidden="1">#REF!</definedName>
    <definedName name="caiacao">'[54]61M-CBMI'!$S$1:$U$52</definedName>
    <definedName name="CAIAÇÃO">#REF!</definedName>
    <definedName name="Caixa">OFFSET([55]Tub_3!$V$2,0,0,COUNT([55]Tub_3!$R:$R)+2,4)</definedName>
    <definedName name="Calcular">#REF!</definedName>
    <definedName name="CalcularAgora">#REF!</definedName>
    <definedName name="CalcularAterro">#REF!</definedName>
    <definedName name="CalcularCorte">#REF!</definedName>
    <definedName name="CAMINHAO">#REF!</definedName>
    <definedName name="CANT_REDE">[56]Planejamento!#REF!</definedName>
    <definedName name="CANTEIRO">#REF!</definedName>
    <definedName name="cap">#NAME?</definedName>
    <definedName name="cap_20">#REF!</definedName>
    <definedName name="CAPA" localSheetId="9">{#N/A,#N/A,TRUE,"Serviços"}</definedName>
    <definedName name="CAPA" localSheetId="7">{#N/A,#N/A,TRUE,"Serviços"}</definedName>
    <definedName name="CAPA">{#N/A,#N/A,TRUE,"Serviços"}</definedName>
    <definedName name="CAPA_1" localSheetId="9">{#N/A,#N/A,TRUE,"Serviços"}</definedName>
    <definedName name="CAPA_1" localSheetId="7">{#N/A,#N/A,TRUE,"Serviços"}</definedName>
    <definedName name="CAPA_1">{#N/A,#N/A,TRUE,"Serviços"}</definedName>
    <definedName name="capa1" localSheetId="9">{#N/A,#N/A,TRUE,"Serviços"}</definedName>
    <definedName name="capa1" localSheetId="7">{#N/A,#N/A,TRUE,"Serviços"}</definedName>
    <definedName name="capa1">{#N/A,#N/A,TRUE,"Serviços"}</definedName>
    <definedName name="capa1_1" localSheetId="9">{#N/A,#N/A,TRUE,"Serviços"}</definedName>
    <definedName name="capa1_1" localSheetId="7">{#N/A,#N/A,TRUE,"Serviços"}</definedName>
    <definedName name="capa1_1">{#N/A,#N/A,TRUE,"Serviços"}</definedName>
    <definedName name="capa11" localSheetId="9" hidden="1">{#N/A,#N/A,TRUE,"Serviços"}</definedName>
    <definedName name="capa11" localSheetId="7" hidden="1">{#N/A,#N/A,TRUE,"Serviços"}</definedName>
    <definedName name="capa11" hidden="1">{#N/A,#N/A,TRUE,"Serviços"}</definedName>
    <definedName name="capa2" localSheetId="9">{#N/A,#N/A,TRUE,"Serviços"}</definedName>
    <definedName name="capa2" localSheetId="7">{#N/A,#N/A,TRUE,"Serviços"}</definedName>
    <definedName name="capa2">{#N/A,#N/A,TRUE,"Serviços"}</definedName>
    <definedName name="capa2_1" localSheetId="9">{#N/A,#N/A,TRUE,"Serviços"}</definedName>
    <definedName name="capa2_1" localSheetId="7">{#N/A,#N/A,TRUE,"Serviços"}</definedName>
    <definedName name="capa2_1">{#N/A,#N/A,TRUE,"Serviços"}</definedName>
    <definedName name="capa22" localSheetId="9" hidden="1">{#N/A,#N/A,TRUE,"Serviços"}</definedName>
    <definedName name="capa22" localSheetId="7" hidden="1">{#N/A,#N/A,TRUE,"Serviços"}</definedName>
    <definedName name="capa22" hidden="1">{#N/A,#N/A,TRUE,"Serviços"}</definedName>
    <definedName name="CAPAA" localSheetId="9" hidden="1">{#N/A,#N/A,TRUE,"Serviços"}</definedName>
    <definedName name="CAPAA" localSheetId="7" hidden="1">{#N/A,#N/A,TRUE,"Serviços"}</definedName>
    <definedName name="CAPAA" hidden="1">{#N/A,#N/A,TRUE,"Serviços"}</definedName>
    <definedName name="CAPASELANTE">#REF!</definedName>
    <definedName name="capataz">'[57]mão de obra,leis e bdi'!$F$15</definedName>
    <definedName name="CAPCOR_20">'[58]CORR MBUQ MAN'!$P$43</definedName>
    <definedName name="CAPINA">#REF!</definedName>
    <definedName name="CAPREC_20">'[58]RECOMP_ MAN MBUQ'!$N$26</definedName>
    <definedName name="CAPREM_20">'[58]REMENDO MBUQ MAN'!$R$46</definedName>
    <definedName name="CAPTB_20">'[58]TAPA BUR MBUQ MAN'!$N$36</definedName>
    <definedName name="car">'[14]Mão de Obra'!$E$19</definedName>
    <definedName name="CARLA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RO">'[59]CALCULOS AUXILIARES'!$E$12</definedName>
    <definedName name="CASCALHO_MS_299">#REF!</definedName>
    <definedName name="CBU">#REF!</definedName>
    <definedName name="CBUII">#REF!</definedName>
    <definedName name="cbuq">#REF!</definedName>
    <definedName name="CBUQB">#REF!</definedName>
    <definedName name="CBUQc">#REF!</definedName>
    <definedName name="CBUQFINA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 localSheetId="9">'Canteiro de Obras'!çç_30</definedName>
    <definedName name="çç_30" localSheetId="7">Cronograma!çç_30</definedName>
    <definedName name="çç_30">çç_30</definedName>
    <definedName name="çç_38" localSheetId="9">'Canteiro de Obras'!çç_38</definedName>
    <definedName name="çç_38" localSheetId="7">Cronograma!çç_38</definedName>
    <definedName name="çç_38">çç_38</definedName>
    <definedName name="CCC" localSheetId="9" hidden="1">{#N/A,#N/A,FALSE,"MO (2)"}</definedName>
    <definedName name="CCC" localSheetId="7" hidden="1">{#N/A,#N/A,FALSE,"MO (2)"}</definedName>
    <definedName name="CCC" hidden="1">{#N/A,#N/A,FALSE,"MO (2)"}</definedName>
    <definedName name="CCCCCCCC" localSheetId="9" hidden="1">{#N/A,#N/A,FALSE,"Plan1"}</definedName>
    <definedName name="CCCCCCCC" localSheetId="7" hidden="1">{#N/A,#N/A,FALSE,"Plan1"}</definedName>
    <definedName name="CCCCCCCC" hidden="1">{#N/A,#N/A,FALSE,"Plan1"}</definedName>
    <definedName name="CCCCCCCCCCC">[15]!CCCCCCCCCCC</definedName>
    <definedName name="CCCCCCCCCCC_25">[15]!CCCCCCCCCCC_25</definedName>
    <definedName name="cccusto">[60]Sheet6!$F$54</definedName>
    <definedName name="cch" hidden="1">#N/A</definedName>
    <definedName name="CCIC">[61]SERVIÇOS!$G$20</definedName>
    <definedName name="CCONST">#REF!</definedName>
    <definedName name="CCP">#NAME?</definedName>
    <definedName name="CCP_1">#REF!</definedName>
    <definedName name="ccusto">[60]Sheet6!$F$54</definedName>
    <definedName name="CD">#REF!</definedName>
    <definedName name="CD_1">#REF!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G">[62]CIDADE!$A:$E</definedName>
    <definedName name="CdQtd">5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LIA">#REF!</definedName>
    <definedName name="CELSO">[15]!CELSO</definedName>
    <definedName name="CELSO_25">[15]!CELSO_25</definedName>
    <definedName name="CÉLULA">#REF!</definedName>
    <definedName name="Cerca">'[35]6.6.4.Cerca'!$K$56</definedName>
    <definedName name="CERCA_REDE">[56]Planejamento!#REF!</definedName>
    <definedName name="cesar">#REF!</definedName>
    <definedName name="Chave" hidden="1">#REF!</definedName>
    <definedName name="Chave1" hidden="1">#REF!</definedName>
    <definedName name="ci">'[63]Quadro Funcional'!$K$16</definedName>
    <definedName name="CIDADE">'[56]Vínculos (Não Mexer)'!$G$36</definedName>
    <definedName name="CIMENTO">#REF!</definedName>
    <definedName name="çl" localSheetId="9" hidden="1">{#N/A,#N/A,FALSE,"MO (2)"}</definedName>
    <definedName name="çl" localSheetId="7" hidden="1">{#N/A,#N/A,FALSE,"MO (2)"}</definedName>
    <definedName name="çl" hidden="1">{#N/A,#N/A,FALSE,"MO (2)"}</definedName>
    <definedName name="Clas" hidden="1">MAX(LEN(#REF!))</definedName>
    <definedName name="Clas_1" hidden="1">MAX(LEN(#REF!))</definedName>
    <definedName name="Cliente" hidden="1">""</definedName>
    <definedName name="Cls" hidden="1">#N/A</definedName>
    <definedName name="CM.30">#REF!</definedName>
    <definedName name="cm.30.a">[64]Imprimação!$I$33</definedName>
    <definedName name="cm.30.t">[64]Imprimação!$K$33</definedName>
    <definedName name="CM_003">#NAME?</definedName>
    <definedName name="CM_003_1">#REF!</definedName>
    <definedName name="CM_202">#NAME?</definedName>
    <definedName name="CM_202_1">#REF!</definedName>
    <definedName name="cm_205">#NAME?</definedName>
    <definedName name="cm_205_1">#REF!</definedName>
    <definedName name="CM_210">#NAME?</definedName>
    <definedName name="CM_210_1">#REF!</definedName>
    <definedName name="CM_211">#NAME?</definedName>
    <definedName name="CM_211_1">#REF!</definedName>
    <definedName name="CM_30">#REF!</definedName>
    <definedName name="CM_319">#NAME?</definedName>
    <definedName name="CM_319_1">#REF!</definedName>
    <definedName name="CM_320">#NAME?</definedName>
    <definedName name="CM_320_1">#REF!</definedName>
    <definedName name="CM_321">#NAME?</definedName>
    <definedName name="CM_321_1">#REF!</definedName>
    <definedName name="CM_334">#NAME?</definedName>
    <definedName name="CM_334_1">#REF!</definedName>
    <definedName name="CM_335">#NAME?</definedName>
    <definedName name="CM_335_1">#REF!</definedName>
    <definedName name="CM_343">#NAME?</definedName>
    <definedName name="CM_343_1">#REF!</definedName>
    <definedName name="CM_346">#NAME?</definedName>
    <definedName name="CM_346_1">#REF!</definedName>
    <definedName name="CM_405">#NAME?</definedName>
    <definedName name="CM_405_1">#REF!</definedName>
    <definedName name="CM_406">#NAME?</definedName>
    <definedName name="CM_406_1">#REF!</definedName>
    <definedName name="CM_408">#NAME?</definedName>
    <definedName name="CM_408_1">#REF!</definedName>
    <definedName name="CM_413">#NAME?</definedName>
    <definedName name="CM_413_1">#REF!</definedName>
    <definedName name="CM_420">#NAME?</definedName>
    <definedName name="CM_420_1">#REF!</definedName>
    <definedName name="CM_421">#NAME?</definedName>
    <definedName name="CM_421_1">#REF!</definedName>
    <definedName name="CM_601">#NAME?</definedName>
    <definedName name="CM_601_1">#REF!</definedName>
    <definedName name="CM_607">#NAME?</definedName>
    <definedName name="CM_607_1">#REF!</definedName>
    <definedName name="CM_608">#NAME?</definedName>
    <definedName name="CM_608_1">#REF!</definedName>
    <definedName name="CM_609">#NAME?</definedName>
    <definedName name="CM_609_1">#REF!</definedName>
    <definedName name="CM_611">#NAME?</definedName>
    <definedName name="CM_611_1">#REF!</definedName>
    <definedName name="CM_615">#NAME?</definedName>
    <definedName name="CM_615_1">#REF!</definedName>
    <definedName name="CM_616">#NAME?</definedName>
    <definedName name="CM_616_1">#REF!</definedName>
    <definedName name="CM_619">#NAME?</definedName>
    <definedName name="CM_619_1">#REF!</definedName>
    <definedName name="CM_621">#NAME?</definedName>
    <definedName name="CM_621_1">#REF!</definedName>
    <definedName name="CM_702">#NAME?</definedName>
    <definedName name="CM_702_1">#REF!</definedName>
    <definedName name="CM_704">#NAME?</definedName>
    <definedName name="CM_704_1">#REF!</definedName>
    <definedName name="CM_710">#NAME?</definedName>
    <definedName name="CM_710_1">#REF!</definedName>
    <definedName name="CM_905">#NAME?</definedName>
    <definedName name="CM_905_1">#REF!</definedName>
    <definedName name="CM_912">#NAME?</definedName>
    <definedName name="CM_912_1">#REF!</definedName>
    <definedName name="CM_965">#NAME?</definedName>
    <definedName name="CM_965_1">#REF!</definedName>
    <definedName name="CM_969">#NAME?</definedName>
    <definedName name="CM_969_1">#REF!</definedName>
    <definedName name="CM_970">#NAME?</definedName>
    <definedName name="CM_970_1">#REF!</definedName>
    <definedName name="CM_972">#NAME?</definedName>
    <definedName name="CM_972_1">#REF!</definedName>
    <definedName name="CM_973">#NAME?</definedName>
    <definedName name="CM_973_1">#REF!</definedName>
    <definedName name="CM_975">#NAME?</definedName>
    <definedName name="CM_975_1">#REF!</definedName>
    <definedName name="CM_980">#NAME?</definedName>
    <definedName name="CM_980_1">#REF!</definedName>
    <definedName name="CMREM_20">'[58]REMENDO MBUQ MAN'!$S$46</definedName>
    <definedName name="CMTB_20">'[58]TAPA BUR MBUQ MAN'!$O$36</definedName>
    <definedName name="CN">#REF!</definedName>
    <definedName name="CNVDFNVN">#REF!</definedName>
    <definedName name="coc">[65]RESUMO!$A$14:$N$20,[65]RESUMO!$A$23:$N$28,[65]RESUMO!$A$30:$N$38,[65]RESUMO!$A$40:$N$48</definedName>
    <definedName name="cocacola">#REF!</definedName>
    <definedName name="cocaina">#REF!</definedName>
    <definedName name="COD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_LOTE">[49]SETUP!$C$24</definedName>
    <definedName name="COD_ROD">[49]SETUP!$C$19</definedName>
    <definedName name="COD_SEG">[49]SETUP!$C$22</definedName>
    <definedName name="COD_SUBTRECHO">[49]SETUP!$C$21</definedName>
    <definedName name="COD_TRECHO">[49]SETUP!$C$20</definedName>
    <definedName name="CODIGO">#REF!</definedName>
    <definedName name="Código">#REF!</definedName>
    <definedName name="CÓDIGOS">#REF!</definedName>
    <definedName name="CÓDIGOSCG">#REF!</definedName>
    <definedName name="CodItens">[66]PERGUNTAS!$D$3:$D$246</definedName>
    <definedName name="CODOR1">#NAME?</definedName>
    <definedName name="CODOR15">#NAME?</definedName>
    <definedName name="CODOR17">#NAME?</definedName>
    <definedName name="CODOR18">#NAME?</definedName>
    <definedName name="CODOR19">#NAME?</definedName>
    <definedName name="CODOR2">#NAME?</definedName>
    <definedName name="CODOR3">#NAME?</definedName>
    <definedName name="CODOR4">#NAME?</definedName>
    <definedName name="CODOR5">#NAME?</definedName>
    <definedName name="CODOR6">#NAME?</definedName>
    <definedName name="CODOR7">#NAME?</definedName>
    <definedName name="CODOR8">#NAME?</definedName>
    <definedName name="CODOR9">#NAME?</definedName>
    <definedName name="Colchão">#REF!</definedName>
    <definedName name="Coluna" hidden="1">#REF!</definedName>
    <definedName name="Comp" hidden="1">#REF!</definedName>
    <definedName name="comparação">#N/A</definedName>
    <definedName name="compeqp">#REF!</definedName>
    <definedName name="compeqp_1">#REF!</definedName>
    <definedName name="COMPLEMENTARE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MPLETO">[67]!COMPLETO</definedName>
    <definedName name="COMPOSICAO">#NAME?</definedName>
    <definedName name="Composição">#REF!</definedName>
    <definedName name="COMPOSICAO_1">#REF!</definedName>
    <definedName name="comprimento">#REF!</definedName>
    <definedName name="Conc_Magro_Bloco">2.303</definedName>
    <definedName name="CONCIM">#REF!</definedName>
    <definedName name="CONCR">#REF!</definedName>
    <definedName name="CONCRETO">#REF!</definedName>
    <definedName name="CONDUTOR">[4]Cadastro!$C:$C</definedName>
    <definedName name="CONDUTORES">[4]VEICULOS!$C:$C</definedName>
    <definedName name="CONS.ASF.">#REF!</definedName>
    <definedName name="Conser">#REF!</definedName>
    <definedName name="conserva">#REF!</definedName>
    <definedName name="CONSERVA1">#REF!</definedName>
    <definedName name="CONSERVA2">#REF!</definedName>
    <definedName name="CONSERVAÇÃO">#REF!</definedName>
    <definedName name="consumo.2">#REF!</definedName>
    <definedName name="Consumodemateriais" localSheetId="9">plan1</definedName>
    <definedName name="Consumodemateriais" localSheetId="7">plan1</definedName>
    <definedName name="Consumodemateriais">plan1</definedName>
    <definedName name="Consumodemateriais___0">[68]!_______DIV718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sumodemateriais_3">"plan1"</definedName>
    <definedName name="Consumodemateriais_4">NA()</definedName>
    <definedName name="Contratada">[4]DADOS!$B$4</definedName>
    <definedName name="contrato">[40]DADOS!$B$7</definedName>
    <definedName name="CONTRATO_20">[58]F_MEDIÇÃO_pato_!$C$157</definedName>
    <definedName name="CONTRATO_21">[58]F_MEDIÇÃO_pato_!$C$157</definedName>
    <definedName name="Contrato_Numero">[4]DADOS!$B$2</definedName>
    <definedName name="controle" localSheetId="9" hidden="1">{"'Plan1 (2)'!$A$5:$F$63"}</definedName>
    <definedName name="controle" localSheetId="7" hidden="1">{"'Plan1 (2)'!$A$5:$F$63"}</definedName>
    <definedName name="controle" hidden="1">{"'Plan1 (2)'!$A$5:$F$63"}</definedName>
    <definedName name="CONTROLE_VS">[66]PERGUNTAS!$A$2</definedName>
    <definedName name="ControleCOmb">NA()</definedName>
    <definedName name="Convenio">[4]DADOS!$B$3</definedName>
    <definedName name="cópia">#REF!</definedName>
    <definedName name="Corpus">[69]!Dom_Páscoa+60</definedName>
    <definedName name="correção">#REF!</definedName>
    <definedName name="CORRMBUFMAN">'[58]CORR MBUF MAN'!$J$43</definedName>
    <definedName name="CORRMBUQMAN">'[58]CORR MBUQ MAN'!$J$43</definedName>
    <definedName name="CORRMBUQREC">'[58]CORR MBUQ REC'!$J$43</definedName>
    <definedName name="Corte">OFFSET(#REF!,0,0,COUNTA(#REF!)*2-1,2)</definedName>
    <definedName name="Cortes">#REF!</definedName>
    <definedName name="cp.100">#REF!</definedName>
    <definedName name="cp.95">#REF!</definedName>
    <definedName name="CPAV">#REF!</definedName>
    <definedName name="CpuAux" hidden="1">#REF!</definedName>
    <definedName name="CPUs" hidden="1">#REF!</definedName>
    <definedName name="CRC">#REF!</definedName>
    <definedName name="CRISTALINA" localSheetId="9">'Canteiro de Obras'!CRISTALINA</definedName>
    <definedName name="CRISTALINA" localSheetId="7">Cronograma!CRISTALINA</definedName>
    <definedName name="CRISTALINA">[0]!CRISTALINA</definedName>
    <definedName name="CRIT" hidden="1">#REF!</definedName>
    <definedName name="Criteria">#REF!</definedName>
    <definedName name="_xlnm.Criteria">#REF!</definedName>
    <definedName name="CRO" localSheetId="9" hidden="1">{#N/A,#N/A,FALSE,"MO (2)"}</definedName>
    <definedName name="CRO" localSheetId="7" hidden="1">{#N/A,#N/A,FALSE,"MO (2)"}</definedName>
    <definedName name="CRO" hidden="1">{#N/A,#N/A,FALSE,"MO (2)"}</definedName>
    <definedName name="Cron" localSheetId="9" hidden="1">{#N/A,#N/A,FALSE,"MO (2)"}</definedName>
    <definedName name="Cron" localSheetId="7" hidden="1">{#N/A,#N/A,FALSE,"MO (2)"}</definedName>
    <definedName name="Cron" hidden="1">{#N/A,#N/A,FALSE,"MO (2)"}</definedName>
    <definedName name="Cron_1" localSheetId="9" hidden="1">{#N/A,#N/A,FALSE,"MO (2)"}</definedName>
    <definedName name="Cron_1" localSheetId="7" hidden="1">{#N/A,#N/A,FALSE,"MO (2)"}</definedName>
    <definedName name="Cron_1" hidden="1">{#N/A,#N/A,FALSE,"MO (2)"}</definedName>
    <definedName name="CRONO">#REF!</definedName>
    <definedName name="CRONO_1">#REF!</definedName>
    <definedName name="CRONOFÍSICO">'[70]RESUMO-SINFRA'!$F$57</definedName>
    <definedName name="cronograma" localSheetId="9" hidden="1">{#N/A,#N/A,TRUE,"Plan1"}</definedName>
    <definedName name="cronograma" localSheetId="7" hidden="1">{#N/A,#N/A,TRUE,"Plan1"}</definedName>
    <definedName name="cronograma" hidden="1">{#N/A,#N/A,TRUE,"Plan1"}</definedName>
    <definedName name="cronograma_1" localSheetId="9" hidden="1">{#N/A,#N/A,TRUE,"Plan1"}</definedName>
    <definedName name="cronograma_1" localSheetId="7" hidden="1">{#N/A,#N/A,TRUE,"Plan1"}</definedName>
    <definedName name="cronograma_1" hidden="1">{#N/A,#N/A,TRUE,"Plan1"}</definedName>
    <definedName name="cronograma1" localSheetId="9" hidden="1">{#N/A,#N/A,TRUE,"Plan1"}</definedName>
    <definedName name="cronograma1" localSheetId="7" hidden="1">{#N/A,#N/A,TRUE,"Plan1"}</definedName>
    <definedName name="cronograma1" hidden="1">{#N/A,#N/A,TRUE,"Plan1"}</definedName>
    <definedName name="CRONOGRAMAA" localSheetId="9" hidden="1">{#N/A,#N/A,TRUE,"Plan1"}</definedName>
    <definedName name="CRONOGRAMAA" localSheetId="7" hidden="1">{#N/A,#N/A,TRUE,"Plan1"}</definedName>
    <definedName name="CRONOGRAMAA" hidden="1">{#N/A,#N/A,TRUE,"Plan1"}</definedName>
    <definedName name="CRONOGRAMAA1" localSheetId="9" hidden="1">{#N/A,#N/A,TRUE,"Plan1"}</definedName>
    <definedName name="CRONOGRAMAA1" localSheetId="7" hidden="1">{#N/A,#N/A,TRUE,"Plan1"}</definedName>
    <definedName name="CRONOGRAMAA1" hidden="1">{#N/A,#N/A,TRUE,"Plan1"}</definedName>
    <definedName name="CROQUI" localSheetId="9" hidden="1">{#N/A,#N/A,TRUE,"Serviços"}</definedName>
    <definedName name="CROQUI" localSheetId="7" hidden="1">{#N/A,#N/A,TRUE,"Serviços"}</definedName>
    <definedName name="CROQUI" hidden="1">{#N/A,#N/A,TRUE,"Serviços"}</definedName>
    <definedName name="CROQUIAAAA" localSheetId="9" hidden="1">{#N/A,#N/A,TRUE,"Serviços"}</definedName>
    <definedName name="CROQUIAAAA" localSheetId="7" hidden="1">{#N/A,#N/A,TRUE,"Serviços"}</definedName>
    <definedName name="CROQUIAAAA" hidden="1">{#N/A,#N/A,TRUE,"Serviços"}</definedName>
    <definedName name="Croquiiii_38" localSheetId="9">'Canteiro de Obras'!Croquiiii_38</definedName>
    <definedName name="Croquiiii_38" localSheetId="7">Cronograma!Croquiiii_38</definedName>
    <definedName name="Croquiiii_38">Croquiiii_38</definedName>
    <definedName name="CSA">#REF!</definedName>
    <definedName name="CT">#REF!</definedName>
    <definedName name="CT_501">#NAME?</definedName>
    <definedName name="CT_501_1">#REF!</definedName>
    <definedName name="CT_511">#NAME?</definedName>
    <definedName name="CT_511_1">#REF!</definedName>
    <definedName name="CT_602">#NAME?</definedName>
    <definedName name="CT_602_1">#REF!</definedName>
    <definedName name="CT_603">#NAME?</definedName>
    <definedName name="CT_603_1">#REF!</definedName>
    <definedName name="CT_604">#NAME?</definedName>
    <definedName name="CT_604_1">#REF!</definedName>
    <definedName name="CT_605">#NAME?</definedName>
    <definedName name="CT_605_1">#REF!</definedName>
    <definedName name="CT_607">#NAME?</definedName>
    <definedName name="CT_607_1">#REF!</definedName>
    <definedName name="CT_701">#NAME?</definedName>
    <definedName name="CT_701_1">#REF!</definedName>
    <definedName name="CT_702">#NAME?</definedName>
    <definedName name="CT_702_1">#REF!</definedName>
    <definedName name="cu" localSheetId="9" hidden="1">{#N/A,#N/A,TRUE,"Serviços"}</definedName>
    <definedName name="cu" localSheetId="7" hidden="1">{#N/A,#N/A,TRUE,"Serviços"}</definedName>
    <definedName name="cu" hidden="1">{#N/A,#N/A,TRUE,"Serviços"}</definedName>
    <definedName name="Cun" hidden="1">VLOOKUP(#REF!,[71]!REC,5,0)</definedName>
    <definedName name="CunEq" hidden="1">SUM(IF(#REF! =#REF!,(#REF!)*(#REF!="EQ")))</definedName>
    <definedName name="CunEq_1" hidden="1">SUM(IF(#REF! =#REF!,(#REF!)*(#REF!="EQ")))</definedName>
    <definedName name="CunImp">0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TO">[67]!CURTO</definedName>
    <definedName name="CUSTO">[72]Sheet6!$F$54</definedName>
    <definedName name="Custo_parcial">#REF!</definedName>
    <definedName name="Custo_parcial_1">#REF!</definedName>
    <definedName name="CustoReal">#REF!</definedName>
    <definedName name="cx">#REF!</definedName>
    <definedName name="cx.01">[64]Aterro!#REF!</definedName>
    <definedName name="cx_coletora">#REF!</definedName>
    <definedName name="d">#REF!</definedName>
    <definedName name="D.079">#REF!</definedName>
    <definedName name="d.1000">[64]DMT!$AN$147</definedName>
    <definedName name="d.1200">[64]DMT!$AO$147</definedName>
    <definedName name="d.200">[64]DMT!$AJ$147</definedName>
    <definedName name="d.400">[64]DMT!$AK$147</definedName>
    <definedName name="d.50">[64]DMT!$AI$147</definedName>
    <definedName name="d.50a">[73]TERRAPLENAGEM!$AI$147</definedName>
    <definedName name="d.600">[64]DMT!$AL$147</definedName>
    <definedName name="d.600a">[73]TERRAPLENAGEM!$AL$147</definedName>
    <definedName name="d.800">[64]DMT!$AM$147</definedName>
    <definedName name="D_">#REF!</definedName>
    <definedName name="D1_">#REF!</definedName>
    <definedName name="d1a">#REF!</definedName>
    <definedName name="D2_">#REF!</definedName>
    <definedName name="d2a">#REF!</definedName>
    <definedName name="D3_">#REF!</definedName>
    <definedName name="D4_">#REF!</definedName>
    <definedName name="D5_">#REF!</definedName>
    <definedName name="da" localSheetId="9">'Canteiro de Obras'!da</definedName>
    <definedName name="da" localSheetId="7">Cronograma!da</definedName>
    <definedName name="da">[0]!da</definedName>
    <definedName name="DAD">#REF!</definedName>
    <definedName name="DADA">#REF!</definedName>
    <definedName name="DADADA" localSheetId="9" hidden="1">{#N/A,#N/A,FALSE,"MO (2)"}</definedName>
    <definedName name="DADADA" localSheetId="7" hidden="1">{#N/A,#N/A,FALSE,"MO (2)"}</definedName>
    <definedName name="DADADA" hidden="1">{#N/A,#N/A,FALSE,"MO (2)"}</definedName>
    <definedName name="dadinho">#REF!</definedName>
    <definedName name="dadinho_1">#REF!</definedName>
    <definedName name="dadinho_50">#REF!</definedName>
    <definedName name="dadinho_50_1">#REF!</definedName>
    <definedName name="DADO">[74]CadastroPat!$A$2:$A$717</definedName>
    <definedName name="DADOS">#REF!</definedName>
    <definedName name="DADOS_1">#REF!</definedName>
    <definedName name="DADOS_50">#REF!</definedName>
    <definedName name="DADOS_50_1">#REF!</definedName>
    <definedName name="Dados_Primário">#REF!</definedName>
    <definedName name="DAER1" localSheetId="9">{#N/A,#N/A,TRUE,"Serviços"}</definedName>
    <definedName name="DAER1" localSheetId="7">{#N/A,#N/A,TRUE,"Serviços"}</definedName>
    <definedName name="DAER1">{#N/A,#N/A,TRUE,"Serviços"}</definedName>
    <definedName name="DAER1_1" localSheetId="9">{#N/A,#N/A,TRUE,"Serviços"}</definedName>
    <definedName name="DAER1_1" localSheetId="7">{#N/A,#N/A,TRUE,"Serviços"}</definedName>
    <definedName name="DAER1_1">{#N/A,#N/A,TRUE,"Serviços"}</definedName>
    <definedName name="DAER11" localSheetId="9" hidden="1">{#N/A,#N/A,TRUE,"Serviços"}</definedName>
    <definedName name="DAER11" localSheetId="7" hidden="1">{#N/A,#N/A,TRUE,"Serviços"}</definedName>
    <definedName name="DAER11" hidden="1">{#N/A,#N/A,TRUE,"Serviços"}</definedName>
    <definedName name="dal">#REF!</definedName>
    <definedName name="Daniel" localSheetId="9" hidden="1">{#N/A,#N/A,FALSE,"MO (2)"}</definedName>
    <definedName name="Daniel" localSheetId="7" hidden="1">{#N/A,#N/A,FALSE,"MO (2)"}</definedName>
    <definedName name="Daniel" hidden="1">{#N/A,#N/A,FALSE,"MO (2)"}</definedName>
    <definedName name="DAnilo">#REF!</definedName>
    <definedName name="DAR">#REF!</definedName>
    <definedName name="DAS">#REF!</definedName>
    <definedName name="dasd">#REF!</definedName>
    <definedName name="DATA">[18]Dados!#REF!</definedName>
    <definedName name="DATA_1">#REF!</definedName>
    <definedName name="DATA_14">#N/A</definedName>
    <definedName name="DATA_7_1">#REF!</definedName>
    <definedName name="DATA_7_14">#N/A</definedName>
    <definedName name="DATA_AT">#REF!</definedName>
    <definedName name="data_base">[75]DADOS!$C$10</definedName>
    <definedName name="Data_de_Inicio">[4]DADOS!$B$14</definedName>
    <definedName name="Data_Final">#REF!</definedName>
    <definedName name="Data_Início">#REF!</definedName>
    <definedName name="DATA_M">#REF!</definedName>
    <definedName name="data_med">[40]DADOS!$B$13</definedName>
    <definedName name="DATA_NF">#REF!</definedName>
    <definedName name="data_pato">[75]DADOS!$C$11</definedName>
    <definedName name="Data_Termino_Previsto">[4]DADOS!$B$15</definedName>
    <definedName name="DATA1">[76]RESUMO!$F$79</definedName>
    <definedName name="data16">#REF!</definedName>
    <definedName name="data25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taMedicao">[4]DADOS!$B$19</definedName>
    <definedName name="DATAMEDIÇÃO">#REF!</definedName>
    <definedName name="daV" localSheetId="9">'Canteiro de Obras'!daV</definedName>
    <definedName name="daV" localSheetId="7">Cronograma!daV</definedName>
    <definedName name="daV">[0]!daV</definedName>
    <definedName name="daVIDSON" localSheetId="9">'Canteiro de Obras'!daVIDSON</definedName>
    <definedName name="daVIDSON" localSheetId="7">Cronograma!daVIDSON</definedName>
    <definedName name="daVIDSON">[0]!daVIDSON</definedName>
    <definedName name="DB">#REF!</definedName>
    <definedName name="dca" localSheetId="9">'Canteiro de Obras'!dca</definedName>
    <definedName name="dca" localSheetId="7">Cronograma!dca</definedName>
    <definedName name="dca">[0]!dca</definedName>
    <definedName name="DD">[77]COMPOS1!#REF!</definedName>
    <definedName name="DDD">#REF!</definedName>
    <definedName name="DDDD">#REF!</definedName>
    <definedName name="dddddddd">#REF!</definedName>
    <definedName name="DDDDDDDDDDD">[52]valas!$A$3:$A$44</definedName>
    <definedName name="ddere" localSheetId="9" hidden="1">{#N/A,#N/A,FALSE,"MO (2)"}</definedName>
    <definedName name="ddere" localSheetId="7" hidden="1">{#N/A,#N/A,FALSE,"MO (2)"}</definedName>
    <definedName name="ddere" hidden="1">{#N/A,#N/A,FALSE,"MO (2)"}</definedName>
    <definedName name="ddlc">#REF!</definedName>
    <definedName name="DE_km">#REF!</definedName>
    <definedName name="deb" hidden="1">#REF!</definedName>
    <definedName name="Deco">#REF!</definedName>
    <definedName name="dedss">#REF!</definedName>
    <definedName name="defensas">#REF!</definedName>
    <definedName name="defghj" localSheetId="9" hidden="1">{#N/A,#N/A,FALSE,"MO (2)"}</definedName>
    <definedName name="defghj" localSheetId="7" hidden="1">{#N/A,#N/A,FALSE,"MO (2)"}</definedName>
    <definedName name="defghj" hidden="1">{#N/A,#N/A,FALSE,"MO (2)"}</definedName>
    <definedName name="deinfra072005_1">0</definedName>
    <definedName name="deinfra072005_10">0</definedName>
    <definedName name="deinfra072005_11">0</definedName>
    <definedName name="deinfra072005_12">0</definedName>
    <definedName name="deinfra072005_13">0</definedName>
    <definedName name="deinfra072005_14">0</definedName>
    <definedName name="deinfra072005_15">0</definedName>
    <definedName name="deinfra072005_16">0</definedName>
    <definedName name="deinfra072005_17">0</definedName>
    <definedName name="deinfra072005_18">0</definedName>
    <definedName name="deinfra072005_19">0</definedName>
    <definedName name="deinfra072005_2">0</definedName>
    <definedName name="deinfra072005_20">0</definedName>
    <definedName name="deinfra072005_21">0</definedName>
    <definedName name="deinfra072005_22">0</definedName>
    <definedName name="deinfra072005_23">0</definedName>
    <definedName name="deinfra072005_24">0</definedName>
    <definedName name="deinfra072005_25">0</definedName>
    <definedName name="deinfra072005_26">0</definedName>
    <definedName name="deinfra072005_27">0</definedName>
    <definedName name="deinfra072005_3">0</definedName>
    <definedName name="deinfra072005_4">0</definedName>
    <definedName name="deinfra072005_5">0</definedName>
    <definedName name="deinfra072005_6">0</definedName>
    <definedName name="deinfra072005_7">0</definedName>
    <definedName name="deinfra072005_8">0</definedName>
    <definedName name="deinfra072005_9">0</definedName>
    <definedName name="deinfra072005pmf052006_1">0</definedName>
    <definedName name="deinfra072005pmf052006_10">0</definedName>
    <definedName name="deinfra072005pmf052006_11">0</definedName>
    <definedName name="deinfra072005pmf052006_12">0</definedName>
    <definedName name="deinfra072005pmf052006_13">0</definedName>
    <definedName name="deinfra072005pmf052006_14">0</definedName>
    <definedName name="deinfra072005pmf052006_15">0</definedName>
    <definedName name="deinfra072005pmf052006_16">0</definedName>
    <definedName name="deinfra072005pmf052006_17">0</definedName>
    <definedName name="deinfra072005pmf052006_18">0</definedName>
    <definedName name="deinfra072005pmf052006_19">0</definedName>
    <definedName name="deinfra072005pmf052006_2">0</definedName>
    <definedName name="deinfra072005pmf052006_20">0</definedName>
    <definedName name="deinfra072005pmf052006_21">0</definedName>
    <definedName name="deinfra072005pmf052006_22">0</definedName>
    <definedName name="deinfra072005pmf052006_23">0</definedName>
    <definedName name="deinfra072005pmf052006_24">0</definedName>
    <definedName name="deinfra072005pmf052006_25">0</definedName>
    <definedName name="deinfra072005pmf052006_26">0</definedName>
    <definedName name="deinfra072005pmf052006_27">0</definedName>
    <definedName name="deinfra072005pmf052006_3">0</definedName>
    <definedName name="deinfra072005pmf052006_4">0</definedName>
    <definedName name="deinfra072005pmf052006_5">0</definedName>
    <definedName name="deinfra072005pmf052006_6">0</definedName>
    <definedName name="deinfra072005pmf052006_7">0</definedName>
    <definedName name="deinfra072005pmf052006_8">0</definedName>
    <definedName name="deinfra072005pmf052006_9">0</definedName>
    <definedName name="Demol">[78]!PassaExtenso</definedName>
    <definedName name="DEMONSTRATIVO_DO_RESULTADO_GERENCIAL___DGR">#REF!</definedName>
    <definedName name="Dens_CBUQ">[48]Consumo!$O$5</definedName>
    <definedName name="densidade_20">[79]Plan1!$C$43</definedName>
    <definedName name="densidade_21">[79]Plan1!$C$43</definedName>
    <definedName name="densidade_cap">#REF!</definedName>
    <definedName name="Densidades">#REF!</definedName>
    <definedName name="DEQUIP">#REF!</definedName>
    <definedName name="DEQUIP_1">#REF!</definedName>
    <definedName name="der">'[80]Sub Base sim'!$U$18</definedName>
    <definedName name="dergerh" localSheetId="9" hidden="1">{#N/A,#N/A,FALSE,"MO (2)"}</definedName>
    <definedName name="dergerh" localSheetId="7" hidden="1">{#N/A,#N/A,FALSE,"MO (2)"}</definedName>
    <definedName name="dergerh" hidden="1">{#N/A,#N/A,FALSE,"MO (2)"}</definedName>
    <definedName name="des">#REF!</definedName>
    <definedName name="desagio">NA()</definedName>
    <definedName name="desagio_6">#REF!</definedName>
    <definedName name="desagio_7">#REF!</definedName>
    <definedName name="desagio_8">#REF!</definedName>
    <definedName name="desagio_8_1">#REF!</definedName>
    <definedName name="desagio_9">#REF!</definedName>
    <definedName name="desagio_9_1">NA()</definedName>
    <definedName name="DescAux" hidden="1">#N/A</definedName>
    <definedName name="descida1">#REF!</definedName>
    <definedName name="descida2">#REF!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">"bds"</definedName>
    <definedName name="descricao">#REF!</definedName>
    <definedName name="DESCRIÇÃO">#REF!</definedName>
    <definedName name="Desma">#REF!</definedName>
    <definedName name="Desmatamento">#REF!</definedName>
    <definedName name="DESOBBUE">#REF!</definedName>
    <definedName name="DESONERACAO">[49]SETUP!$C$3</definedName>
    <definedName name="DESP.INDIRETAS">#N/A</definedName>
    <definedName name="DESTOC15">#REF!</definedName>
    <definedName name="DESTOC30">#REF!</definedName>
    <definedName name="Detalhe" localSheetId="9" hidden="1">{"'Resumo'!$A$4:$N$60"}</definedName>
    <definedName name="Detalhe" localSheetId="7" hidden="1">{"'Resumo'!$A$4:$N$60"}</definedName>
    <definedName name="Detalhe" hidden="1">{"'Resumo'!$A$4:$N$60"}</definedName>
    <definedName name="Df">#REF!</definedName>
    <definedName name="DFASD">#REF!</definedName>
    <definedName name="dfdf" localSheetId="9" hidden="1">{#N/A,#N/A,FALSE,"MO (2)"}</definedName>
    <definedName name="dfdf" localSheetId="7" hidden="1">{#N/A,#N/A,FALSE,"MO (2)"}</definedName>
    <definedName name="dfdf" hidden="1">{#N/A,#N/A,FALSE,"MO (2)"}</definedName>
    <definedName name="dfdfdfd" localSheetId="9" hidden="1">{#N/A,#N/A,FALSE,"MO (2)"}</definedName>
    <definedName name="dfdfdfd" localSheetId="7" hidden="1">{#N/A,#N/A,FALSE,"MO (2)"}</definedName>
    <definedName name="dfdfdfd" hidden="1">{#N/A,#N/A,FALSE,"MO (2)"}</definedName>
    <definedName name="dfgs" localSheetId="9" hidden="1">{#N/A,#N/A,TRUE,"Serviços"}</definedName>
    <definedName name="dfgs" localSheetId="7" hidden="1">{#N/A,#N/A,TRUE,"Serviços"}</definedName>
    <definedName name="dfgs" hidden="1">{#N/A,#N/A,TRUE,"Serviços"}</definedName>
    <definedName name="dfgss" localSheetId="9" hidden="1">{#N/A,#N/A,TRUE,"Serviços"}</definedName>
    <definedName name="dfgss" localSheetId="7" hidden="1">{#N/A,#N/A,TRUE,"Serviços"}</definedName>
    <definedName name="dfgss" hidden="1">{#N/A,#N/A,TRUE,"Serviços"}</definedName>
    <definedName name="DFSD">#N/A</definedName>
    <definedName name="DGA">'[34]PRO-08'!#REF!</definedName>
    <definedName name="DGF" localSheetId="9" hidden="1">{#N/A,#N/A,FALSE,"MO (2)"}</definedName>
    <definedName name="DGF" localSheetId="7" hidden="1">{#N/A,#N/A,FALSE,"MO (2)"}</definedName>
    <definedName name="DGF" hidden="1">{#N/A,#N/A,FALSE,"MO (2)"}</definedName>
    <definedName name="DGF_1" localSheetId="9" hidden="1">{#N/A,#N/A,FALSE,"MO (2)"}</definedName>
    <definedName name="DGF_1" localSheetId="7" hidden="1">{#N/A,#N/A,FALSE,"MO (2)"}</definedName>
    <definedName name="DGF_1" hidden="1">{#N/A,#N/A,FALSE,"MO (2)"}</definedName>
    <definedName name="dghdfhsdf">#REF!</definedName>
    <definedName name="dghzdfhsd" localSheetId="9" hidden="1">{#N/A,#N/A,FALSE,"Pla_Preço";#N/A,#N/A,FALSE,"Crono"}</definedName>
    <definedName name="dghzdfhsd" localSheetId="7" hidden="1">{#N/A,#N/A,FALSE,"Pla_Preço";#N/A,#N/A,FALSE,"Crono"}</definedName>
    <definedName name="dghzdfhsd" hidden="1">{#N/A,#N/A,FALSE,"Pla_Preço";#N/A,#N/A,FALSE,"Crono"}</definedName>
    <definedName name="DIA">#NAME?</definedName>
    <definedName name="DIA_1">#REF!</definedName>
    <definedName name="Dias_Decorridos">[4]DADOS!$B$23</definedName>
    <definedName name="DIE">#REF!</definedName>
    <definedName name="DIESEL">#NAME?</definedName>
    <definedName name="DIESEL_1">#REF!</definedName>
    <definedName name="DIESEL1">#REF!</definedName>
    <definedName name="DIESEL2">[12]INVENTÁRIO!$D$5</definedName>
    <definedName name="DIGITAL">[15]!DIGITAL</definedName>
    <definedName name="DIGITAL_25">[15]!DIGITAL_25</definedName>
    <definedName name="dince">#REF!</definedName>
    <definedName name="direcionador_2">#N/A</definedName>
    <definedName name="dispositivos">[81]dispositivos!$B$1:$B$65415</definedName>
    <definedName name="dispositivos1">[82]dispositivos!$A$1:$A$65536</definedName>
    <definedName name="DispTelGASAG" localSheetId="9" hidden="1">{"'teste'!$B$2:$R$49"}</definedName>
    <definedName name="DispTelGASAG" localSheetId="7" hidden="1">{"'teste'!$B$2:$R$49"}</definedName>
    <definedName name="DispTelGASAG" hidden="1">{"'teste'!$B$2:$R$49"}</definedName>
    <definedName name="DIST">#REF!</definedName>
    <definedName name="DIST1">#REF!</definedName>
    <definedName name="DIST10">#REF!</definedName>
    <definedName name="DIST2">#REF!</definedName>
    <definedName name="DISTAU">#REF!</definedName>
    <definedName name="DISTBP">#REF!</definedName>
    <definedName name="DISTBU">#REF!</definedName>
    <definedName name="DISTCC">[25]DADOS!$H$12</definedName>
    <definedName name="DISTCIM">#REF!</definedName>
    <definedName name="DISTFILLER">#REF!</definedName>
    <definedName name="DISTFRESADO">#REF!</definedName>
    <definedName name="DISTMASSA">#REF!</definedName>
    <definedName name="DISTSOLO">#REF!</definedName>
    <definedName name="Dizeres">#REF!</definedName>
    <definedName name="DJ">#REF!</definedName>
    <definedName name="DKJBGKSHAK">#REF!</definedName>
    <definedName name="DM">#REF!</definedName>
    <definedName name="DMT">#REF!</definedName>
    <definedName name="DMT...">#REF!</definedName>
    <definedName name="DMT.BF">#REF!</definedName>
    <definedName name="DMT_0_50">#REF!</definedName>
    <definedName name="dmt_1">0</definedName>
    <definedName name="dmt_10">0</definedName>
    <definedName name="dmt_1000">#REF!</definedName>
    <definedName name="dmt_11">0</definedName>
    <definedName name="dmt_12">0</definedName>
    <definedName name="dmt_1200">#REF!</definedName>
    <definedName name="dmt_13">0</definedName>
    <definedName name="dmt_14">0</definedName>
    <definedName name="dmt_1400">#REF!</definedName>
    <definedName name="dmt_15">0</definedName>
    <definedName name="dmt_16">0</definedName>
    <definedName name="dmt_17">0</definedName>
    <definedName name="dmt_18">0</definedName>
    <definedName name="dmt_19">0</definedName>
    <definedName name="dmt_2">0</definedName>
    <definedName name="dmt_20">0</definedName>
    <definedName name="dmt_200">#REF!</definedName>
    <definedName name="DMT_200_400">#REF!</definedName>
    <definedName name="dmt_21">0</definedName>
    <definedName name="dmt_22">0</definedName>
    <definedName name="dmt_23">0</definedName>
    <definedName name="dmt_24">0</definedName>
    <definedName name="dmt_25">0</definedName>
    <definedName name="dmt_26">0</definedName>
    <definedName name="dmt_27">0</definedName>
    <definedName name="dmt_28">0</definedName>
    <definedName name="dmt_3">0</definedName>
    <definedName name="dmt_4">0</definedName>
    <definedName name="dmt_400">#REF!</definedName>
    <definedName name="DMT_400_600">#REF!</definedName>
    <definedName name="dmt_5">0</definedName>
    <definedName name="dmt_50">#REF!</definedName>
    <definedName name="DMT_50_200">#REF!</definedName>
    <definedName name="dmt_6">0</definedName>
    <definedName name="dmt_600">#REF!</definedName>
    <definedName name="dmt_7">0</definedName>
    <definedName name="dmt_8">0</definedName>
    <definedName name="dmt_800">#REF!</definedName>
    <definedName name="dmt_9">0</definedName>
    <definedName name="DMT_ADP">#REF!</definedName>
    <definedName name="DMT_ADUELAS">#REF!</definedName>
    <definedName name="DMT_AREIA">#REF!</definedName>
    <definedName name="DMT_ARGILA">#REF!</definedName>
    <definedName name="DMT_B.ESPERA">#REF!</definedName>
    <definedName name="DMT_BASE">#REF!</definedName>
    <definedName name="DMT_BE">#REF!</definedName>
    <definedName name="DMT_BF">#REF!</definedName>
    <definedName name="DMT_BOTAFORA">#REF!</definedName>
    <definedName name="DMT_BRITA_MICRORREVESTIMENTO__P">" "</definedName>
    <definedName name="DMT_BRITA_PMF__P">" "</definedName>
    <definedName name="DMT_CBUQ">#REF!</definedName>
    <definedName name="DMT_CM30">#REF!</definedName>
    <definedName name="DMT_EA">#REF!</definedName>
    <definedName name="DMT_EAI">#REF!</definedName>
    <definedName name="DMT_JAZ.AT">#REF!</definedName>
    <definedName name="DMT_PEDREIRA">#REF!</definedName>
    <definedName name="DMT_PISO">#REF!</definedName>
    <definedName name="DMT_RR2C">#REF!</definedName>
    <definedName name="DMT_TUBOS">#REF!</definedName>
    <definedName name="DMTCAPECM">[83]Croqui!$R$31</definedName>
    <definedName name="DMTMICRO1.5">'[84]MICRO 1.5'!$H$28</definedName>
    <definedName name="DMTNOVO">'[34]PRO-08'!#REF!</definedName>
    <definedName name="dng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1">[59]Pato!$A$1</definedName>
    <definedName name="Dom_Carna">[69]!Dom_Páscoa-49</definedName>
    <definedName name="Dope">'[35]2.2.9.Medição de dop'!$I$49</definedName>
    <definedName name="DOR">'[85]ORÇAMENTO BR-070 LOTE2'!$E$37</definedName>
    <definedName name="DPD">'[84]CROQUI '!$F$34</definedName>
    <definedName name="DPESSO">#REF!</definedName>
    <definedName name="DPESSO_1">#REF!</definedName>
    <definedName name="dre">#REF!</definedName>
    <definedName name="dren">#NAME?</definedName>
    <definedName name="drena">#REF!</definedName>
    <definedName name="Drena2">#REF!</definedName>
    <definedName name="drenae">#REF!</definedName>
    <definedName name="DRENAG">'[86]P reaj x P atual'!$S$6</definedName>
    <definedName name="DRENAGEM">#REF!</definedName>
    <definedName name="dreno">'[87]Corte DMT 50 a 200'!#REF!</definedName>
    <definedName name="Dreno1">#REF!</definedName>
    <definedName name="DRI">#REF!</definedName>
    <definedName name="DS">#REF!</definedName>
    <definedName name="dsad">#REF!</definedName>
    <definedName name="Dsc">#N/A</definedName>
    <definedName name="Dsc_26">NA()</definedName>
    <definedName name="Dsc_27">NA()</definedName>
    <definedName name="dsds">#REF!</definedName>
    <definedName name="dsghnfxgvnjxf">#REF!</definedName>
    <definedName name="dsgjhxgn" localSheetId="9" hidden="1">{#N/A,#N/A,FALSE,"Pla_Preço";#N/A,#N/A,FALSE,"Crono"}</definedName>
    <definedName name="dsgjhxgn" localSheetId="7" hidden="1">{#N/A,#N/A,FALSE,"Pla_Preço";#N/A,#N/A,FALSE,"Crono"}</definedName>
    <definedName name="dsgjhxgn" hidden="1">{#N/A,#N/A,FALSE,"Pla_Preço";#N/A,#N/A,FALSE,"Crono"}</definedName>
    <definedName name="dsgsd">#REF!</definedName>
    <definedName name="dsr4g">[15]!Plan1</definedName>
    <definedName name="DT">#REF!</definedName>
    <definedName name="DT_ASS">[88]Dados_Gerais!$C$12</definedName>
    <definedName name="DT_med">[88]Dados_Gerais!$C$23</definedName>
    <definedName name="Dt_med_texto">[88]Dados_Gerais!$C$24</definedName>
    <definedName name="DTF">NA()</definedName>
    <definedName name="DTF_6">#REF!</definedName>
    <definedName name="DTF_7">#REF!</definedName>
    <definedName name="DTF_8">#REF!</definedName>
    <definedName name="DTF_8_1">NA()</definedName>
    <definedName name="DTF_9">#REF!</definedName>
    <definedName name="DTF_9_1">NA()</definedName>
    <definedName name="DTI">NA()</definedName>
    <definedName name="DTI_6">#REF!</definedName>
    <definedName name="DTI_7">#REF!</definedName>
    <definedName name="DTI_8">#REF!</definedName>
    <definedName name="DTI_8_1">NA()</definedName>
    <definedName name="DTI_9">#REF!</definedName>
    <definedName name="DTI_9_1">NA()</definedName>
    <definedName name="Dtrecho">[14]CROQUIS!$K$36</definedName>
    <definedName name="DUCOL" localSheetId="9" hidden="1">{"'Plan1 (2)'!$A$5:$F$63"}</definedName>
    <definedName name="DUCOL" localSheetId="7" hidden="1">{"'Plan1 (2)'!$A$5:$F$63"}</definedName>
    <definedName name="DUCOL" hidden="1">{"'Plan1 (2)'!$A$5:$F$63"}</definedName>
    <definedName name="DURAÇÃO_OBRA">[56]Planejamento!#REF!</definedName>
    <definedName name="DWD">#REF!</definedName>
    <definedName name="E">#REF!</definedName>
    <definedName name="e__cm">#REF!</definedName>
    <definedName name="E_001">#NAME?</definedName>
    <definedName name="E_001_1">#REF!</definedName>
    <definedName name="E_006">#NAME?</definedName>
    <definedName name="E_006_1">#REF!</definedName>
    <definedName name="E_007">#NAME?</definedName>
    <definedName name="E_007_1">#REF!</definedName>
    <definedName name="E_009">#NAME?</definedName>
    <definedName name="E_009_1">#REF!</definedName>
    <definedName name="E_013">#NAME?</definedName>
    <definedName name="E_013_1">#REF!</definedName>
    <definedName name="E_016">#NAME?</definedName>
    <definedName name="E_016_1">#REF!</definedName>
    <definedName name="E_101">#NAME?</definedName>
    <definedName name="E_101_1">#REF!</definedName>
    <definedName name="E_105">#NAME?</definedName>
    <definedName name="E_105_1">#REF!</definedName>
    <definedName name="E_107">#NAME?</definedName>
    <definedName name="E_107_1">#REF!</definedName>
    <definedName name="E_110">#NAME?</definedName>
    <definedName name="E_110_1">#REF!</definedName>
    <definedName name="E_111">#NAME?</definedName>
    <definedName name="E_111_1">#REF!</definedName>
    <definedName name="E_112">#NAME?</definedName>
    <definedName name="E_112_1">#REF!</definedName>
    <definedName name="E_113">#NAME?</definedName>
    <definedName name="E_113_1">#REF!</definedName>
    <definedName name="E_116">#NAME?</definedName>
    <definedName name="E_116_1">#REF!</definedName>
    <definedName name="E_118">#NAME?</definedName>
    <definedName name="E_118_1">#REF!</definedName>
    <definedName name="E_119">#NAME?</definedName>
    <definedName name="E_119_1">#REF!</definedName>
    <definedName name="E_122">#NAME?</definedName>
    <definedName name="E_122_1">#REF!</definedName>
    <definedName name="E_123">#NAME?</definedName>
    <definedName name="E_123_1">#REF!</definedName>
    <definedName name="E_208">#NAME?</definedName>
    <definedName name="E_208_1">#REF!</definedName>
    <definedName name="E_209">#NAME?</definedName>
    <definedName name="E_209_1">#REF!</definedName>
    <definedName name="E_302">#NAME?</definedName>
    <definedName name="E_302_1">#REF!</definedName>
    <definedName name="E_304">#NAME?</definedName>
    <definedName name="E_304_1">#REF!</definedName>
    <definedName name="E_306">#NAME?</definedName>
    <definedName name="E_306_1">#REF!</definedName>
    <definedName name="E_343">#NAME?</definedName>
    <definedName name="E_343_1">#REF!</definedName>
    <definedName name="E_400">#NAME?</definedName>
    <definedName name="E_400_1">#REF!</definedName>
    <definedName name="E_402">#NAME?</definedName>
    <definedName name="E_402_1">#REF!</definedName>
    <definedName name="E_406">#NAME?</definedName>
    <definedName name="E_406_1">#REF!</definedName>
    <definedName name="E_408">#NAME?</definedName>
    <definedName name="E_408_1">#REF!</definedName>
    <definedName name="E_410">#NAME?</definedName>
    <definedName name="E_410_1">#REF!</definedName>
    <definedName name="E_412">#NAME?</definedName>
    <definedName name="E_412_1">#REF!</definedName>
    <definedName name="E_416">#NAME?</definedName>
    <definedName name="E_416_1">#REF!</definedName>
    <definedName name="E_502">#NAME?</definedName>
    <definedName name="E_502_1">#REF!</definedName>
    <definedName name="E_507">#NAME?</definedName>
    <definedName name="E_507_1">#REF!</definedName>
    <definedName name="E_508">#NAME?</definedName>
    <definedName name="E_508_1">#REF!</definedName>
    <definedName name="E_509">#NAME?</definedName>
    <definedName name="E_509_1">#REF!</definedName>
    <definedName name="E_601">#NAME?</definedName>
    <definedName name="E_601_1">#REF!</definedName>
    <definedName name="E_602">#NAME?</definedName>
    <definedName name="E_602_1">#REF!</definedName>
    <definedName name="E_904">#NAME?</definedName>
    <definedName name="E_904_1">#REF!</definedName>
    <definedName name="E_906">#NAME?</definedName>
    <definedName name="E_906_1">#REF!</definedName>
    <definedName name="E_914">#NAME?</definedName>
    <definedName name="E_914_1">#REF!</definedName>
    <definedName name="E_922">#NAME?</definedName>
    <definedName name="E_922_1">#REF!</definedName>
    <definedName name="EA">#NAME?</definedName>
    <definedName name="EA_1">#REF!</definedName>
    <definedName name="ECJ">#REF!</definedName>
    <definedName name="edit">#REF!</definedName>
    <definedName name="edital">#REF!</definedName>
    <definedName name="EDUC">#REF!</definedName>
    <definedName name="Educativa">#REF!</definedName>
    <definedName name="Educativas">#REF!</definedName>
    <definedName name="ee" localSheetId="9">plan1</definedName>
    <definedName name="ee" localSheetId="7">plan1</definedName>
    <definedName name="ee">plan1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e">#REF!</definedName>
    <definedName name="EEEE">#REF!</definedName>
    <definedName name="eeeee" localSheetId="9" hidden="1">{#N/A,#N/A,FALSE,"MO (2)"}</definedName>
    <definedName name="eeeee" localSheetId="7" hidden="1">{#N/A,#N/A,FALSE,"MO (2)"}</definedName>
    <definedName name="eeeee" hidden="1">{#N/A,#N/A,FALSE,"MO (2)"}</definedName>
    <definedName name="EEEEEEEEE">#REF!</definedName>
    <definedName name="efmwakOPVAUQHNFVBPOI" localSheetId="9">{#N/A,#N/A,TRUE,"Serviços"}</definedName>
    <definedName name="efmwakOPVAUQHNFVBPOI" localSheetId="7">{#N/A,#N/A,TRUE,"Serviços"}</definedName>
    <definedName name="efmwakOPVAUQHNFVBPOI">{#N/A,#N/A,TRUE,"Serviços"}</definedName>
    <definedName name="EJ">#REF!</definedName>
    <definedName name="EJ_1">#REF!</definedName>
    <definedName name="eletrica1">[89]SINALIZAÇÃO!eletrica1</definedName>
    <definedName name="ELETRICISTA">#NAME?</definedName>
    <definedName name="eliabe">#REF!</definedName>
    <definedName name="ELIAS">#REF!</definedName>
    <definedName name="ELLICLAU">#REF!</definedName>
    <definedName name="EM">#REF!</definedName>
    <definedName name="EMI">#REF!</definedName>
    <definedName name="emoe">#REF!</definedName>
    <definedName name="emp2_10">'[90]DMT modelo'!$AA$13</definedName>
    <definedName name="emp2_6">'[90]DMT modelo'!$AA$13</definedName>
    <definedName name="EmpAux" hidden="1">""</definedName>
    <definedName name="Empo">#REF!</definedName>
    <definedName name="empo2">#REF!</definedName>
    <definedName name="empo3">#REF!</definedName>
    <definedName name="Empola2">#REF!</definedName>
    <definedName name="Empolamento">#REF!</definedName>
    <definedName name="Empolo2">#REF!</definedName>
    <definedName name="empolo3">#REF!</definedName>
    <definedName name="Empr" hidden="1">[91]Dados!$B$6</definedName>
    <definedName name="empresa">#REF!</definedName>
    <definedName name="EMPRESA_20">[58]F_MEDIÇÃO_pato_!$C$155</definedName>
    <definedName name="EMPRESA_21">[58]F_MEDIÇÃO_pato_!$C$155</definedName>
    <definedName name="emprestimo">#REF!</definedName>
    <definedName name="emul">#NAME?</definedName>
    <definedName name="ENC">#REF!</definedName>
    <definedName name="ENCARGOS_H">[49]SETUP!$C$7</definedName>
    <definedName name="ENCARGOS_H_COM">[49]ENCARGOS!$H$41</definedName>
    <definedName name="ENCARGOS_H_SEM">[49]ENCARGOS!$F$41</definedName>
    <definedName name="ENCARGOS_M_COM">[49]ENCARGOS!$I$41</definedName>
    <definedName name="ENCARGOS_M_SEM">[49]ENCARGOS!$G$41</definedName>
    <definedName name="ENCARREGADO">#REF!</definedName>
    <definedName name="eng">#REF!</definedName>
    <definedName name="eng." localSheetId="9" hidden="1">{#N/A,#N/A,FALSE,"MO (2)"}</definedName>
    <definedName name="eng." localSheetId="7" hidden="1">{#N/A,#N/A,FALSE,"MO (2)"}</definedName>
    <definedName name="eng." hidden="1">{#N/A,#N/A,FALSE,"MO (2)"}</definedName>
    <definedName name="eng_10">'[92]Mat Asf'!$C$36</definedName>
    <definedName name="eng_6">'[92]Mat Asf'!$C$36</definedName>
    <definedName name="ENGENHARIA" localSheetId="9" hidden="1">{#N/A,#N/A,FALSE,"MO (2)"}</definedName>
    <definedName name="ENGENHARIA" localSheetId="7" hidden="1">{#N/A,#N/A,FALSE,"MO (2)"}</definedName>
    <definedName name="ENGENHARIA" hidden="1">{#N/A,#N/A,FALSE,"MO (2)"}</definedName>
    <definedName name="Enrocamento" localSheetId="9">plan1</definedName>
    <definedName name="Enrocamento" localSheetId="7">plan1</definedName>
    <definedName name="Enrocamento">plan1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JOGADA">#REF!</definedName>
    <definedName name="Enrocamentos" localSheetId="9" hidden="1">{#N/A,#N/A,TRUE,"Plan1"}</definedName>
    <definedName name="Enrocamentos" localSheetId="7" hidden="1">{#N/A,#N/A,TRUE,"Plan1"}</definedName>
    <definedName name="Enrocamentos" hidden="1">{#N/A,#N/A,TRUE,"Plan1"}</definedName>
    <definedName name="entrada1">#REF!</definedName>
    <definedName name="entrada2">#REF!</definedName>
    <definedName name="ep">'[93]Mão de Obra'!$E$15</definedName>
    <definedName name="EPA">#REF!</definedName>
    <definedName name="EPJ">#REF!</definedName>
    <definedName name="EQ">#REF!</definedName>
    <definedName name="EQP">[94]COMPOS1!#REF!</definedName>
    <definedName name="equip">#REF!</definedName>
    <definedName name="equipamento">#REF!</definedName>
    <definedName name="equipamento_1">#REF!</definedName>
    <definedName name="EQUIPAMENTOS">#REF!</definedName>
    <definedName name="ER">#REF!</definedName>
    <definedName name="ereerer" localSheetId="9" hidden="1">{#N/A,#N/A,FALSE,"MO (2)"}</definedName>
    <definedName name="ereerer" localSheetId="7" hidden="1">{#N/A,#N/A,FALSE,"MO (2)"}</definedName>
    <definedName name="ereerer" hidden="1">{#N/A,#N/A,FALSE,"MO (2)"}</definedName>
    <definedName name="erffref" localSheetId="9" hidden="1">{#N/A,#N/A,TRUE,"Plan1"}</definedName>
    <definedName name="erffref" localSheetId="7" hidden="1">{#N/A,#N/A,TRUE,"Plan1"}</definedName>
    <definedName name="erffref" hidden="1">{#N/A,#N/A,TRUE,"Plan1"}</definedName>
    <definedName name="erte">#REF!</definedName>
    <definedName name="ES">#REF!</definedName>
    <definedName name="ESC1CAT">#REF!</definedName>
    <definedName name="ESCAVAÇÃO">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avmec">#REF!</definedName>
    <definedName name="ESCRITÓRIO">#REF!</definedName>
    <definedName name="EST">#REF!</definedName>
    <definedName name="est1_1">#REF!</definedName>
    <definedName name="est1_14">#N/A</definedName>
    <definedName name="est1_7_1">#REF!</definedName>
    <definedName name="est1_7_14">#N/A</definedName>
    <definedName name="Estabilidade">#NAME?</definedName>
    <definedName name="EstacaFinal">#REF!</definedName>
    <definedName name="EstacaInicial">#REF!</definedName>
    <definedName name="et">'[93]Mão de Obra'!$E$14</definedName>
    <definedName name="ETA" localSheetId="9" hidden="1">{#N/A,#N/A,FALSE,"Planilha";#N/A,#N/A,FALSE,"Resumo";#N/A,#N/A,FALSE,"Fisico";#N/A,#N/A,FALSE,"Financeiro";#N/A,#N/A,FALSE,"Financeiro"}</definedName>
    <definedName name="ETA" localSheetId="7" hidden="1">{#N/A,#N/A,FALSE,"Planilha";#N/A,#N/A,FALSE,"Resumo";#N/A,#N/A,FALSE,"Fisico";#N/A,#N/A,FALSE,"Financeiro";#N/A,#N/A,FALSE,"Financeiro"}</definedName>
    <definedName name="ETA" hidden="1">{#N/A,#N/A,FALSE,"Planilha";#N/A,#N/A,FALSE,"Resumo";#N/A,#N/A,FALSE,"Fisico";#N/A,#N/A,FALSE,"Financeiro";#N/A,#N/A,FALSE,"Financeiro"}</definedName>
    <definedName name="ETA_1" localSheetId="9" hidden="1">{#N/A,#N/A,FALSE,"Planilha";#N/A,#N/A,FALSE,"Resumo";#N/A,#N/A,FALSE,"Fisico";#N/A,#N/A,FALSE,"Financeiro";#N/A,#N/A,FALSE,"Financeiro"}</definedName>
    <definedName name="ETA_1" localSheetId="7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 localSheetId="9" hidden="1">{#N/A,#N/A,FALSE,"MO (2)"}</definedName>
    <definedName name="EU" localSheetId="7" hidden="1">{#N/A,#N/A,FALSE,"MO (2)"}</definedName>
    <definedName name="EU" hidden="1">{#N/A,#N/A,FALSE,"MO (2)"}</definedName>
    <definedName name="EU_1" localSheetId="9" hidden="1">{#N/A,#N/A,FALSE,"MO (2)"}</definedName>
    <definedName name="EU_1" localSheetId="7" hidden="1">{#N/A,#N/A,FALSE,"MO (2)"}</definedName>
    <definedName name="EU_1" hidden="1">{#N/A,#N/A,FALSE,"MO (2)"}</definedName>
    <definedName name="EX">#REF!</definedName>
    <definedName name="EXA">'[34]PRO-08'!#REF!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"$#REF!.$A$8:$K$922"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">#REF!</definedName>
    <definedName name="Excel_BuiltIn_Database_2_1">#REF!</definedName>
    <definedName name="Excel_BuiltIn_Database_3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"$#REF!.$A$1:$D$46"</definedName>
    <definedName name="Excel_BuiltIn_Print_Area_11">#N/A</definedName>
    <definedName name="Excel_BuiltIn_Print_Area_11_1">#REF!</definedName>
    <definedName name="Excel_BuiltIn_Print_Area_12">"$#REF!.$A$1:$G$13"</definedName>
    <definedName name="Excel_BuiltIn_Print_Area_13">#REF!</definedName>
    <definedName name="Excel_BuiltIn_Print_Area_14">"$#REF!.$A$1:$H$84"</definedName>
    <definedName name="Excel_BuiltIn_Print_Area_15">"$#REF!.$A$1:$D$47"</definedName>
    <definedName name="Excel_BuiltIn_Print_Area_16">#N/A</definedName>
    <definedName name="Excel_BuiltIn_Print_Area_17">#N/A</definedName>
    <definedName name="Excel_BuiltIn_Print_Area_19">"$#REF!.$A$1:$G$44"</definedName>
    <definedName name="Excel_BuiltIn_Print_Area_2">"$#REF!.$A$1:$H$82"</definedName>
    <definedName name="Excel_BuiltIn_Print_Area_2_1">#REF!</definedName>
    <definedName name="Excel_BuiltIn_Print_Area_2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3">"$#REF!.$A$1:$H$85"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8">"$#REF!.$A$1:$G$44"</definedName>
    <definedName name="Excel_BuiltIn_Print_Area_29">"$#REF!.$A$1:$G$33"</definedName>
    <definedName name="Excel_BuiltIn_Print_Area_3">"$#REF!.$A$1:$K$71"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>#REF!</definedName>
    <definedName name="Excel_BuiltIn_Print_Area_33_1">('[95]TAB_  POÇOS DEFINITIVO _2007  c'!$A$1:$E$115,'[95]TAB_  POÇOS DEFINITIVO _2007  c'!$A$1:$F$65)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5">"$#REF!.$A$1:$IV$32000"</definedName>
    <definedName name="Excel_BuiltIn_Print_Area_5_1">#REF!</definedName>
    <definedName name="Excel_BuiltIn_Print_Area_5_1_1">#REF!</definedName>
    <definedName name="Excel_BuiltIn_Print_Area_6">"$#REF!.$A$1:$D$33"</definedName>
    <definedName name="Excel_BuiltIn_Print_Area_6_1">#N/A</definedName>
    <definedName name="Excel_BuiltIn_Print_Area_7">"$#REF!.$A$1:$G$14"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8">"$#REF!.$A$1:$G$10"</definedName>
    <definedName name="Excel_BuiltIn_Print_Area_8_1">#REF!</definedName>
    <definedName name="Excel_BuiltIn_Print_Area_8_1_1">#REF!</definedName>
    <definedName name="Excel_BuiltIn_Print_Area_9">"$#REF!.$A$1:$I$102"</definedName>
    <definedName name="Excel_BuiltIn_Print_Titles_1">#REF!</definedName>
    <definedName name="Excel_BuiltIn_Print_Titles_1_1">#REF!</definedName>
    <definedName name="Excel_BuiltIn_Print_Titles_1_1_1">(#REF!,#REF!)</definedName>
    <definedName name="Excel_BuiltIn_Print_Titles_1_1_1_1">(#REF!,#REF!)</definedName>
    <definedName name="Excel_BuiltIn_Print_Titles_1_1_1_1_1">(#REF!,#REF!)</definedName>
    <definedName name="Excel_BuiltIn_Print_Titles_10">"$#REF!.$A$1:$IV$8"</definedName>
    <definedName name="Excel_BuiltIn_Print_Titles_11">#REF!</definedName>
    <definedName name="Excel_BuiltIn_Print_Titles_11_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#REF!</definedName>
    <definedName name="Excel_BuiltIn_Print_Titles_15">"$#REF!.$A$1:$IV$7"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4">"$#REF!.$A$1:$IV$8"</definedName>
    <definedName name="Excel_BuiltIn_Print_Titles_3">"$#REF!.$A$5:$IV$10"</definedName>
    <definedName name="Excel_BuiltIn_Print_Titles_3_1">#REF!</definedName>
    <definedName name="Excel_BuiltIn_Print_Titles_3_1_1">#REF!</definedName>
    <definedName name="Excel_BuiltIn_Print_Titles_4">'[96]tabela orçamento'!#REF!</definedName>
    <definedName name="Excel_BuiltIn_Print_Titles_5">#REF!</definedName>
    <definedName name="Excel_BuiltIn_Print_Titles_6">"$#REF!.$A$1:$IV$8"</definedName>
    <definedName name="Excel_BuiltIn_Print_Titles_6_1">#REF!</definedName>
    <definedName name="Excel_BuiltIn_Print_Titles_7">#REF!</definedName>
    <definedName name="Excel_BuiltIn_Print_Titles_7_1">#REF!</definedName>
    <definedName name="Excel_BuiltIn_Print_Titles_7_1_1">#REF!</definedName>
    <definedName name="Excel_BuiltIn_Print_Titles_8">#REF!</definedName>
    <definedName name="Excel_BuiltIn_Print_Titles_8_1">#REF!</definedName>
    <definedName name="Excel_BuiltIn_Print_Titles_9">#REF!</definedName>
    <definedName name="EXPU">#REF!</definedName>
    <definedName name="Ext">#REF!</definedName>
    <definedName name="EXT__m">#REF!</definedName>
    <definedName name="EXT_1">#REF!</definedName>
    <definedName name="Ext_BordaMaior">61.41</definedName>
    <definedName name="Ext_BordaMenor">49.2429</definedName>
    <definedName name="Ext_Eixo">47.27</definedName>
    <definedName name="EXT_SEG">[49]SETUP!$C$23</definedName>
    <definedName name="extenção">#REF!</definedName>
    <definedName name="Extensão">#REF!</definedName>
    <definedName name="Extensão_1">#REF!</definedName>
    <definedName name="EXTENSÃO1">[59]Croqui!$B$7</definedName>
    <definedName name="Extenso" localSheetId="9">'Canteiro de Obras'!Extenso</definedName>
    <definedName name="Extenso" localSheetId="7">Cronograma!Extenso</definedName>
    <definedName name="Extenso">[0]!Extenso</definedName>
    <definedName name="Extenso_1">[15]!Extenso_1</definedName>
    <definedName name="Extenso_10">[15]!Extenso_10</definedName>
    <definedName name="Extenso_12">[15]!Extenso_12</definedName>
    <definedName name="Extenso_13">[15]!Extenso_13</definedName>
    <definedName name="Extenso_14">[15]!Extenso_14</definedName>
    <definedName name="Extenso_19" localSheetId="9">'Canteiro de Obras'!Extenso_19</definedName>
    <definedName name="Extenso_19" localSheetId="7">Cronograma!Extenso_19</definedName>
    <definedName name="Extenso_19">Extenso_19</definedName>
    <definedName name="Extenso_2">[15]!Extenso_2</definedName>
    <definedName name="Extenso_20">[97]!___PTB10</definedName>
    <definedName name="Extenso_21" localSheetId="9">'Canteiro de Obras'!Extenso_21</definedName>
    <definedName name="Extenso_21" localSheetId="7">Cronograma!Extenso_21</definedName>
    <definedName name="Extenso_21">Extenso_21</definedName>
    <definedName name="Extenso_22">[15]!Extenso_22</definedName>
    <definedName name="Extenso_23" localSheetId="9">'Canteiro de Obras'!Extenso_23</definedName>
    <definedName name="Extenso_23" localSheetId="7">Cronograma!Extenso_23</definedName>
    <definedName name="Extenso_23">Extenso_23</definedName>
    <definedName name="Extenso_24" localSheetId="9">'Canteiro de Obras'!Extenso_24</definedName>
    <definedName name="Extenso_24" localSheetId="7">Cronograma!Extenso_24</definedName>
    <definedName name="Extenso_24">Extenso_24</definedName>
    <definedName name="Extenso_25">[15]!Extenso_25</definedName>
    <definedName name="Extenso_26">[15]!Extenso_26</definedName>
    <definedName name="Extenso_27">[15]!Extenso_27</definedName>
    <definedName name="Extenso_28">[15]!Extenso_28</definedName>
    <definedName name="Extenso_29">[15]!Extenso_29</definedName>
    <definedName name="Extenso_3">[15]!Extenso_3</definedName>
    <definedName name="Extenso_30">[15]!Extenso_30</definedName>
    <definedName name="Extenso_31">[15]!Extenso_31</definedName>
    <definedName name="Extenso_32">[15]!Extenso_32</definedName>
    <definedName name="Extenso_33">[15]!Extenso_33</definedName>
    <definedName name="Extenso_34">[15]!Extenso_34</definedName>
    <definedName name="Extenso_35">[15]!Extenso_35</definedName>
    <definedName name="Extenso_36">[15]!Extenso_36</definedName>
    <definedName name="Extenso_37">[15]!Extenso_37</definedName>
    <definedName name="Extenso_38">[15]!Extenso_38</definedName>
    <definedName name="Extenso_39" localSheetId="9">'Canteiro de Obras'!Extenso_39</definedName>
    <definedName name="Extenso_39" localSheetId="7">Cronograma!Extenso_39</definedName>
    <definedName name="Extenso_39">Extenso_39</definedName>
    <definedName name="Extenso_4">[15]!Extenso_4</definedName>
    <definedName name="Extenso_40" localSheetId="9">'Canteiro de Obras'!Extenso_40</definedName>
    <definedName name="Extenso_40" localSheetId="7">Cronograma!Extenso_40</definedName>
    <definedName name="Extenso_40">Extenso_40</definedName>
    <definedName name="Extenso_41" localSheetId="9">'Canteiro de Obras'!Extenso_41</definedName>
    <definedName name="Extenso_41" localSheetId="7">Cronograma!Extenso_41</definedName>
    <definedName name="Extenso_41">Extenso_41</definedName>
    <definedName name="Extenso_42" localSheetId="9">'Canteiro de Obras'!Extenso_42</definedName>
    <definedName name="Extenso_42" localSheetId="7">Cronograma!Extenso_42</definedName>
    <definedName name="Extenso_42">Extenso_42</definedName>
    <definedName name="Extenso_43" localSheetId="9">'Canteiro de Obras'!Extenso_43</definedName>
    <definedName name="Extenso_43" localSheetId="7">Cronograma!Extenso_43</definedName>
    <definedName name="Extenso_43">Extenso_43</definedName>
    <definedName name="Extenso_44" localSheetId="9">'Canteiro de Obras'!Extenso_44</definedName>
    <definedName name="Extenso_44" localSheetId="7">Cronograma!Extenso_44</definedName>
    <definedName name="Extenso_44">Extenso_44</definedName>
    <definedName name="Extenso_45" localSheetId="9">'Canteiro de Obras'!Extenso_45</definedName>
    <definedName name="Extenso_45" localSheetId="7">Cronograma!Extenso_45</definedName>
    <definedName name="Extenso_45">Extenso_45</definedName>
    <definedName name="Extenso_46" localSheetId="9">'Canteiro de Obras'!Extenso_46</definedName>
    <definedName name="Extenso_46" localSheetId="7">Cronograma!Extenso_46</definedName>
    <definedName name="Extenso_46">Extenso_46</definedName>
    <definedName name="Extenso_47" localSheetId="9">'Canteiro de Obras'!Extenso_47</definedName>
    <definedName name="Extenso_47" localSheetId="7">Cronograma!Extenso_47</definedName>
    <definedName name="Extenso_47">Extenso_47</definedName>
    <definedName name="Extenso_48" localSheetId="9">'Canteiro de Obras'!Extenso_48</definedName>
    <definedName name="Extenso_48" localSheetId="7">Cronograma!Extenso_48</definedName>
    <definedName name="Extenso_48">Extenso_48</definedName>
    <definedName name="Extenso_5">[15]!Extenso_5</definedName>
    <definedName name="Extenso_51" localSheetId="9">'Canteiro de Obras'!Extenso_51</definedName>
    <definedName name="Extenso_51" localSheetId="7">Cronograma!Extenso_51</definedName>
    <definedName name="Extenso_51">Extenso_51</definedName>
    <definedName name="Extenso_52" localSheetId="9">'Canteiro de Obras'!Extenso_52</definedName>
    <definedName name="Extenso_52" localSheetId="7">Cronograma!Extenso_52</definedName>
    <definedName name="Extenso_52">Extenso_52</definedName>
    <definedName name="Extenso_53" localSheetId="9">'Canteiro de Obras'!Extenso_53</definedName>
    <definedName name="Extenso_53" localSheetId="7">Cronograma!Extenso_53</definedName>
    <definedName name="Extenso_53">Extenso_53</definedName>
    <definedName name="Extenso_54" localSheetId="9">'Canteiro de Obras'!Extenso_54</definedName>
    <definedName name="Extenso_54" localSheetId="7">Cronograma!Extenso_54</definedName>
    <definedName name="Extenso_54">Extenso_54</definedName>
    <definedName name="Extenso_55" localSheetId="9">'Canteiro de Obras'!Extenso_55</definedName>
    <definedName name="Extenso_55" localSheetId="7">Cronograma!Extenso_55</definedName>
    <definedName name="Extenso_55">Extenso_55</definedName>
    <definedName name="Extenso_56" localSheetId="9">'Canteiro de Obras'!Extenso_56</definedName>
    <definedName name="Extenso_56" localSheetId="7">Cronograma!Extenso_56</definedName>
    <definedName name="Extenso_56">Extenso_56</definedName>
    <definedName name="Extenso_57" localSheetId="9">'Canteiro de Obras'!Extenso_57</definedName>
    <definedName name="Extenso_57" localSheetId="7">Cronograma!Extenso_57</definedName>
    <definedName name="Extenso_57">Extenso_57</definedName>
    <definedName name="Extenso_58" localSheetId="9">'Canteiro de Obras'!Extenso_58</definedName>
    <definedName name="Extenso_58" localSheetId="7">Cronograma!Extenso_58</definedName>
    <definedName name="Extenso_58">Extenso_58</definedName>
    <definedName name="Extenso_59" localSheetId="9">'Canteiro de Obras'!Extenso_59</definedName>
    <definedName name="Extenso_59" localSheetId="7">Cronograma!Extenso_59</definedName>
    <definedName name="Extenso_59">Extenso_59</definedName>
    <definedName name="Extenso_6">[15]!Extenso_6</definedName>
    <definedName name="Extenso_60" localSheetId="9">'Canteiro de Obras'!Extenso_60</definedName>
    <definedName name="Extenso_60" localSheetId="7">Cronograma!Extenso_60</definedName>
    <definedName name="Extenso_60">Extenso_60</definedName>
    <definedName name="Extenso_61" localSheetId="9">'Canteiro de Obras'!Extenso_61</definedName>
    <definedName name="Extenso_61" localSheetId="7">Cronograma!Extenso_61</definedName>
    <definedName name="Extenso_61">Extenso_61</definedName>
    <definedName name="Extenso_62" localSheetId="9">'Canteiro de Obras'!Extenso_62</definedName>
    <definedName name="Extenso_62" localSheetId="7">Cronograma!Extenso_62</definedName>
    <definedName name="Extenso_62">Extenso_62</definedName>
    <definedName name="Extenso_63" localSheetId="9">'Canteiro de Obras'!Extenso_63</definedName>
    <definedName name="Extenso_63" localSheetId="7">Cronograma!Extenso_63</definedName>
    <definedName name="Extenso_63">Extenso_63</definedName>
    <definedName name="Extenso_64" localSheetId="9">'Canteiro de Obras'!Extenso_64</definedName>
    <definedName name="Extenso_64" localSheetId="7">Cronograma!Extenso_64</definedName>
    <definedName name="Extenso_64">Extenso_64</definedName>
    <definedName name="Extenso_65" localSheetId="9">'Canteiro de Obras'!Extenso_65</definedName>
    <definedName name="Extenso_65" localSheetId="7">Cronograma!Extenso_65</definedName>
    <definedName name="Extenso_65">Extenso_65</definedName>
    <definedName name="Extenso_66" localSheetId="9">'Canteiro de Obras'!Extenso_66</definedName>
    <definedName name="Extenso_66" localSheetId="7">Cronograma!Extenso_66</definedName>
    <definedName name="Extenso_66">Extenso_66</definedName>
    <definedName name="Extenso_67" localSheetId="9">'Canteiro de Obras'!Extenso_67</definedName>
    <definedName name="Extenso_67" localSheetId="7">Cronograma!Extenso_67</definedName>
    <definedName name="Extenso_67">Extenso_67</definedName>
    <definedName name="Extenso_68" localSheetId="9">'Canteiro de Obras'!Extenso_68</definedName>
    <definedName name="Extenso_68" localSheetId="7">Cronograma!Extenso_68</definedName>
    <definedName name="Extenso_68">Extenso_68</definedName>
    <definedName name="Extenso_69" localSheetId="9">'Canteiro de Obras'!Extenso_69</definedName>
    <definedName name="Extenso_69" localSheetId="7">Cronograma!Extenso_69</definedName>
    <definedName name="Extenso_69">Extenso_69</definedName>
    <definedName name="Extenso_7">[15]!Extenso_7</definedName>
    <definedName name="Extenso_70" localSheetId="9">'Canteiro de Obras'!Extenso_70</definedName>
    <definedName name="Extenso_70" localSheetId="7">Cronograma!Extenso_70</definedName>
    <definedName name="Extenso_70">Extenso_70</definedName>
    <definedName name="Extenso_71" localSheetId="9">'Canteiro de Obras'!Extenso_71</definedName>
    <definedName name="Extenso_71" localSheetId="7">Cronograma!Extenso_71</definedName>
    <definedName name="Extenso_71">Extenso_71</definedName>
    <definedName name="Extenso_72" localSheetId="9">'Canteiro de Obras'!Extenso_72</definedName>
    <definedName name="Extenso_72" localSheetId="7">Cronograma!Extenso_72</definedName>
    <definedName name="Extenso_72">Extenso_72</definedName>
    <definedName name="Extenso_8">[15]!Extenso_8</definedName>
    <definedName name="Extenso_9">[15]!Extenso_9</definedName>
    <definedName name="ExtFaixa">#REF!</definedName>
    <definedName name="ExtFaixa2">'[3]P A T O 99 B'!#REF!</definedName>
    <definedName name="Extract">#REF!</definedName>
    <definedName name="f">#REF!</definedName>
    <definedName name="FAB">"Figura 3"</definedName>
    <definedName name="fAFGEG">[98]dispositivos!$A$1:$A$65536</definedName>
    <definedName name="faixa">'[11]RESUMO-DVOP'!$N$123</definedName>
    <definedName name="faixa2">'[11]RESUMO-DVOP'!$N$185</definedName>
    <definedName name="fanfaefnd" localSheetId="9" hidden="1">{#N/A,#N/A,FALSE,"Planilha";#N/A,#N/A,FALSE,"Resumo";#N/A,#N/A,FALSE,"Fisico";#N/A,#N/A,FALSE,"Financeiro";#N/A,#N/A,FALSE,"Financeiro"}</definedName>
    <definedName name="fanfaefnd" localSheetId="7" hidden="1">{#N/A,#N/A,FALSE,"Planilha";#N/A,#N/A,FALSE,"Resumo";#N/A,#N/A,FALSE,"Fisico";#N/A,#N/A,FALSE,"Financeiro";#N/A,#N/A,FALSE,"Financeiro"}</definedName>
    <definedName name="fanfaefnd" hidden="1">{#N/A,#N/A,FALSE,"Planilha";#N/A,#N/A,FALSE,"Resumo";#N/A,#N/A,FALSE,"Fisico";#N/A,#N/A,FALSE,"Financeiro";#N/A,#N/A,FALSE,"Financeiro"}</definedName>
    <definedName name="FAT">#REF!</definedName>
    <definedName name="fator">#REF!</definedName>
    <definedName name="Fator_de_Compactação">[99]Constante!$B$3</definedName>
    <definedName name="FATOR1">#REF!</definedName>
    <definedName name="fator100">#REF!</definedName>
    <definedName name="FATOR2">#REF!</definedName>
    <definedName name="fator50">#REF!</definedName>
    <definedName name="FatSabadoOut">'[100]TrafContExpan-NoPrint'!$O$5</definedName>
    <definedName name="FatSextaOut">'[100]TrafContExpan-NoPrint'!$O$4</definedName>
    <definedName name="FATURAS2002" localSheetId="9">{#N/A,#N/A,TRUE,"Serviços"}</definedName>
    <definedName name="FATURAS2002" localSheetId="7">{#N/A,#N/A,TRUE,"Serviços"}</definedName>
    <definedName name="FATURAS2002">{#N/A,#N/A,TRUE,"Serviços"}</definedName>
    <definedName name="FATURAS2002_1" localSheetId="9">{#N/A,#N/A,TRUE,"Serviços"}</definedName>
    <definedName name="FATURAS2002_1" localSheetId="7">{#N/A,#N/A,TRUE,"Serviços"}</definedName>
    <definedName name="FATURAS2002_1">{#N/A,#N/A,TRUE,"Serviços"}</definedName>
    <definedName name="FATURAS20022" localSheetId="9" hidden="1">{#N/A,#N/A,TRUE,"Serviços"}</definedName>
    <definedName name="FATURAS20022" localSheetId="7" hidden="1">{#N/A,#N/A,TRUE,"Serviços"}</definedName>
    <definedName name="FATURAS20022" hidden="1">{#N/A,#N/A,TRUE,"Serviços"}</definedName>
    <definedName name="fc1a">'[34]PRO-08'!#REF!</definedName>
    <definedName name="FC2A">'[34]PRO-08'!#REF!</definedName>
    <definedName name="FC3A">'[34]PRO-08'!#REF!</definedName>
    <definedName name="fca" localSheetId="9">'Canteiro de Obras'!fca</definedName>
    <definedName name="fca" localSheetId="7">Cronograma!fca</definedName>
    <definedName name="fca">[0]!fca</definedName>
    <definedName name="FCT">#REF!</definedName>
    <definedName name="Fd">#REF!</definedName>
    <definedName name="fda">[42]PROJETO!#REF!</definedName>
    <definedName name="fdf" localSheetId="9" hidden="1">{#N/A,#N/A,FALSE,"MO (2)"}</definedName>
    <definedName name="fdf" localSheetId="7" hidden="1">{#N/A,#N/A,FALSE,"MO (2)"}</definedName>
    <definedName name="fdf" hidden="1">{#N/A,#N/A,FALSE,"MO (2)"}</definedName>
    <definedName name="fdfd" localSheetId="9" hidden="1">{#N/A,#N/A,FALSE,"MO (2)"}</definedName>
    <definedName name="fdfd" localSheetId="7" hidden="1">{#N/A,#N/A,FALSE,"MO (2)"}</definedName>
    <definedName name="fdfd" hidden="1">{#N/A,#N/A,FALSE,"MO (2)"}</definedName>
    <definedName name="fdfng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das">[4]Anual!$A$6</definedName>
    <definedName name="FDVGD" hidden="1">#REF!</definedName>
    <definedName name="FE">'[101]RESUMO-DVOP'!$C$35</definedName>
    <definedName name="FE_10">'[102]RESUMO-DVOP'!$C$35</definedName>
    <definedName name="FE_5">'[103]RESUMO-DVOP'!$C$35</definedName>
    <definedName name="FE_6">'[102]RESUMO-DVOP'!$C$35</definedName>
    <definedName name="FE_9">'[103]RESUMO-DVOP'!$C$35</definedName>
    <definedName name="fer">'[103]RESUMO-DVOP'!$C$35</definedName>
    <definedName name="feriados">#REF!</definedName>
    <definedName name="fernand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">[4]Anual!$A$6</definedName>
    <definedName name="fgff" localSheetId="9" hidden="1">{#N/A,#N/A,FALSE,"MO (2)"}</definedName>
    <definedName name="fgff" localSheetId="7" hidden="1">{#N/A,#N/A,FALSE,"MO (2)"}</definedName>
    <definedName name="fgff" hidden="1">{#N/A,#N/A,FALSE,"MO (2)"}</definedName>
    <definedName name="fgff_1" localSheetId="9" hidden="1">{#N/A,#N/A,FALSE,"MO (2)"}</definedName>
    <definedName name="fgff_1" localSheetId="7" hidden="1">{#N/A,#N/A,FALSE,"MO (2)"}</definedName>
    <definedName name="fgff_1" hidden="1">{#N/A,#N/A,FALSE,"MO (2)"}</definedName>
    <definedName name="fgsagvasdf">#REF!</definedName>
    <definedName name="fhdfhsfd">#REF!</definedName>
    <definedName name="figura1">"Figura 1"</definedName>
    <definedName name="FIM">#REF!</definedName>
    <definedName name="fir">[104]Cabeçalho!$B$11</definedName>
    <definedName name="FIRM">[88]Dados_Gerais!$C$4</definedName>
    <definedName name="FIRMA">#REF!</definedName>
    <definedName name="FIRMA2">#REF!</definedName>
    <definedName name="FISCAL_21">'[58]TAPA BUR MBUQ MAN'!$P$38</definedName>
    <definedName name="FISI">'[105]Resumo 1'!$F$79</definedName>
    <definedName name="fiv">[4]Anual!$I$6</definedName>
    <definedName name="FLU">#REF!</definedName>
    <definedName name="Fluência">#NAME?</definedName>
    <definedName name="fog">[64]TSD!#REF!</definedName>
    <definedName name="FOLHA_N__01_01">#REF!</definedName>
    <definedName name="FOLHA01" localSheetId="9">{#N/A,#N/A,TRUE,"Serviços"}</definedName>
    <definedName name="FOLHA01" localSheetId="7">{#N/A,#N/A,TRUE,"Serviços"}</definedName>
    <definedName name="FOLHA01">{#N/A,#N/A,TRUE,"Serviços"}</definedName>
    <definedName name="FOLHA01_1" localSheetId="9">{#N/A,#N/A,TRUE,"Serviços"}</definedName>
    <definedName name="FOLHA01_1" localSheetId="7">{#N/A,#N/A,TRUE,"Serviços"}</definedName>
    <definedName name="FOLHA01_1">{#N/A,#N/A,TRUE,"Serviços"}</definedName>
    <definedName name="FOLHA011" localSheetId="9" hidden="1">{#N/A,#N/A,TRUE,"Serviços"}</definedName>
    <definedName name="FOLHA011" localSheetId="7" hidden="1">{#N/A,#N/A,TRUE,"Serviços"}</definedName>
    <definedName name="FOLHA011" hidden="1">{#N/A,#N/A,TRUE,"Serviços"}</definedName>
    <definedName name="folha1" localSheetId="9">{#N/A,#N/A,TRUE,"Serviços"}</definedName>
    <definedName name="folha1" localSheetId="7">{#N/A,#N/A,TRUE,"Serviços"}</definedName>
    <definedName name="folha1">{#N/A,#N/A,TRUE,"Serviços"}</definedName>
    <definedName name="folha1_1" localSheetId="9">{#N/A,#N/A,TRUE,"Serviços"}</definedName>
    <definedName name="folha1_1" localSheetId="7">{#N/A,#N/A,TRUE,"Serviços"}</definedName>
    <definedName name="folha1_1">{#N/A,#N/A,TRUE,"Serviços"}</definedName>
    <definedName name="folha11" localSheetId="9" hidden="1">{#N/A,#N/A,TRUE,"Serviços"}</definedName>
    <definedName name="folha11" localSheetId="7" hidden="1">{#N/A,#N/A,TRUE,"Serviços"}</definedName>
    <definedName name="folha11" hidden="1">{#N/A,#N/A,TRUE,"Serviços"}</definedName>
    <definedName name="FOOR" localSheetId="9" hidden="1">{#N/A,#N/A,FALSE,"Plan1"}</definedName>
    <definedName name="FOOR" localSheetId="7" hidden="1">{#N/A,#N/A,FALSE,"Plan1"}</definedName>
    <definedName name="FOOR" hidden="1">{#N/A,#N/A,FALSE,"Plan1"}</definedName>
    <definedName name="FORMA">[61]SERVIÇOS!$G$23</definedName>
    <definedName name="Forma_BlocoE1">16.64*2+16.203</definedName>
    <definedName name="Forma_BlocoE2">13.64*2+11.628</definedName>
    <definedName name="Forma_BloPort">17.64*2.5+18.23</definedName>
    <definedName name="Forma_Trav">91.81</definedName>
    <definedName name="formula">"$#REF!.$F$11"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 localSheetId="9" hidden="1">{#N/A,#N/A,FALSE,"Plan1"}</definedName>
    <definedName name="FORMULÁRIO" localSheetId="7" hidden="1">{#N/A,#N/A,FALSE,"Plan1"}</definedName>
    <definedName name="FORMULÁRIO" hidden="1">{#N/A,#N/A,FALSE,"Plan1"}</definedName>
    <definedName name="formulas">[106]C!$B$112,[106]C!$B$50,[106]C!$B$174:$B$177,[106]C!$B$236:$B$239,[106]C!$B$298:$B$301,[106]C!$B$360:$B$362,[106]C!$B$422:$B$424,[106]C!$B$484:$B$486,[106]C!$B$546:$B$547,[106]C!$B$608:$B$609,[106]C!$B$671:$B$672,[106]C!$B$733:$B$734,[106]C!$B$795:$B$796,[106]C!$B$857:$B$858,[106]C!$B$980,[106]C!$B$1042,[106]C!$B$1104,[106]C!$B$1166:$B$1168,[106]C!$B$1228:$B$1230,[106]C!$B$1290:$B$1292</definedName>
    <definedName name="FORRO" localSheetId="9" hidden="1">{#N/A,#N/A,FALSE,"Plan1"}</definedName>
    <definedName name="FORRO" localSheetId="7" hidden="1">{#N/A,#N/A,FALSE,"Plan1"}</definedName>
    <definedName name="FORRO" hidden="1">{#N/A,#N/A,FALSE,"Plan1"}</definedName>
    <definedName name="fqewa">#REF!</definedName>
    <definedName name="FRESAGEM">#REF!</definedName>
    <definedName name="Fresagem01" localSheetId="9" hidden="1">{#N/A,#N/A,TRUE,"Serviços"}</definedName>
    <definedName name="Fresagem01" localSheetId="7" hidden="1">{#N/A,#N/A,TRUE,"Serviços"}</definedName>
    <definedName name="Fresagem01" hidden="1">{#N/A,#N/A,TRUE,"Serviços"}</definedName>
    <definedName name="Fresagem011" localSheetId="9" hidden="1">{#N/A,#N/A,TRUE,"Serviços"}</definedName>
    <definedName name="Fresagem011" localSheetId="7" hidden="1">{#N/A,#N/A,TRUE,"Serviços"}</definedName>
    <definedName name="Fresagem011" hidden="1">{#N/A,#N/A,TRUE,"Serviços"}</definedName>
    <definedName name="FRR" localSheetId="9" hidden="1">{#N/A,#N/A,FALSE,"Plan1"}</definedName>
    <definedName name="FRR" localSheetId="7" hidden="1">{#N/A,#N/A,FALSE,"Plan1"}</definedName>
    <definedName name="FRR" hidden="1">{#N/A,#N/A,FALSE,"Plan1"}</definedName>
    <definedName name="FS">#REF!</definedName>
    <definedName name="FS_1">#REF!</definedName>
    <definedName name="fuel">#REF!</definedName>
    <definedName name="fuel_1">#REF!</definedName>
    <definedName name="furador">'[57]mão de obra,leis e bdi'!$F$16</definedName>
    <definedName name="fwregwrgfd">[67]!fwregwrgfd</definedName>
    <definedName name="fx_horiz">#REF!</definedName>
    <definedName name="FxItensCkeckList">[66]PERGUNTAS!$D$3:$T$246</definedName>
    <definedName name="FxNatureza">[66]PERGUNTAS!$X$3:$Z$13</definedName>
    <definedName name="FxServico">[66]PERGUNTAS!$AC$3:$AE$8</definedName>
    <definedName name="fyuk">[89]SINALIZAÇÃO!fyuk</definedName>
    <definedName name="G">#REF!</definedName>
    <definedName name="G1902.">#REF!</definedName>
    <definedName name="gas">#REF!</definedName>
    <definedName name="gas_1">#REF!</definedName>
    <definedName name="GASG">#REF!</definedName>
    <definedName name="GASOL">#NAME?</definedName>
    <definedName name="GASOL_1">#REF!</definedName>
    <definedName name="GASOL2">[12]INVENTÁRIO!$D$6</definedName>
    <definedName name="GASOLINA">#NAME?</definedName>
    <definedName name="gca" localSheetId="9">'Canteiro de Obras'!gca</definedName>
    <definedName name="gca" localSheetId="7">Cronograma!gca</definedName>
    <definedName name="gca">[0]!gca</definedName>
    <definedName name="GDAGEGAAAAAAA">[107]valas!$A$3:$A$41</definedName>
    <definedName name="GDGDGD">[108]dispositivos!$B$1:$B$65536</definedName>
    <definedName name="george">#REF!</definedName>
    <definedName name="GEOVANI">#REF!</definedName>
    <definedName name="GEOVANI2">#REF!</definedName>
    <definedName name="GERADOR">#REF!</definedName>
    <definedName name="geral">#REF!</definedName>
    <definedName name="GESGSD">[108]dispositivos!$B$1:$B$65536</definedName>
    <definedName name="gfgfgfg" localSheetId="9" hidden="1">{#N/A,#N/A,FALSE,"MO (2)"}</definedName>
    <definedName name="gfgfgfg" localSheetId="7" hidden="1">{#N/A,#N/A,FALSE,"MO (2)"}</definedName>
    <definedName name="gfgfgfg" hidden="1">{#N/A,#N/A,FALSE,"MO (2)"}</definedName>
    <definedName name="GGG">#REF!</definedName>
    <definedName name="ggggg">[42]PROJETO!#REF!</definedName>
    <definedName name="ghgh">#REF!</definedName>
    <definedName name="ghghgh" localSheetId="9" hidden="1">{#N/A,#N/A,FALSE,"MO (2)"}</definedName>
    <definedName name="ghghgh" localSheetId="7" hidden="1">{#N/A,#N/A,FALSE,"MO (2)"}</definedName>
    <definedName name="ghghgh" hidden="1">{#N/A,#N/A,FALSE,"MO (2)"}</definedName>
    <definedName name="GHJ" localSheetId="9" hidden="1">{#N/A,#N/A,FALSE,"MO (2)"}</definedName>
    <definedName name="GHJ" localSheetId="7" hidden="1">{#N/A,#N/A,FALSE,"MO (2)"}</definedName>
    <definedName name="GHJ" hidden="1">{#N/A,#N/A,FALSE,"MO (2)"}</definedName>
    <definedName name="ghkghkghk">'[109]Sub-Base'!$S$33</definedName>
    <definedName name="GIGA">#REF!</definedName>
    <definedName name="gjgh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DUADA">#REF!</definedName>
    <definedName name="GRAMA">#REF!</definedName>
    <definedName name="grama_mudas">#REF!</definedName>
    <definedName name="GRAMADA">#REF!</definedName>
    <definedName name="_xlnm.Recorder">#REF!</definedName>
    <definedName name="Groute">0.55*0.7*0.025*3+0.45*0.45*0.025*5</definedName>
    <definedName name="GSADF">#REF!</definedName>
    <definedName name="gsdfhj">#REF!</definedName>
    <definedName name="gsdgs">[15]!Plan1</definedName>
    <definedName name="gtryfj" localSheetId="9">{#N/A,#N/A,TRUE,"Serviços"}</definedName>
    <definedName name="gtryfj" localSheetId="7">{#N/A,#N/A,TRUE,"Serviços"}</definedName>
    <definedName name="gtryfj">{#N/A,#N/A,TRUE,"Serviços"}</definedName>
    <definedName name="gtryfj_1" localSheetId="9">{#N/A,#N/A,TRUE,"Serviços"}</definedName>
    <definedName name="gtryfj_1" localSheetId="7">{#N/A,#N/A,TRUE,"Serviços"}</definedName>
    <definedName name="gtryfj_1">{#N/A,#N/A,TRUE,"Serviços"}</definedName>
    <definedName name="gtryfjj" localSheetId="9" hidden="1">{#N/A,#N/A,TRUE,"Serviços"}</definedName>
    <definedName name="gtryfjj" localSheetId="7" hidden="1">{#N/A,#N/A,TRUE,"Serviços"}</definedName>
    <definedName name="gtryfjj" hidden="1">{#N/A,#N/A,TRUE,"Serviços"}</definedName>
    <definedName name="GUEDES">'[110]BR-230 POMBAL-S.GONÇALO'!$B$7</definedName>
    <definedName name="Guia">"Figura 1"</definedName>
    <definedName name="Guias">#REF!</definedName>
    <definedName name="há">#REF!</definedName>
    <definedName name="haihaah">#REF!</definedName>
    <definedName name="HGRET" localSheetId="9" hidden="1">{"'RR'!$A$2:$E$81"}</definedName>
    <definedName name="HGRET" localSheetId="7" hidden="1">{"'RR'!$A$2:$E$81"}</definedName>
    <definedName name="HGRET" hidden="1">{"'RR'!$A$2:$E$81"}</definedName>
    <definedName name="HHHHH">#REF!</definedName>
    <definedName name="hhhhhhhhhhhhhhhh">[111]valas!$A$3:$A$41</definedName>
    <definedName name="HHHHHHHHHHHHHHHHHHHHHHHHHHHHHHHHHHHHHHH">#REF!</definedName>
    <definedName name="hi">#REF!</definedName>
    <definedName name="hiper_170">#REF!</definedName>
    <definedName name="HJ">[112]!PassaExtenso</definedName>
    <definedName name="HJ_12">#NAME?</definedName>
    <definedName name="HJ_3">NA()</definedName>
    <definedName name="HJ_9">NA()</definedName>
    <definedName name="hjhjhjhju" localSheetId="9" hidden="1">{#N/A,#N/A,FALSE,"MO (2)"}</definedName>
    <definedName name="hjhjhjhju" localSheetId="7" hidden="1">{#N/A,#N/A,FALSE,"MO (2)"}</definedName>
    <definedName name="hjhjhjhju" hidden="1">{#N/A,#N/A,FALSE,"MO (2)"}</definedName>
    <definedName name="HJJJJJJJJJ">#REF!</definedName>
    <definedName name="hora">#REF!</definedName>
    <definedName name="hora_1">#REF!</definedName>
    <definedName name="HoraManha1">[113]Cadastro!$G$12</definedName>
    <definedName name="HoraManha2">[113]Cadastro!$G$14</definedName>
    <definedName name="HORAMÁQUINA">#REF!</definedName>
    <definedName name="HoraTarde1">[113]Cadastro!$G$16</definedName>
    <definedName name="HoraTarde2">[113]Cadastro!$G$18</definedName>
    <definedName name="HP">NA()</definedName>
    <definedName name="HP.1">#REF!</definedName>
    <definedName name="ht">[114]Base!$H$3</definedName>
    <definedName name="htm" localSheetId="9" hidden="1">{"'Plan1 (2)'!$A$5:$F$63"}</definedName>
    <definedName name="htm" localSheetId="7" hidden="1">{"'Plan1 (2)'!$A$5:$F$63"}</definedName>
    <definedName name="htm" hidden="1">{"'Plan1 (2)'!$A$5:$F$63"}</definedName>
    <definedName name="HTML_CodePage" hidden="1">1252</definedName>
    <definedName name="HTML_Control" localSheetId="9" hidden="1">{"'Plan1 (2)'!$A$5:$F$63"}</definedName>
    <definedName name="HTML_Control" localSheetId="7" hidden="1">{"'Plan1 (2)'!$A$5:$F$63"}</definedName>
    <definedName name="HTML_Control" hidden="1">{"'Plan1 (2)'!$A$5:$F$63"}</definedName>
    <definedName name="HTML_Description" hidden="1">""</definedName>
    <definedName name="HTML_Email" hidden="1">""</definedName>
    <definedName name="HTML_Header" hidden="1">"Plan1 (2)"</definedName>
    <definedName name="HTML_LastUpdate" hidden="1">"04/03/1999"</definedName>
    <definedName name="HTML_LineAfter" hidden="1">FALSE</definedName>
    <definedName name="HTML_LineBefore" hidden="1">FALSE</definedName>
    <definedName name="HTML_Name" hidden="1">"Ana Tereza"</definedName>
    <definedName name="HTML_OBDlg2" hidden="1">TRUE</definedName>
    <definedName name="HTML_OBDlg4" hidden="1">TRUE</definedName>
    <definedName name="HTML_OS" hidden="1">0</definedName>
    <definedName name="HTML_PathFile" hidden="1">"V:\Operacao de Maquinas\INTERDIÇÕES NA VP\MeuHTML.htm"</definedName>
    <definedName name="HTML_Title" hidden="1">"TabLoc"</definedName>
    <definedName name="HTSDGH">[107]valas!$A$3:$A$41</definedName>
    <definedName name="i">#REF!</definedName>
    <definedName name="ic">#REF!</definedName>
    <definedName name="ic_10">'[115]Desmatamento '!$L$10</definedName>
    <definedName name="ic_6">'[115]Desmatamento '!$L$10</definedName>
    <definedName name="icm">#NAME?</definedName>
    <definedName name="IDENTIFICAÇÃO">#REF!</definedName>
    <definedName name="IE_001">#NAME?</definedName>
    <definedName name="IE_001_1">#REF!</definedName>
    <definedName name="IE_006">#NAME?</definedName>
    <definedName name="IE_006_1">#REF!</definedName>
    <definedName name="IE_007">#NAME?</definedName>
    <definedName name="IE_007_1">#REF!</definedName>
    <definedName name="IE_009">#NAME?</definedName>
    <definedName name="IE_009_1">#REF!</definedName>
    <definedName name="IE_013">#NAME?</definedName>
    <definedName name="IE_013_1">#REF!</definedName>
    <definedName name="IE_016">#NAME?</definedName>
    <definedName name="IE_016_1">#REF!</definedName>
    <definedName name="IE_101">#NAME?</definedName>
    <definedName name="IE_101_1">#REF!</definedName>
    <definedName name="IE_105">#NAME?</definedName>
    <definedName name="IE_105_1">#REF!</definedName>
    <definedName name="IE_107">#NAME?</definedName>
    <definedName name="IE_107_1">#REF!</definedName>
    <definedName name="IE_110">#NAME?</definedName>
    <definedName name="IE_110_1">#REF!</definedName>
    <definedName name="IE_111">#NAME?</definedName>
    <definedName name="IE_111_1">#REF!</definedName>
    <definedName name="IE_112">#NAME?</definedName>
    <definedName name="IE_112_1">#REF!</definedName>
    <definedName name="IE_113">#NAME?</definedName>
    <definedName name="IE_113_1">#REF!</definedName>
    <definedName name="IE_116">#NAME?</definedName>
    <definedName name="IE_116_1">#REF!</definedName>
    <definedName name="IE_118">#NAME?</definedName>
    <definedName name="IE_118_1">#REF!</definedName>
    <definedName name="IE_119">#NAME?</definedName>
    <definedName name="IE_119_1">#REF!</definedName>
    <definedName name="IE_122">#NAME?</definedName>
    <definedName name="IE_122_1">#REF!</definedName>
    <definedName name="IE_123">#NAME?</definedName>
    <definedName name="IE_123_1">#REF!</definedName>
    <definedName name="IE_208">#NAME?</definedName>
    <definedName name="IE_208_1">#REF!</definedName>
    <definedName name="IE_209">#NAME?</definedName>
    <definedName name="IE_209_1">#REF!</definedName>
    <definedName name="IE_302">#NAME?</definedName>
    <definedName name="IE_302_1">#REF!</definedName>
    <definedName name="IE_304">#NAME?</definedName>
    <definedName name="IE_304_1">#REF!</definedName>
    <definedName name="IE_306">#NAME?</definedName>
    <definedName name="IE_306_1">#REF!</definedName>
    <definedName name="IE_343">#NAME?</definedName>
    <definedName name="IE_343_1">#REF!</definedName>
    <definedName name="IE_400">#NAME?</definedName>
    <definedName name="IE_400_1">#REF!</definedName>
    <definedName name="IE_402">#NAME?</definedName>
    <definedName name="IE_402_1">#REF!</definedName>
    <definedName name="IE_406">#NAME?</definedName>
    <definedName name="IE_406_1">#REF!</definedName>
    <definedName name="IE_408">#NAME?</definedName>
    <definedName name="IE_408_1">#REF!</definedName>
    <definedName name="IE_410">#NAME?</definedName>
    <definedName name="IE_410_1">#REF!</definedName>
    <definedName name="IE_416">#NAME?</definedName>
    <definedName name="IE_416_1">#REF!</definedName>
    <definedName name="IE_502">#NAME?</definedName>
    <definedName name="IE_502_1">#REF!</definedName>
    <definedName name="IE_507">#NAME?</definedName>
    <definedName name="IE_507_1">#REF!</definedName>
    <definedName name="IE_508">#NAME?</definedName>
    <definedName name="IE_508_1">#REF!</definedName>
    <definedName name="IE_509">#NAME?</definedName>
    <definedName name="IE_509_1">#REF!</definedName>
    <definedName name="IE_601">#NAME?</definedName>
    <definedName name="IE_601_1">#REF!</definedName>
    <definedName name="IE_602">#NAME?</definedName>
    <definedName name="IE_602_1">#REF!</definedName>
    <definedName name="IE_904">#NAME?</definedName>
    <definedName name="IE_904_1">#REF!</definedName>
    <definedName name="IE_906">#NAME?</definedName>
    <definedName name="IE_906_1">#REF!</definedName>
    <definedName name="IE_914">#NAME?</definedName>
    <definedName name="IE_914_1">#REF!</definedName>
    <definedName name="IE_922">#NAME?</definedName>
    <definedName name="IE_922_1">#REF!</definedName>
    <definedName name="II">#REF!</definedName>
    <definedName name="IM">#REF!</definedName>
    <definedName name="imp">#REF!</definedName>
    <definedName name="Import.Desoneracao" hidden="1">OFFSET(#REF!,0,-1)</definedName>
    <definedName name="IMPR">#REF!</definedName>
    <definedName name="impressao">#REF!</definedName>
    <definedName name="imprimação">'[80]Sub Base sim'!$U$19</definedName>
    <definedName name="IND">#REF!</definedName>
    <definedName name="INDI">#REF!</definedName>
    <definedName name="indi_33">#REF!</definedName>
    <definedName name="INDI22">#REF!</definedName>
    <definedName name="INDICE">#REF!</definedName>
    <definedName name="indice_2">#REF!</definedName>
    <definedName name="inic">#REF!</definedName>
    <definedName name="INICIO">#REF!</definedName>
    <definedName name="INSUMO">[116]insumos!$1:$1048576</definedName>
    <definedName name="Insumos" hidden="1">#REF!</definedName>
    <definedName name="INSUMOSBETUMINOSOS">[117]ANP!$A$6:$D$10</definedName>
    <definedName name="Intran" localSheetId="9" hidden="1">{"'teste'!$B$2:$R$49"}</definedName>
    <definedName name="Intran" localSheetId="7" hidden="1">{"'teste'!$B$2:$R$49"}</definedName>
    <definedName name="Intran" hidden="1">{"'teste'!$B$2:$R$49"}</definedName>
    <definedName name="Io">#REF!</definedName>
    <definedName name="IPAV">[118]DADOS!$H$8</definedName>
    <definedName name="ir">NA()</definedName>
    <definedName name="ir_5">NA()</definedName>
    <definedName name="ir_6">#REF!</definedName>
    <definedName name="ir_7">#REF!</definedName>
    <definedName name="ir_7_1">NA()</definedName>
    <definedName name="ir_8">#REF!</definedName>
    <definedName name="ir_8_1">NA()</definedName>
    <definedName name="ir_9">#REF!</definedName>
    <definedName name="ir_9_1">NA()</definedName>
    <definedName name="ISS">#REF!</definedName>
    <definedName name="IT">#REF!</definedName>
    <definedName name="Item">'[119]Planilha Original'!$A$2:$X$3277</definedName>
    <definedName name="item1">'[120]Plan 2_7'!$A$4:$R$2819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3.1">#REF!</definedName>
    <definedName name="item3.2">#REF!</definedName>
    <definedName name="item3.3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ns" localSheetId="8">#REF!,#REF!,#REF!,#REF!,#REF!,#REF!,#REF!,#REF!,#REF!,#REF!,#REF!,#REF!,#REF!,#REF!</definedName>
    <definedName name="itens" localSheetId="9">#REF!,#REF!,#REF!,#REF!,#REF!,#REF!,#REF!,#REF!,#REF!,#REF!,#REF!,#REF!,#REF!,#REF!</definedName>
    <definedName name="itens" localSheetId="7">#REF!,#REF!,#REF!,#REF!,#REF!,#REF!,#REF!,#REF!,#REF!,#REF!,#REF!,#REF!,#REF!,#REF!</definedName>
    <definedName name="itens">[121]dispositivos!#REF!</definedName>
    <definedName name="itm10.2">#REF!</definedName>
    <definedName name="izidro">[122]Resumo!$A$4</definedName>
    <definedName name="j" localSheetId="9" hidden="1">{#N/A,#N/A,FALSE,"MO (2)"}</definedName>
    <definedName name="j" localSheetId="7" hidden="1">{#N/A,#N/A,FALSE,"MO (2)"}</definedName>
    <definedName name="j" hidden="1">{#N/A,#N/A,FALSE,"MO (2)"}</definedName>
    <definedName name="jack" localSheetId="9">{"um","mil","um milhão","um bilhão","um trilhão"}</definedName>
    <definedName name="jack" localSheetId="7">{"um","mil","um milhão","um bilhão","um trilhão"}</definedName>
    <definedName name="jack">{"um","mil","um milhão","um bilhão","um trilhão"}</definedName>
    <definedName name="JANEIRO2003" localSheetId="9">{#N/A,#N/A,TRUE,"Serviços"}</definedName>
    <definedName name="JANEIRO2003" localSheetId="7">{#N/A,#N/A,TRUE,"Serviços"}</definedName>
    <definedName name="JANEIRO2003">{#N/A,#N/A,TRUE,"Serviços"}</definedName>
    <definedName name="JANEIRO2003_1" localSheetId="9">{#N/A,#N/A,TRUE,"Serviços"}</definedName>
    <definedName name="JANEIRO2003_1" localSheetId="7">{#N/A,#N/A,TRUE,"Serviços"}</definedName>
    <definedName name="JANEIRO2003_1">{#N/A,#N/A,TRUE,"Serviços"}</definedName>
    <definedName name="JANEIRO20033" localSheetId="9" hidden="1">{#N/A,#N/A,TRUE,"Serviços"}</definedName>
    <definedName name="JANEIRO20033" localSheetId="7" hidden="1">{#N/A,#N/A,TRUE,"Serviços"}</definedName>
    <definedName name="JANEIRO20033" hidden="1">{#N/A,#N/A,TRUE,"Serviços"}</definedName>
    <definedName name="Jazidas">#REF!</definedName>
    <definedName name="JAZU">#REF!</definedName>
    <definedName name="Jd">#REF!</definedName>
    <definedName name="JESUS">#REF!</definedName>
    <definedName name="jhh">#REF!</definedName>
    <definedName name="JHJHJ" localSheetId="9" hidden="1">{#N/A,#N/A,FALSE,"MO (2)"}</definedName>
    <definedName name="JHJHJ" localSheetId="7" hidden="1">{#N/A,#N/A,FALSE,"MO (2)"}</definedName>
    <definedName name="JHJHJ" hidden="1">{#N/A,#N/A,FALSE,"MO (2)"}</definedName>
    <definedName name="jhjhjhjju" localSheetId="9" hidden="1">{#N/A,#N/A,FALSE,"MO (2)"}</definedName>
    <definedName name="jhjhjhjju" localSheetId="7" hidden="1">{#N/A,#N/A,FALSE,"MO (2)"}</definedName>
    <definedName name="jhjhjhjju" hidden="1">{#N/A,#N/A,FALSE,"MO (2)"}</definedName>
    <definedName name="jjjjj" localSheetId="9" hidden="1">{#N/A,#N/A,FALSE,"MO (2)"}</definedName>
    <definedName name="jjjjj" localSheetId="7" hidden="1">{#N/A,#N/A,FALSE,"MO (2)"}</definedName>
    <definedName name="jjjjj" hidden="1">{#N/A,#N/A,FALSE,"MO (2)"}</definedName>
    <definedName name="JJJJJJJJJJJJJJJJJ">[107]valas!$A$3:$A$41</definedName>
    <definedName name="JJJJJL" localSheetId="9" hidden="1">{#N/A,#N/A,FALSE,"MO (2)"}</definedName>
    <definedName name="JJJJJL" localSheetId="7" hidden="1">{#N/A,#N/A,FALSE,"MO (2)"}</definedName>
    <definedName name="JJJJJL" hidden="1">{#N/A,#N/A,FALSE,"MO (2)"}</definedName>
    <definedName name="jk">[112]!PassaExtenso</definedName>
    <definedName name="jklfhsiure564y68909">#REF!</definedName>
    <definedName name="Jm">#REF!</definedName>
    <definedName name="jnxcfhnxc">#REF!</definedName>
    <definedName name="jo" localSheetId="9" hidden="1">{#N/A,#N/A,FALSE,"MO (2)"}</definedName>
    <definedName name="jo" localSheetId="7" hidden="1">{#N/A,#N/A,FALSE,"MO (2)"}</definedName>
    <definedName name="jo" hidden="1">{#N/A,#N/A,FALSE,"MO (2)"}</definedName>
    <definedName name="JOAO">#REF!</definedName>
    <definedName name="JOAO1" localSheetId="9" hidden="1">{#N/A,#N/A,FALSE,"LEVFER V2 P";#N/A,#N/A,FALSE,"LEVFER V2 P10%"}</definedName>
    <definedName name="JOAO1" localSheetId="7" hidden="1">{#N/A,#N/A,FALSE,"LEVFER V2 P";#N/A,#N/A,FALSE,"LEVFER V2 P10%"}</definedName>
    <definedName name="JOAO1" hidden="1">{#N/A,#N/A,FALSE,"LEVFER V2 P";#N/A,#N/A,FALSE,"LEVFER V2 P10%"}</definedName>
    <definedName name="JOGADA">#REF!</definedName>
    <definedName name="JOSE">[11]RELATÓRIO!$I$31</definedName>
    <definedName name="JR_PAGE_ANCHOR_0_1">#REF!</definedName>
    <definedName name="JR_PAGE_ANCHOR_1_1">#REF!</definedName>
    <definedName name="JR_PAGE_ANCHOR_2_1">#REF!</definedName>
    <definedName name="JR_PAGE_ANCHOR_3_1">#REF!</definedName>
    <definedName name="JR_PAGE_ANCHOR_4_1">#REF!</definedName>
    <definedName name="JR_PAGE_ANCHOR_5_1">#REF!</definedName>
    <definedName name="JR_PAGE_ANCHOR_6_1">#REF!</definedName>
    <definedName name="JTYKTKTYK">[107]valas!$A$3:$A$41</definedName>
    <definedName name="juca">#NAME?</definedName>
    <definedName name="JUROS">#REF!</definedName>
    <definedName name="k">NA()</definedName>
    <definedName name="k_1">#REF!</definedName>
    <definedName name="kconserv">#REF!</definedName>
    <definedName name="kdhdjdk">[52]valas!$A$1:$D$44</definedName>
    <definedName name="kdren">#REF!</definedName>
    <definedName name="kdrena">#REF!</definedName>
    <definedName name="Kincc">#REF!</definedName>
    <definedName name="kk">NA()</definedName>
    <definedName name="kkk">NA()</definedName>
    <definedName name="kkkkkk" localSheetId="9" hidden="1">{#N/A,#N/A,FALSE,"MO (2)"}</definedName>
    <definedName name="kkkkkk" localSheetId="7" hidden="1">{#N/A,#N/A,FALSE,"MO (2)"}</definedName>
    <definedName name="kkkkkk" hidden="1">{#N/A,#N/A,FALSE,"MO (2)"}</definedName>
    <definedName name="kkkkkkkkkkkkk">[52]valas!$A$3:$A$44</definedName>
    <definedName name="KLAGHOLGA">#REF!</definedName>
    <definedName name="KLKLK_2">NA()</definedName>
    <definedName name="klklklkl" localSheetId="9" hidden="1">{#N/A,#N/A,FALSE,"MO (2)"}</definedName>
    <definedName name="klklklkl" localSheetId="7" hidden="1">{#N/A,#N/A,FALSE,"MO (2)"}</definedName>
    <definedName name="klklklkl" hidden="1">{#N/A,#N/A,FALSE,"MO (2)"}</definedName>
    <definedName name="km">#REF!</definedName>
    <definedName name="KM.406.407">#REF!</definedName>
    <definedName name="KM.406.407_1">#REF!</definedName>
    <definedName name="km_1">#REF!</definedName>
    <definedName name="KM406407_1">#REF!</definedName>
    <definedName name="koae">#REF!</definedName>
    <definedName name="Kp">#REF!</definedName>
    <definedName name="kpavi">#REF!</definedName>
    <definedName name="KSIN">#REF!</definedName>
    <definedName name="ksinal">#REF!</definedName>
    <definedName name="Kt">#REF!</definedName>
    <definedName name="kterra">#REF!</definedName>
    <definedName name="KTT">#REF!</definedName>
    <definedName name="kwh">#REF!</definedName>
    <definedName name="kwh_1">#REF!</definedName>
    <definedName name="L_Pilar">5+5.9+3.7</definedName>
    <definedName name="L_Rolamento">9.7</definedName>
    <definedName name="la" localSheetId="9" hidden="1">{#N/A,#N/A,FALSE,"MO (2)"}</definedName>
    <definedName name="la" localSheetId="7" hidden="1">{#N/A,#N/A,FALSE,"MO (2)"}</definedName>
    <definedName name="la" hidden="1">{#N/A,#N/A,FALSE,"MO (2)"}</definedName>
    <definedName name="la_1" localSheetId="9" hidden="1">{#N/A,#N/A,FALSE,"MO (2)"}</definedName>
    <definedName name="la_1" localSheetId="7" hidden="1">{#N/A,#N/A,FALSE,"MO (2)"}</definedName>
    <definedName name="la_1" hidden="1">{#N/A,#N/A,FALSE,"MO (2)"}</definedName>
    <definedName name="lab" localSheetId="9" hidden="1">{#N/A,#N/A,TRUE,"Serviços"}</definedName>
    <definedName name="lab" localSheetId="7" hidden="1">{#N/A,#N/A,TRUE,"Serviços"}</definedName>
    <definedName name="lab" hidden="1">{#N/A,#N/A,TRUE,"Serviços"}</definedName>
    <definedName name="labb" localSheetId="9" hidden="1">{#N/A,#N/A,TRUE,"Serviços"}</definedName>
    <definedName name="labb" localSheetId="7" hidden="1">{#N/A,#N/A,TRUE,"Serviços"}</definedName>
    <definedName name="labb" hidden="1">{#N/A,#N/A,TRUE,"Serviços"}</definedName>
    <definedName name="LADO">#REF!</definedName>
    <definedName name="LAG">#REF!</definedName>
    <definedName name="Lama">#REF!</definedName>
    <definedName name="LARANJEIRAS">'[123]CUSTO LARANJEIRAS'!$A$3:$N$5</definedName>
    <definedName name="LARG">#REF!</definedName>
    <definedName name="Largura_da_Faixa_de_Tráfego___...........">#REF!</definedName>
    <definedName name="LB">#REF!</definedName>
    <definedName name="LD">#REF!</definedName>
    <definedName name="LDA">#REF!</definedName>
    <definedName name="LDI">#REF!</definedName>
    <definedName name="LDI_1">#REF!</definedName>
    <definedName name="ldiasf">[93]variáveis!$B$3</definedName>
    <definedName name="LE">#N/A</definedName>
    <definedName name="LEIVAS">#REF!</definedName>
    <definedName name="LI">#REF!</definedName>
    <definedName name="LIGANT">'[86]P reaj x P atual'!$N$7</definedName>
    <definedName name="LILASDRENA">#REF!</definedName>
    <definedName name="Limp_1">#REF!</definedName>
    <definedName name="Limp_14">#N/A</definedName>
    <definedName name="Limp_7_1">#REF!</definedName>
    <definedName name="Limp_7_14">#N/A</definedName>
    <definedName name="LIMPBUE">#REF!</definedName>
    <definedName name="LIMPEZADESCIDA">#REF!</definedName>
    <definedName name="LIMPEZAMEIOFIO">#REF!</definedName>
    <definedName name="LIMPEZAPONTE">#REF!</definedName>
    <definedName name="LIMPPONTE_1">#REF!</definedName>
    <definedName name="LIMPPONTE_14">#N/A</definedName>
    <definedName name="LIMPVALA">#REF!</definedName>
    <definedName name="LINEAR" localSheetId="9" hidden="1">{#N/A,#N/A,TRUE,"Serviços"}</definedName>
    <definedName name="LINEAR" localSheetId="7" hidden="1">{#N/A,#N/A,TRUE,"Serviços"}</definedName>
    <definedName name="LINEAR" hidden="1">{#N/A,#N/A,TRUE,"Serviços"}</definedName>
    <definedName name="LINEAR001" localSheetId="9" hidden="1">{#N/A,#N/A,TRUE,"Serviços"}</definedName>
    <definedName name="LINEAR001" localSheetId="7" hidden="1">{#N/A,#N/A,TRUE,"Serviços"}</definedName>
    <definedName name="LINEAR001" hidden="1">{#N/A,#N/A,TRUE,"Serviços"}</definedName>
    <definedName name="LISTA">#REF!</definedName>
    <definedName name="lista_atual">[124]lista_comp!$A$4:$D$256</definedName>
    <definedName name="LISTA_CÓD_MEDIÇÕES">[37]Listas!$B$5:$B$38</definedName>
    <definedName name="listaClasse">[66]PERGUNTAS!$AI$3:$AI$10</definedName>
    <definedName name="ListaMes">[66]PERGUNTAS!$AQ$3:$AQ$14</definedName>
    <definedName name="ListaRelevo">[66]PERGUNTAS!$AM$3:$AM$6</definedName>
    <definedName name="lixo">#REF!</definedName>
    <definedName name="liz">#N/A</definedName>
    <definedName name="llllllll_2">[15]!llllllll_2</definedName>
    <definedName name="llllllll_24">[125]!_I_1_1_19</definedName>
    <definedName name="llllllll_25">[15]!llllllll_25</definedName>
    <definedName name="llllllll_26">[15]!llllllll_26</definedName>
    <definedName name="llllllll_27">[15]!llllllll_27</definedName>
    <definedName name="loc">#REF!</definedName>
    <definedName name="Local" hidden="1">""</definedName>
    <definedName name="LOCALE1">#REF!</definedName>
    <definedName name="LOGOTIPO">"Figura 3"</definedName>
    <definedName name="LOLO">#REF!</definedName>
    <definedName name="LOTE">#NAME?</definedName>
    <definedName name="LP">#REF!</definedName>
    <definedName name="LPS">#REF!</definedName>
    <definedName name="LRANJA">'[126]CUSTO ZONA SUL'!$A$3:$N$21</definedName>
    <definedName name="LS">"S"</definedName>
    <definedName name="LSMF">#REF!</definedName>
    <definedName name="lu" localSheetId="9" hidden="1">{#N/A,#N/A,FALSE,"MO (2)"}</definedName>
    <definedName name="lu" localSheetId="7" hidden="1">{#N/A,#N/A,FALSE,"MO (2)"}</definedName>
    <definedName name="lu" hidden="1">{#N/A,#N/A,FALSE,"MO (2)"}</definedName>
    <definedName name="Lucro">#REF!</definedName>
    <definedName name="luis">#REF!</definedName>
    <definedName name="luiz">'[110]BR-230 POMBAL-S.GONÇALO'!$B$7</definedName>
    <definedName name="LVC">#REF!</definedName>
    <definedName name="m">#REF!</definedName>
    <definedName name="M_003">#NAME?</definedName>
    <definedName name="M_003_1">#REF!</definedName>
    <definedName name="M_100">#NAME?</definedName>
    <definedName name="M_100_1">#REF!</definedName>
    <definedName name="M_202">#NAME?</definedName>
    <definedName name="M_202_1">#REF!</definedName>
    <definedName name="M_205">#NAME?</definedName>
    <definedName name="M_205_1">#REF!</definedName>
    <definedName name="M_210">#NAME?</definedName>
    <definedName name="M_210_1">#REF!</definedName>
    <definedName name="M_211">#NAME?</definedName>
    <definedName name="M_211_1">#REF!</definedName>
    <definedName name="M_319">#NAME?</definedName>
    <definedName name="M_319_1">#REF!</definedName>
    <definedName name="M_320">#NAME?</definedName>
    <definedName name="M_320_1">#REF!</definedName>
    <definedName name="M_321">#NAME?</definedName>
    <definedName name="M_321_1">#REF!</definedName>
    <definedName name="M_334">#NAME?</definedName>
    <definedName name="M_334_1">#REF!</definedName>
    <definedName name="M_335">#NAME?</definedName>
    <definedName name="M_335_1">#REF!</definedName>
    <definedName name="M_343">#NAME?</definedName>
    <definedName name="M_343_1">#REF!</definedName>
    <definedName name="M_346">#NAME?</definedName>
    <definedName name="M_346_1">#REF!</definedName>
    <definedName name="M_405">#NAME?</definedName>
    <definedName name="M_405_1">#REF!</definedName>
    <definedName name="M_406">#NAME?</definedName>
    <definedName name="M_406_1">#REF!</definedName>
    <definedName name="M_408">#NAME?</definedName>
    <definedName name="M_408_1">#REF!</definedName>
    <definedName name="M_413">#NAME?</definedName>
    <definedName name="M_413_1">#REF!</definedName>
    <definedName name="M_420">#NAME?</definedName>
    <definedName name="M_420_1">#REF!</definedName>
    <definedName name="M_421">#NAME?</definedName>
    <definedName name="M_421_1">#REF!</definedName>
    <definedName name="M_601">#NAME?</definedName>
    <definedName name="M_601_1">#REF!</definedName>
    <definedName name="M_607">#NAME?</definedName>
    <definedName name="M_607_1">#REF!</definedName>
    <definedName name="M_608">#NAME?</definedName>
    <definedName name="M_608_1">#REF!</definedName>
    <definedName name="M_609">#NAME?</definedName>
    <definedName name="M_609_1">#REF!</definedName>
    <definedName name="M_611">#NAME?</definedName>
    <definedName name="M_611_1">#REF!</definedName>
    <definedName name="M_615">#NAME?</definedName>
    <definedName name="M_615_1">#REF!</definedName>
    <definedName name="M_616">#NAME?</definedName>
    <definedName name="M_616_1">#REF!</definedName>
    <definedName name="M_619">#NAME?</definedName>
    <definedName name="M_619_1">#REF!</definedName>
    <definedName name="M_621">#NAME?</definedName>
    <definedName name="M_621_1">#REF!</definedName>
    <definedName name="M_702">#NAME?</definedName>
    <definedName name="M_702_1">#REF!</definedName>
    <definedName name="M_704">#NAME?</definedName>
    <definedName name="M_704_1">#REF!</definedName>
    <definedName name="M_710">#NAME?</definedName>
    <definedName name="M_710_1">#REF!</definedName>
    <definedName name="m_800">#NAME?</definedName>
    <definedName name="m_800_1">#REF!</definedName>
    <definedName name="M_905">#NAME?</definedName>
    <definedName name="M_905_1">#REF!</definedName>
    <definedName name="M_912">#NAME?</definedName>
    <definedName name="M_912_1">#REF!</definedName>
    <definedName name="M_965">#NAME?</definedName>
    <definedName name="M_965_1">#REF!</definedName>
    <definedName name="M_969">#NAME?</definedName>
    <definedName name="M_969_1">#REF!</definedName>
    <definedName name="M_970">#NAME?</definedName>
    <definedName name="M_970_1">#REF!</definedName>
    <definedName name="M_972">#NAME?</definedName>
    <definedName name="M_972_1">#REF!</definedName>
    <definedName name="M_973">#NAME?</definedName>
    <definedName name="M_973_1">#REF!</definedName>
    <definedName name="M_975">#NAME?</definedName>
    <definedName name="M_975_1">#REF!</definedName>
    <definedName name="M_980">#NAME?</definedName>
    <definedName name="M_980_1">#REF!</definedName>
    <definedName name="MA">#REF!</definedName>
    <definedName name="MAAUQ">#REF!</definedName>
    <definedName name="MAAUQ_1">#REF!</definedName>
    <definedName name="MACIO">#REF!</definedName>
    <definedName name="maconha">#REF!</definedName>
    <definedName name="MACONHA2">#REF!</definedName>
    <definedName name="madpav">'[127]Transp. OAC_PAV'!$N$6</definedName>
    <definedName name="MANCANT">#REF!</definedName>
    <definedName name="mao">#REF!</definedName>
    <definedName name="mão">#REF!</definedName>
    <definedName name="MAO_DE_OBRA">[128]!Tabela1[#Data]</definedName>
    <definedName name="MÃODEOBRA">#NAME?</definedName>
    <definedName name="MAQSERV">#REF!</definedName>
    <definedName name="MAQSERV048">#REF!</definedName>
    <definedName name="MAR">#REF!</definedName>
    <definedName name="MARCA">[4]Cadastro!$B:$B</definedName>
    <definedName name="MARCA_MOD">[4]Cadastro!$B:$B</definedName>
    <definedName name="MARCAMOD">[4]VEICULOS!$B:$B</definedName>
    <definedName name="Marcio">#REF!</definedName>
    <definedName name="maria">'[11]RESUMO-DVOP'!$I$12</definedName>
    <definedName name="mario">#REF!</definedName>
    <definedName name="Massa">#NAME?</definedName>
    <definedName name="MAT">[94]COMPOS1!#REF!</definedName>
    <definedName name="MATBET">#REF!</definedName>
    <definedName name="mater">#REF!</definedName>
    <definedName name="MATERIAIS">#REF!</definedName>
    <definedName name="MATERIAL">#NAME?</definedName>
    <definedName name="material_1">#REF!</definedName>
    <definedName name="Material_britado">#REF!</definedName>
    <definedName name="mattubcust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x" hidden="1">COUNTIF(#REF!,"&lt;&gt;0")+3</definedName>
    <definedName name="MBBET">#REF!</definedName>
    <definedName name="mbc">#REF!</definedName>
    <definedName name="MBUF">#REF!</definedName>
    <definedName name="MBUFMANUAL">#REF!</definedName>
    <definedName name="MBUQ">#REF!</definedName>
    <definedName name="ME_1">#REF!</definedName>
    <definedName name="ME_14">#N/A</definedName>
    <definedName name="Mecanica">NA()</definedName>
    <definedName name="Mecanica_5">NA()</definedName>
    <definedName name="Mecanica_6">#REF!</definedName>
    <definedName name="Mecanica_7">#REF!</definedName>
    <definedName name="Mecanica_7_1">NA()</definedName>
    <definedName name="Mecanica_8">#REF!</definedName>
    <definedName name="Mecanica_9">#REF!</definedName>
    <definedName name="Mecanica_9_1">NA()</definedName>
    <definedName name="MEDAGOREAL">[11]RELATÓRIO!$I$30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1">#REF!</definedName>
    <definedName name="medir">#NAME?</definedName>
    <definedName name="MEIO">#REF!</definedName>
    <definedName name="MEIO_FIO">#REF!</definedName>
    <definedName name="meiofio">#REF!</definedName>
    <definedName name="melhoria" localSheetId="9" hidden="1">{#N/A,#N/A,FALSE,"Plan1"}</definedName>
    <definedName name="melhoria" localSheetId="7" hidden="1">{#N/A,#N/A,FALSE,"Plan1"}</definedName>
    <definedName name="melhoria" hidden="1">{#N/A,#N/A,FALSE,"Plan1"}</definedName>
    <definedName name="Mem">#REF!</definedName>
    <definedName name="Mem.01" localSheetId="9" hidden="1">{"'Plan1 (2)'!$A$5:$F$63"}</definedName>
    <definedName name="Mem.01" localSheetId="7" hidden="1">{"'Plan1 (2)'!$A$5:$F$63"}</definedName>
    <definedName name="Mem.01" hidden="1">{"'Plan1 (2)'!$A$5:$F$63"}</definedName>
    <definedName name="memoria">#REF!</definedName>
    <definedName name="MENU">#REF!</definedName>
    <definedName name="MERCADOSEL">#REF!</definedName>
    <definedName name="MERCADOSELF">#REF!</definedName>
    <definedName name="MERDA">[15]!MERDA</definedName>
    <definedName name="MERDA_25">[15]!MERDA_25</definedName>
    <definedName name="MES">#REF!</definedName>
    <definedName name="MÊS">#REF!</definedName>
    <definedName name="Meses">[113]Apoio!$A$3:$A$14</definedName>
    <definedName name="MESTEXTO">#REF!</definedName>
    <definedName name="Meu">#REF!</definedName>
    <definedName name="MFC">#REF!</definedName>
    <definedName name="MICHAEL">#REF!</definedName>
    <definedName name="MICRO">#REF!</definedName>
    <definedName name="MICRO1.5">#REF!</definedName>
    <definedName name="MICRO8">#REF!</definedName>
    <definedName name="MM">#N/A</definedName>
    <definedName name="MmExcelLinker_4E7BD31E_65F0_440C_A162_0361D739B0FD" localSheetId="9">anexo IVA [89]!MAT DE #REF!</definedName>
    <definedName name="MmExcelLinker_4E7BD31E_65F0_440C_A162_0361D739B0FD" localSheetId="7">anexo IVA [89]!MAT DE #REF!</definedName>
    <definedName name="MmExcelLinker_4E7BD31E_65F0_440C_A162_0361D739B0FD">anexo IVA [89]!MAT DE #REF!</definedName>
    <definedName name="MmExcelLinker_4E7BD31E_65F0_440C_A162_0361D739B0FD_1" localSheetId="9">anexo IVA [89]!MAT DE #REF!</definedName>
    <definedName name="MmExcelLinker_4E7BD31E_65F0_440C_A162_0361D739B0FD_1" localSheetId="7">anexo IVA [89]!MAT DE #REF!</definedName>
    <definedName name="MmExcelLinker_4E7BD31E_65F0_440C_A162_0361D739B0FD_1">anexo IVA [89]!MAT DE #REF!</definedName>
    <definedName name="mmm">#REF!</definedName>
    <definedName name="MMMMM">#REF!</definedName>
    <definedName name="MMMMMM">#REF!</definedName>
    <definedName name="mmmmmmm" localSheetId="9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7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mmmmmmmmmmm">#REF!</definedName>
    <definedName name="MNB">#N/A</definedName>
    <definedName name="MO">[128]!Tabela1[#Data]</definedName>
    <definedName name="mo.ag.com">[64]AGREGADOS!$P$34</definedName>
    <definedName name="mo.ag.local">#REF!</definedName>
    <definedName name="mo_base">#REF!</definedName>
    <definedName name="mo_sub_base">#REF!</definedName>
    <definedName name="MO_SUB_BASE1">'[27]Sub e base'!$U$27</definedName>
    <definedName name="mob">#NAME?</definedName>
    <definedName name="mobase">#REF!</definedName>
    <definedName name="Mobilização">[89]!AFDD</definedName>
    <definedName name="mod1.ext_38" localSheetId="9">'Canteiro de Obras'!mod1.ext_38</definedName>
    <definedName name="mod1.ext_38" localSheetId="7">Cronograma!mod1.ext_38</definedName>
    <definedName name="mod1.ext_38">mod1.ext_38</definedName>
    <definedName name="Modalidade">'[129]Relação Modalidades'!$A$2:$A$43</definedName>
    <definedName name="Modelo" hidden="1">#REF!</definedName>
    <definedName name="MODEXT">#N/A</definedName>
    <definedName name="MODULO1.CURTO">[67]!MODULO1.CURTO</definedName>
    <definedName name="módulo1.Extenso" localSheetId="9">'Canteiro de Obras'!módulo1.Extenso</definedName>
    <definedName name="módulo1.Extenso" localSheetId="7">Cronograma!módulo1.Extenso</definedName>
    <definedName name="módulo1.Extenso">[0]!módulo1.Extenso</definedName>
    <definedName name="módulo1.Extenso_1">[15]!módulo1.Extenso_1</definedName>
    <definedName name="módulo1.Extenso_10">[15]!módulo1.Extenso_10</definedName>
    <definedName name="módulo1.Extenso_12">[15]!módulo1.Extenso_12</definedName>
    <definedName name="módulo1.Extenso_13">[15]!módulo1.Extenso_13</definedName>
    <definedName name="módulo1.Extenso_14">[15]!módulo1.Extenso_14</definedName>
    <definedName name="módulo1.Extenso_19" localSheetId="9">'Canteiro de Obras'!módulo1.Extenso_19</definedName>
    <definedName name="módulo1.Extenso_19" localSheetId="7">Cronograma!módulo1.Extenso_19</definedName>
    <definedName name="módulo1.Extenso_19">módulo1.Extenso_19</definedName>
    <definedName name="módulo1.Extenso_2">[15]!módulo1.Extenso_2</definedName>
    <definedName name="módulo1.Extenso_20">[130]!_PAG1</definedName>
    <definedName name="módulo1.Extenso_21" localSheetId="9">'Canteiro de Obras'!módulo1.Extenso_21</definedName>
    <definedName name="módulo1.Extenso_21" localSheetId="7">Cronograma!módulo1.Extenso_21</definedName>
    <definedName name="módulo1.Extenso_21">módulo1.Extenso_21</definedName>
    <definedName name="módulo1.Extenso_22">[15]!módulo1.Extenso_22</definedName>
    <definedName name="módulo1.Extenso_23" localSheetId="9">'Canteiro de Obras'!módulo1.Extenso_23</definedName>
    <definedName name="módulo1.Extenso_23" localSheetId="7">Cronograma!módulo1.Extenso_23</definedName>
    <definedName name="módulo1.Extenso_23">módulo1.Extenso_23</definedName>
    <definedName name="módulo1.Extenso_24" localSheetId="9">'Canteiro de Obras'!módulo1.Extenso_24</definedName>
    <definedName name="módulo1.Extenso_24" localSheetId="7">Cronograma!módulo1.Extenso_24</definedName>
    <definedName name="módulo1.Extenso_24">módulo1.Extenso_24</definedName>
    <definedName name="módulo1.Extenso_25">[15]!módulo1.Extenso_25</definedName>
    <definedName name="módulo1.Extenso_26">[15]!módulo1.Extenso_26</definedName>
    <definedName name="módulo1.Extenso_27">[15]!módulo1.Extenso_27</definedName>
    <definedName name="módulo1.Extenso_28">[15]!módulo1.Extenso_28</definedName>
    <definedName name="módulo1.Extenso_29">[15]!módulo1.Extenso_29</definedName>
    <definedName name="módulo1.Extenso_3">[15]!módulo1.Extenso_3</definedName>
    <definedName name="módulo1.Extenso_30">[15]!módulo1.Extenso_30</definedName>
    <definedName name="módulo1.Extenso_31">[15]!módulo1.Extenso_31</definedName>
    <definedName name="módulo1.Extenso_32">[15]!módulo1.Extenso_32</definedName>
    <definedName name="módulo1.Extenso_33">[15]!módulo1.Extenso_33</definedName>
    <definedName name="módulo1.Extenso_34">[15]!módulo1.Extenso_34</definedName>
    <definedName name="módulo1.Extenso_35">[15]!módulo1.Extenso_35</definedName>
    <definedName name="módulo1.Extenso_36">[15]!módulo1.Extenso_36</definedName>
    <definedName name="módulo1.Extenso_37">[15]!módulo1.Extenso_37</definedName>
    <definedName name="módulo1.Extenso_38">[15]!módulo1.Extenso_38</definedName>
    <definedName name="módulo1.Extenso_39" localSheetId="9">'Canteiro de Obras'!módulo1.Extenso_39</definedName>
    <definedName name="módulo1.Extenso_39" localSheetId="7">Cronograma!módulo1.Extenso_39</definedName>
    <definedName name="módulo1.Extenso_39">módulo1.Extenso_39</definedName>
    <definedName name="módulo1.Extenso_4">[15]!módulo1.Extenso_4</definedName>
    <definedName name="módulo1.Extenso_40" localSheetId="9">'Canteiro de Obras'!módulo1.Extenso_40</definedName>
    <definedName name="módulo1.Extenso_40" localSheetId="7">Cronograma!módulo1.Extenso_40</definedName>
    <definedName name="módulo1.Extenso_40">módulo1.Extenso_40</definedName>
    <definedName name="módulo1.Extenso_41" localSheetId="9">'Canteiro de Obras'!módulo1.Extenso_41</definedName>
    <definedName name="módulo1.Extenso_41" localSheetId="7">Cronograma!módulo1.Extenso_41</definedName>
    <definedName name="módulo1.Extenso_41">módulo1.Extenso_41</definedName>
    <definedName name="módulo1.Extenso_42" localSheetId="9">'Canteiro de Obras'!módulo1.Extenso_42</definedName>
    <definedName name="módulo1.Extenso_42" localSheetId="7">Cronograma!módulo1.Extenso_42</definedName>
    <definedName name="módulo1.Extenso_42">módulo1.Extenso_42</definedName>
    <definedName name="módulo1.Extenso_43" localSheetId="9">'Canteiro de Obras'!módulo1.Extenso_43</definedName>
    <definedName name="módulo1.Extenso_43" localSheetId="7">Cronograma!módulo1.Extenso_43</definedName>
    <definedName name="módulo1.Extenso_43">módulo1.Extenso_43</definedName>
    <definedName name="módulo1.Extenso_44" localSheetId="9">'Canteiro de Obras'!módulo1.Extenso_44</definedName>
    <definedName name="módulo1.Extenso_44" localSheetId="7">Cronograma!módulo1.Extenso_44</definedName>
    <definedName name="módulo1.Extenso_44">módulo1.Extenso_44</definedName>
    <definedName name="módulo1.Extenso_45" localSheetId="9">'Canteiro de Obras'!módulo1.Extenso_45</definedName>
    <definedName name="módulo1.Extenso_45" localSheetId="7">Cronograma!módulo1.Extenso_45</definedName>
    <definedName name="módulo1.Extenso_45">módulo1.Extenso_45</definedName>
    <definedName name="módulo1.Extenso_46" localSheetId="9">'Canteiro de Obras'!módulo1.Extenso_46</definedName>
    <definedName name="módulo1.Extenso_46" localSheetId="7">Cronograma!módulo1.Extenso_46</definedName>
    <definedName name="módulo1.Extenso_46">módulo1.Extenso_46</definedName>
    <definedName name="módulo1.Extenso_47" localSheetId="9">'Canteiro de Obras'!módulo1.Extenso_47</definedName>
    <definedName name="módulo1.Extenso_47" localSheetId="7">Cronograma!módulo1.Extenso_47</definedName>
    <definedName name="módulo1.Extenso_47">módulo1.Extenso_47</definedName>
    <definedName name="módulo1.Extenso_48" localSheetId="9">'Canteiro de Obras'!módulo1.Extenso_48</definedName>
    <definedName name="módulo1.Extenso_48" localSheetId="7">Cronograma!módulo1.Extenso_48</definedName>
    <definedName name="módulo1.Extenso_48">módulo1.Extenso_48</definedName>
    <definedName name="módulo1.Extenso_5">[15]!módulo1.Extenso_5</definedName>
    <definedName name="módulo1.Extenso_51" localSheetId="9">'Canteiro de Obras'!módulo1.Extenso_51</definedName>
    <definedName name="módulo1.Extenso_51" localSheetId="7">Cronograma!módulo1.Extenso_51</definedName>
    <definedName name="módulo1.Extenso_51">módulo1.Extenso_51</definedName>
    <definedName name="módulo1.Extenso_52" localSheetId="9">'Canteiro de Obras'!módulo1.Extenso_52</definedName>
    <definedName name="módulo1.Extenso_52" localSheetId="7">Cronograma!módulo1.Extenso_52</definedName>
    <definedName name="módulo1.Extenso_52">módulo1.Extenso_52</definedName>
    <definedName name="módulo1.Extenso_53" localSheetId="9">'Canteiro de Obras'!módulo1.Extenso_53</definedName>
    <definedName name="módulo1.Extenso_53" localSheetId="7">Cronograma!módulo1.Extenso_53</definedName>
    <definedName name="módulo1.Extenso_53">módulo1.Extenso_53</definedName>
    <definedName name="módulo1.Extenso_54" localSheetId="9">'Canteiro de Obras'!módulo1.Extenso_54</definedName>
    <definedName name="módulo1.Extenso_54" localSheetId="7">Cronograma!módulo1.Extenso_54</definedName>
    <definedName name="módulo1.Extenso_54">módulo1.Extenso_54</definedName>
    <definedName name="módulo1.Extenso_55" localSheetId="9">'Canteiro de Obras'!módulo1.Extenso_55</definedName>
    <definedName name="módulo1.Extenso_55" localSheetId="7">Cronograma!módulo1.Extenso_55</definedName>
    <definedName name="módulo1.Extenso_55">módulo1.Extenso_55</definedName>
    <definedName name="módulo1.Extenso_56" localSheetId="9">'Canteiro de Obras'!módulo1.Extenso_56</definedName>
    <definedName name="módulo1.Extenso_56" localSheetId="7">Cronograma!módulo1.Extenso_56</definedName>
    <definedName name="módulo1.Extenso_56">módulo1.Extenso_56</definedName>
    <definedName name="módulo1.Extenso_57" localSheetId="9">'Canteiro de Obras'!módulo1.Extenso_57</definedName>
    <definedName name="módulo1.Extenso_57" localSheetId="7">Cronograma!módulo1.Extenso_57</definedName>
    <definedName name="módulo1.Extenso_57">módulo1.Extenso_57</definedName>
    <definedName name="módulo1.Extenso_58" localSheetId="9">'Canteiro de Obras'!módulo1.Extenso_58</definedName>
    <definedName name="módulo1.Extenso_58" localSheetId="7">Cronograma!módulo1.Extenso_58</definedName>
    <definedName name="módulo1.Extenso_58">módulo1.Extenso_58</definedName>
    <definedName name="módulo1.Extenso_59" localSheetId="9">'Canteiro de Obras'!módulo1.Extenso_59</definedName>
    <definedName name="módulo1.Extenso_59" localSheetId="7">Cronograma!módulo1.Extenso_59</definedName>
    <definedName name="módulo1.Extenso_59">módulo1.Extenso_59</definedName>
    <definedName name="módulo1.Extenso_6">[15]!módulo1.Extenso_6</definedName>
    <definedName name="módulo1.Extenso_60" localSheetId="9">'Canteiro de Obras'!módulo1.Extenso_60</definedName>
    <definedName name="módulo1.Extenso_60" localSheetId="7">Cronograma!módulo1.Extenso_60</definedName>
    <definedName name="módulo1.Extenso_60">módulo1.Extenso_60</definedName>
    <definedName name="módulo1.Extenso_61" localSheetId="9">'Canteiro de Obras'!módulo1.Extenso_61</definedName>
    <definedName name="módulo1.Extenso_61" localSheetId="7">Cronograma!módulo1.Extenso_61</definedName>
    <definedName name="módulo1.Extenso_61">módulo1.Extenso_61</definedName>
    <definedName name="módulo1.Extenso_62" localSheetId="9">'Canteiro de Obras'!módulo1.Extenso_62</definedName>
    <definedName name="módulo1.Extenso_62" localSheetId="7">Cronograma!módulo1.Extenso_62</definedName>
    <definedName name="módulo1.Extenso_62">módulo1.Extenso_62</definedName>
    <definedName name="módulo1.Extenso_63" localSheetId="9">'Canteiro de Obras'!módulo1.Extenso_63</definedName>
    <definedName name="módulo1.Extenso_63" localSheetId="7">Cronograma!módulo1.Extenso_63</definedName>
    <definedName name="módulo1.Extenso_63">módulo1.Extenso_63</definedName>
    <definedName name="módulo1.Extenso_64" localSheetId="9">'Canteiro de Obras'!módulo1.Extenso_64</definedName>
    <definedName name="módulo1.Extenso_64" localSheetId="7">Cronograma!módulo1.Extenso_64</definedName>
    <definedName name="módulo1.Extenso_64">módulo1.Extenso_64</definedName>
    <definedName name="módulo1.Extenso_65" localSheetId="9">'Canteiro de Obras'!módulo1.Extenso_65</definedName>
    <definedName name="módulo1.Extenso_65" localSheetId="7">Cronograma!módulo1.Extenso_65</definedName>
    <definedName name="módulo1.Extenso_65">módulo1.Extenso_65</definedName>
    <definedName name="módulo1.Extenso_66" localSheetId="9">'Canteiro de Obras'!módulo1.Extenso_66</definedName>
    <definedName name="módulo1.Extenso_66" localSheetId="7">Cronograma!módulo1.Extenso_66</definedName>
    <definedName name="módulo1.Extenso_66">módulo1.Extenso_66</definedName>
    <definedName name="módulo1.Extenso_67" localSheetId="9">'Canteiro de Obras'!módulo1.Extenso_67</definedName>
    <definedName name="módulo1.Extenso_67" localSheetId="7">Cronograma!módulo1.Extenso_67</definedName>
    <definedName name="módulo1.Extenso_67">módulo1.Extenso_67</definedName>
    <definedName name="módulo1.Extenso_68" localSheetId="9">'Canteiro de Obras'!módulo1.Extenso_68</definedName>
    <definedName name="módulo1.Extenso_68" localSheetId="7">Cronograma!módulo1.Extenso_68</definedName>
    <definedName name="módulo1.Extenso_68">módulo1.Extenso_68</definedName>
    <definedName name="módulo1.Extenso_69" localSheetId="9">'Canteiro de Obras'!módulo1.Extenso_69</definedName>
    <definedName name="módulo1.Extenso_69" localSheetId="7">Cronograma!módulo1.Extenso_69</definedName>
    <definedName name="módulo1.Extenso_69">módulo1.Extenso_69</definedName>
    <definedName name="módulo1.Extenso_7">[15]!módulo1.Extenso_7</definedName>
    <definedName name="módulo1.Extenso_70" localSheetId="9">'Canteiro de Obras'!módulo1.Extenso_70</definedName>
    <definedName name="módulo1.Extenso_70" localSheetId="7">Cronograma!módulo1.Extenso_70</definedName>
    <definedName name="módulo1.Extenso_70">módulo1.Extenso_70</definedName>
    <definedName name="módulo1.Extenso_71" localSheetId="9">'Canteiro de Obras'!módulo1.Extenso_71</definedName>
    <definedName name="módulo1.Extenso_71" localSheetId="7">Cronograma!módulo1.Extenso_71</definedName>
    <definedName name="módulo1.Extenso_71">módulo1.Extenso_71</definedName>
    <definedName name="módulo1.Extenso_72" localSheetId="9">'Canteiro de Obras'!módulo1.Extenso_72</definedName>
    <definedName name="módulo1.Extenso_72" localSheetId="7">Cronograma!módulo1.Extenso_72</definedName>
    <definedName name="módulo1.Extenso_72">módulo1.Extenso_72</definedName>
    <definedName name="módulo1.Extenso_8">[15]!módulo1.Extenso_8</definedName>
    <definedName name="módulo1.Extenso_9">[15]!módulo1.Extenso_9</definedName>
    <definedName name="MOME_2">NA()</definedName>
    <definedName name="montagem">#REF!</definedName>
    <definedName name="mosubb">'[64]Sub-base'!$S$32</definedName>
    <definedName name="mosubl">#REF!</definedName>
    <definedName name="MOTOSERRA">#REF!</definedName>
    <definedName name="MP" hidden="1">#REF!</definedName>
    <definedName name="MSICRO">#NAME?</definedName>
    <definedName name="MSICRO_1">#REF!</definedName>
    <definedName name="MUDAS">#REF!</definedName>
    <definedName name="municipio">#REF!</definedName>
    <definedName name="MXNV">#REF!</definedName>
    <definedName name="n">NA()</definedName>
    <definedName name="N_Buzinotes">14</definedName>
    <definedName name="N_NF">#REF!</definedName>
    <definedName name="n_preLajes">22</definedName>
    <definedName name="NBV">#N/A</definedName>
    <definedName name="NColunas">#REF!</definedName>
    <definedName name="NEGATIVO">#REF!</definedName>
    <definedName name="NEIDE">[131]!_PL1</definedName>
    <definedName name="nEstacas_BlocoE1">10</definedName>
    <definedName name="nEstacas_BlocoE2">6</definedName>
    <definedName name="nEstacas_BlocoPort">12</definedName>
    <definedName name="NLant">5</definedName>
    <definedName name="NLEq" hidden="1">4</definedName>
    <definedName name="NLinhasPagina">#REF!</definedName>
    <definedName name="NLinhasRodape">#REF!</definedName>
    <definedName name="NLmin">5</definedName>
    <definedName name="NLMo" hidden="1">6</definedName>
    <definedName name="NLMp" hidden="1">5</definedName>
    <definedName name="NLTr" hidden="1">3</definedName>
    <definedName name="nm">#N/A</definedName>
    <definedName name="NNNNNNNNNNNNNNNNNNNNNN">#REF!</definedName>
    <definedName name="NOIN">#REF!</definedName>
    <definedName name="NOME">'[132]Cad.Fornecedores'!$B:$B</definedName>
    <definedName name="NOME1">#REF!</definedName>
    <definedName name="NOME1_6">#REF!</definedName>
    <definedName name="NomeUsuario">[113]Cadastro!$E$6</definedName>
    <definedName name="Novo1">"plan1"</definedName>
    <definedName name="NTEI">'[34]PRO-08'!#REF!</definedName>
    <definedName name="NTEI2">'[34]PRO-08'!#REF!</definedName>
    <definedName name="NUAISDHG">#REF!</definedName>
    <definedName name="num_linhas">#REF!</definedName>
    <definedName name="Numero_de_Ordem">[4]DADOS!$B$20</definedName>
    <definedName name="NUMEROMEDIÇÃO">#REF!</definedName>
    <definedName name="NUMEROMEDIÇÃO_20">[58]F_MEDIÇÃO_pato_!$C$151</definedName>
    <definedName name="NUMEROMEDIÇÃO_21">[58]F_MEDIÇÃO_pato_!$C$151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#REF!</definedName>
    <definedName name="O.A.E.">#REF!</definedName>
    <definedName name="O.COMPLEM.">#REF!</definedName>
    <definedName name="o1o3">#REF!,#REF!,#REF!</definedName>
    <definedName name="OAC">#REF!</definedName>
    <definedName name="oac.b">#REF!</definedName>
    <definedName name="oac.c">#REF!</definedName>
    <definedName name="oac.ve">#REF!</definedName>
    <definedName name="oac.ve.remoc">#REF!</definedName>
    <definedName name="oac.vr">#REF!</definedName>
    <definedName name="oac.vr.remoc">#REF!</definedName>
    <definedName name="Oacorre2">#REF!</definedName>
    <definedName name="oae">#REF!</definedName>
    <definedName name="oae.vc">#REF!</definedName>
    <definedName name="Oaesp2">#REF!</definedName>
    <definedName name="OBJETIVO">#REF!</definedName>
    <definedName name="OBR_NE">#REF!</definedName>
    <definedName name="OBR_SE">#REF!</definedName>
    <definedName name="OBR_SL">#REF!</definedName>
    <definedName name="OBR_TC">#REF!</definedName>
    <definedName name="Obra" hidden="1">""</definedName>
    <definedName name="OBRAS" localSheetId="8">#REF!</definedName>
    <definedName name="OBRAS" localSheetId="9">#REF!</definedName>
    <definedName name="OBRAS" localSheetId="7">#REF!</definedName>
    <definedName name="obras">[99]valas!$A$3:$A$14</definedName>
    <definedName name="obras1">[133]valas!$A$3:$A$21</definedName>
    <definedName name="OBRASF">#REF!</definedName>
    <definedName name="oc">#REF!</definedName>
    <definedName name="ocom">#REF!</definedName>
    <definedName name="Ocomp2">#REF!</definedName>
    <definedName name="oesp">#REF!</definedName>
    <definedName name="oficio">#REF!</definedName>
    <definedName name="OI">#REF!</definedName>
    <definedName name="OIDE">[10]!OIDE</definedName>
    <definedName name="oitava">#REF!</definedName>
    <definedName name="ok">#REF!</definedName>
    <definedName name="ola">[89]!daVIDSON</definedName>
    <definedName name="OLE_LINK1" localSheetId="3">CAPA!#REF!</definedName>
    <definedName name="OLEO">#REF!</definedName>
    <definedName name="ÓLEO">#REF!</definedName>
    <definedName name="OLI">#REF!</definedName>
    <definedName name="OLO">#REF!</definedName>
    <definedName name="ONIAS_2">NA()</definedName>
    <definedName name="OnOff" hidden="1">"ON"</definedName>
    <definedName name="OPA">'[34]PRO-08'!#REF!</definedName>
    <definedName name="OPAY">'[34]PRO-08'!#REF!</definedName>
    <definedName name="ope">'[14]Mão de Obra'!$E$12</definedName>
    <definedName name="OPERACAO">#REF!</definedName>
    <definedName name="opo">[77]COMPOS1!#REF!</definedName>
    <definedName name="Or.Mod." localSheetId="9" hidden="1">{#N/A,#N/A,FALSE,"MO (2)"}</definedName>
    <definedName name="Or.Mod." localSheetId="7" hidden="1">{#N/A,#N/A,FALSE,"MO (2)"}</definedName>
    <definedName name="Or.Mod." hidden="1">{#N/A,#N/A,FALSE,"MO (2)"}</definedName>
    <definedName name="ORÇ">[134]PORIGINAL!$B$1:$G$174</definedName>
    <definedName name="Orçamento">#NAME?</definedName>
    <definedName name="ORÇAMENTO.BancoRef" hidden="1">#REF!</definedName>
    <definedName name="Orçamento_1">#REF!</definedName>
    <definedName name="Orçamento_20">[135]Orçamento!$A$13:$D$34</definedName>
    <definedName name="Orçamento_34">[135]Orçamento!$A$13:$D$34</definedName>
    <definedName name="Orçamento_36">[135]Orçamento!$A$13:$D$34</definedName>
    <definedName name="Orçamento_Básico">#REF!</definedName>
    <definedName name="OrçamentoTotal">#REF!</definedName>
    <definedName name="orçamrest" localSheetId="9">{#N/A,#N/A,TRUE,"Serviços"}</definedName>
    <definedName name="orçamrest" localSheetId="7">{#N/A,#N/A,TRUE,"Serviços"}</definedName>
    <definedName name="orçamrest">{#N/A,#N/A,TRUE,"Serviços"}</definedName>
    <definedName name="orçamrest_1" localSheetId="9">{#N/A,#N/A,TRUE,"Serviços"}</definedName>
    <definedName name="orçamrest_1" localSheetId="7">{#N/A,#N/A,TRUE,"Serviços"}</definedName>
    <definedName name="orçamrest_1">{#N/A,#N/A,TRUE,"Serviços"}</definedName>
    <definedName name="orçamrestt" localSheetId="9" hidden="1">{#N/A,#N/A,TRUE,"Serviços"}</definedName>
    <definedName name="orçamrestt" localSheetId="7" hidden="1">{#N/A,#N/A,TRUE,"Serviços"}</definedName>
    <definedName name="orçamrestt" hidden="1">{#N/A,#N/A,TRUE,"Serviços"}</definedName>
    <definedName name="ORCDVOP_aditivo2dvop_Listar">[136]ADITIVO_ANTES!#REF!</definedName>
    <definedName name="ORD">#REF!</definedName>
    <definedName name="Ordem" hidden="1">#REF!</definedName>
    <definedName name="ordem_serv">[40]DADOS!$B$8</definedName>
    <definedName name="org">[25]SERVIÇOS!$B$1</definedName>
    <definedName name="Origem" hidden="1">#REF!</definedName>
    <definedName name="Orla">#REF!</definedName>
    <definedName name="orlando">#REF!</definedName>
    <definedName name="orrlando">#REF!</definedName>
    <definedName name="OTKI">[10]!OTKI</definedName>
    <definedName name="outra" hidden="1">#REF!</definedName>
    <definedName name="P">#REF!</definedName>
    <definedName name="P_Cristo">[137]!_______LO709-2</definedName>
    <definedName name="p01.401.00">#REF!</definedName>
    <definedName name="p02.300.00">#REF!</definedName>
    <definedName name="p02.400.00">#REF!</definedName>
    <definedName name="p02.500.01">#REF!</definedName>
    <definedName name="p02.530.00">#REF!</definedName>
    <definedName name="p02.530.01">#REF!</definedName>
    <definedName name="p02.530.02">#REF!</definedName>
    <definedName name="P02.530.03">#REF!</definedName>
    <definedName name="p02.540.00">#REF!</definedName>
    <definedName name="p03.950.00">#REF!</definedName>
    <definedName name="p08.300.01">[138]CONS_CORR!$Q$44</definedName>
    <definedName name="PAJUDANTE">#NAME?</definedName>
    <definedName name="PAJUDANTE_1">#REF!</definedName>
    <definedName name="PAR">NA()</definedName>
    <definedName name="PAR_5">NA()</definedName>
    <definedName name="PAR_6">#REF!</definedName>
    <definedName name="PAR_7">#REF!</definedName>
    <definedName name="PAR_7_1">NA()</definedName>
    <definedName name="PAR_8">#REF!</definedName>
    <definedName name="PAR_9">#REF!</definedName>
    <definedName name="PAR_9_1">NA()</definedName>
    <definedName name="pARAPEITO">[78]!PassaExtenso</definedName>
    <definedName name="Parcial">#REF!</definedName>
    <definedName name="Páscoa">[19]Feriados!$B$6</definedName>
    <definedName name="PASS">#REF!</definedName>
    <definedName name="PassaExt">#N/A</definedName>
    <definedName name="PassaExtenso">[139]!PassaExtenso</definedName>
    <definedName name="PassaExtenso___0" localSheetId="9">PassaExtenso_5</definedName>
    <definedName name="PassaExtenso___0" localSheetId="7">PassaExtenso_5</definedName>
    <definedName name="PassaExtenso___0">PassaExtenso_5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#N/A</definedName>
    <definedName name="PassaExtenso_1_1_1">NA()</definedName>
    <definedName name="PassaExtenso_1_1_33_1">NA()</definedName>
    <definedName name="PassaExtenso_1_1_35_1">NA()</definedName>
    <definedName name="PassaExtenso_11">[67]!PassaExtenso_11</definedName>
    <definedName name="PassaExtenso_11_12">[137]!_TOT1</definedName>
    <definedName name="PassaExtenso_11_14">[140]!_TOT1</definedName>
    <definedName name="PassaExtenso_13">[67]!PassaExtenso_13</definedName>
    <definedName name="PassaExtenso_13_12">[141]!_TOT1</definedName>
    <definedName name="PassaExtenso_13_18">[142]!_TOT1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0">#N/A</definedName>
    <definedName name="PassaExtenso_20_1">#N/A</definedName>
    <definedName name="PassaExtenso_21">[67]!PassaExtenso_21</definedName>
    <definedName name="PassaExtenso_21_10">[143]!_TOT2</definedName>
    <definedName name="PassaExtenso_21_11">[67]!PassaExtenso_21_11</definedName>
    <definedName name="PassaExtenso_21_11_12">[144]!_TOT2</definedName>
    <definedName name="PassaExtenso_21_11_14">[145]!_TOT2</definedName>
    <definedName name="PassaExtenso_21_12">[146]!_TOT2</definedName>
    <definedName name="PassaExtenso_21_13">[67]!PassaExtenso_21_13</definedName>
    <definedName name="PassaExtenso_21_13_12">[147]!_TOT2</definedName>
    <definedName name="PassaExtenso_21_13_18">[148]!_TOT2</definedName>
    <definedName name="PassaExtenso_21_14">[125]!_TOT2</definedName>
    <definedName name="PassaExtenso_21_18">[149]!_TOT2</definedName>
    <definedName name="PassaExtenso_21_19">[67]!PassaExtenso_21_19</definedName>
    <definedName name="PassaExtenso_21_2">[67]!PassaExtenso_21_2</definedName>
    <definedName name="PassaExtenso_21_2_12">[150]!_TOT2</definedName>
    <definedName name="PassaExtenso_21_2_14">[151]!_TOT2</definedName>
    <definedName name="PassaExtenso_21_3">[67]!PassaExtenso_21_3</definedName>
    <definedName name="PassaExtenso_21_3_12">[152]!_TOT2</definedName>
    <definedName name="PassaExtenso_21_3_14">[137]!_TOT2</definedName>
    <definedName name="PassaExtenso_21_4">[67]!PassaExtenso_21_4</definedName>
    <definedName name="PassaExtenso_21_4_10">[130]!_TOT2</definedName>
    <definedName name="PassaExtenso_21_4_12">[153]!_TOT2</definedName>
    <definedName name="PassaExtenso_21_4_14">[141]!_TOT2</definedName>
    <definedName name="PassaExtenso_21_4_18">[142]!_TOT2</definedName>
    <definedName name="PassaExtenso_21_4_19">[67]!PassaExtenso_21_4_19</definedName>
    <definedName name="PassaExtenso_21_7">[67]!PassaExtenso_21_7</definedName>
    <definedName name="PassaExtenso_21_7_12">[15]!_TOT2</definedName>
    <definedName name="PassaExtenso_21_7_14">[68]!_TOT2</definedName>
    <definedName name="PassaExtenso_22">#N/A</definedName>
    <definedName name="PassaExtenso_22_1">#N/A</definedName>
    <definedName name="PassaExtenso_23">"#NAME!PassaExtenso"</definedName>
    <definedName name="PassaExtenso_25">[67]!PassaExtenso_25</definedName>
    <definedName name="PassaExtenso_25_10">[154]!_TOT3</definedName>
    <definedName name="PassaExtenso_25_11">[67]!PassaExtenso_25_11</definedName>
    <definedName name="PassaExtenso_25_11_12">[155]!_TOT3</definedName>
    <definedName name="PassaExtenso_25_11_14">[156]!_TOT3</definedName>
    <definedName name="PassaExtenso_25_12">[157]!_TOT3</definedName>
    <definedName name="PassaExtenso_25_13">[67]!PassaExtenso_25_13</definedName>
    <definedName name="PassaExtenso_25_13_12">[158]!_TOT3</definedName>
    <definedName name="PassaExtenso_25_13_18">[15]!_TOT3</definedName>
    <definedName name="PassaExtenso_25_14">[159]!_TOT3</definedName>
    <definedName name="PassaExtenso_25_18">[131]!_TOT3</definedName>
    <definedName name="PassaExtenso_25_19">[67]!PassaExtenso_25_19</definedName>
    <definedName name="PassaExtenso_25_2">[67]!PassaExtenso_25_2</definedName>
    <definedName name="PassaExtenso_25_2_12">[97]!_TOT3</definedName>
    <definedName name="PassaExtenso_25_2_14">[160]!_TOT3</definedName>
    <definedName name="PassaExtenso_25_3">[67]!PassaExtenso_25_3</definedName>
    <definedName name="PassaExtenso_25_3_12">[161]!_TOT4</definedName>
    <definedName name="PassaExtenso_25_3_14">[162]!_TOT4</definedName>
    <definedName name="PassaExtenso_25_4">[67]!PassaExtenso_25_4</definedName>
    <definedName name="PassaExtenso_25_4_10">[163]!_TOT4</definedName>
    <definedName name="PassaExtenso_25_4_12">[144]!_TOT4</definedName>
    <definedName name="PassaExtenso_25_4_14">[145]!_TOT4</definedName>
    <definedName name="PassaExtenso_25_4_18">[146]!_TOT4</definedName>
    <definedName name="PassaExtenso_25_4_19">[67]!PassaExtenso_25_4_19</definedName>
    <definedName name="PassaExtenso_25_7">[67]!PassaExtenso_25_7</definedName>
    <definedName name="PassaExtenso_25_7_12">[148]!_TOT4</definedName>
    <definedName name="PassaExtenso_25_7_14">[125]!_TOT4</definedName>
    <definedName name="PassaExtenso_26">[164]!_TEB4</definedName>
    <definedName name="PassaExtenso_3_1_1">"#NAME!PassaExtenso"</definedName>
    <definedName name="PassaExtenso_34">[67]!PassaExtenso_34</definedName>
    <definedName name="PassaExtenso_34_10">[154]!_TOT4</definedName>
    <definedName name="PassaExtenso_34_11">[67]!PassaExtenso_34_11</definedName>
    <definedName name="PassaExtenso_34_11_12">[155]!_TOT4</definedName>
    <definedName name="PassaExtenso_34_11_14">[156]!_TOT4</definedName>
    <definedName name="PassaExtenso_34_12">[157]!_TOT4</definedName>
    <definedName name="PassaExtenso_34_13">[67]!PassaExtenso_34_13</definedName>
    <definedName name="PassaExtenso_34_13_12">[158]!_TOT4</definedName>
    <definedName name="PassaExtenso_34_13_18">[15]!_TOT4</definedName>
    <definedName name="PassaExtenso_34_14">[159]!_TOT4</definedName>
    <definedName name="PassaExtenso_34_18">[131]!_TOT4</definedName>
    <definedName name="PassaExtenso_34_19">[67]!PassaExtenso_34_19</definedName>
    <definedName name="PassaExtenso_34_2">[67]!PassaExtenso_34_2</definedName>
    <definedName name="PassaExtenso_34_2_12">[97]!_TOT4</definedName>
    <definedName name="PassaExtenso_34_2_14">[160]!_TOT4</definedName>
    <definedName name="PassaExtenso_34_3">[67]!PassaExtenso_34_3</definedName>
    <definedName name="PassaExtenso_34_3_12">[161]!_TOT5</definedName>
    <definedName name="PassaExtenso_34_3_14">[162]!_TOT5</definedName>
    <definedName name="PassaExtenso_34_4">[67]!PassaExtenso_34_4</definedName>
    <definedName name="PassaExtenso_34_4_10">[163]!_TOT5</definedName>
    <definedName name="PassaExtenso_34_4_12">[144]!_TOT5</definedName>
    <definedName name="PassaExtenso_34_4_14">[145]!_TOT5</definedName>
    <definedName name="PassaExtenso_34_4_18">[146]!_TOT5</definedName>
    <definedName name="PassaExtenso_34_4_19">[67]!PassaExtenso_34_4_19</definedName>
    <definedName name="PassaExtenso_34_7">[67]!PassaExtenso_34_7</definedName>
    <definedName name="PassaExtenso_34_7_12">[148]!_TOT5</definedName>
    <definedName name="PassaExtenso_34_7_14">[125]!_TOT5</definedName>
    <definedName name="PassaExtenso_38">[67]!PassaExtenso_38</definedName>
    <definedName name="PassaExtenso_38_10">[165]!_TOT5</definedName>
    <definedName name="PassaExtenso_38_11">[67]!PassaExtenso_38_11</definedName>
    <definedName name="PassaExtenso_38_11_12">[150]!_TOT5</definedName>
    <definedName name="PassaExtenso_38_11_14">[151]!_TOT5</definedName>
    <definedName name="PassaExtenso_38_12">[166]!_TOT5</definedName>
    <definedName name="PassaExtenso_38_13">[67]!PassaExtenso_38_13</definedName>
    <definedName name="PassaExtenso_38_13_12">[137]!_TOT5</definedName>
    <definedName name="PassaExtenso_38_13_18">[140]!_TOT5</definedName>
    <definedName name="PassaExtenso_38_14">[130]!_TOT5</definedName>
    <definedName name="PassaExtenso_38_18">[153]!_TOT5</definedName>
    <definedName name="PassaExtenso_38_19">[67]!PassaExtenso_38_19</definedName>
    <definedName name="PassaExtenso_38_2">[67]!PassaExtenso_38_2</definedName>
    <definedName name="PassaExtenso_38_2_12">[167]!_TOT5</definedName>
    <definedName name="PassaExtenso_38_2_14">[168]!_TOT5</definedName>
    <definedName name="PassaExtenso_38_3">[67]!PassaExtenso_38_3</definedName>
    <definedName name="PassaExtenso_38_3_12">[68]!_TOT5</definedName>
    <definedName name="PassaExtenso_38_3_14">[169]!_TOT5</definedName>
    <definedName name="PassaExtenso_38_4">[67]!PassaExtenso_38_4</definedName>
    <definedName name="PassaExtenso_38_4_10">[170]!_TOT5</definedName>
    <definedName name="PassaExtenso_38_4_12">[154]!_TOT5</definedName>
    <definedName name="PassaExtenso_38_4_14">[171]!_TOT5</definedName>
    <definedName name="PassaExtenso_38_4_18">[155]!_TOT5</definedName>
    <definedName name="PassaExtenso_38_4_19">[67]!PassaExtenso_38_4_19</definedName>
    <definedName name="PassaExtenso_38_7">[67]!PassaExtenso_38_7</definedName>
    <definedName name="PassaExtenso_38_7_12">[164]!_TOT5</definedName>
    <definedName name="PassaExtenso_38_7_14">[158]!_TOT5</definedName>
    <definedName name="passaextenso_39">[67]!passaextenso_39</definedName>
    <definedName name="PassaExtenso_4">#N/A</definedName>
    <definedName name="PassaExtenso_6">"#NAME!PassaExtenso"</definedName>
    <definedName name="PassaExtenso_7">#NAME?</definedName>
    <definedName name="PassaExtenso_7_1">#N/A</definedName>
    <definedName name="PassaExtenso_8">[164]!_TEB4</definedName>
    <definedName name="PassaExtenso4" localSheetId="9">PassaExt</definedName>
    <definedName name="PassaExtenso4" localSheetId="7">PassaExt</definedName>
    <definedName name="PassaExtenso4">PassaExt</definedName>
    <definedName name="PASSAGEM">#NAME?</definedName>
    <definedName name="pato">#REF!</definedName>
    <definedName name="pato_1">#REF!</definedName>
    <definedName name="patoetapa">'[172]QUADRO COMPARATIVO'!$AA$1:$AA$51</definedName>
    <definedName name="pav">#NAME?</definedName>
    <definedName name="PAV_2">[11]RELATÓRIO!#REF!</definedName>
    <definedName name="pavi">#REF!</definedName>
    <definedName name="Pavi2">#REF!</definedName>
    <definedName name="PAVIM">'[86]P reaj x P atual'!$N$8</definedName>
    <definedName name="PAVIMENT.">#REF!</definedName>
    <definedName name="PAVIMENTAÇÃO1" localSheetId="9" hidden="1">{#N/A,#N/A,TRUE,"Serviços"}</definedName>
    <definedName name="PAVIMENTAÇÃO1" localSheetId="7" hidden="1">{#N/A,#N/A,TRUE,"Serviços"}</definedName>
    <definedName name="PAVIMENTAÇÃO1" hidden="1">{#N/A,#N/A,TRUE,"Serviços"}</definedName>
    <definedName name="Pavimento">#REF!</definedName>
    <definedName name="PAVIMENTONOVO">#REF!</definedName>
    <definedName name="Payment_Needed">"Pagamento necessário"</definedName>
    <definedName name="PCAP.20">#REF!</definedName>
    <definedName name="PCARPINTEIRO">#NAME?</definedName>
    <definedName name="PCARPINTEIRO_1">#REF!</definedName>
    <definedName name="PCM.30">#REF!</definedName>
    <definedName name="PE_001">#NAME?</definedName>
    <definedName name="PE_001_1">#REF!</definedName>
    <definedName name="PE_006">#NAME?</definedName>
    <definedName name="PE_006_1">#REF!</definedName>
    <definedName name="PE_007">#NAME?</definedName>
    <definedName name="PE_007_1">#REF!</definedName>
    <definedName name="PE_009">#NAME?</definedName>
    <definedName name="PE_009_1">#REF!</definedName>
    <definedName name="PE_013">#NAME?</definedName>
    <definedName name="PE_013_1">#REF!</definedName>
    <definedName name="PE_016">#NAME?</definedName>
    <definedName name="PE_016_1">#REF!</definedName>
    <definedName name="PE_101">#NAME?</definedName>
    <definedName name="PE_101_1">#REF!</definedName>
    <definedName name="PE_105">#NAME?</definedName>
    <definedName name="PE_105_1">#REF!</definedName>
    <definedName name="PE_107">#NAME?</definedName>
    <definedName name="PE_107_1">#REF!</definedName>
    <definedName name="PE_110">#NAME?</definedName>
    <definedName name="PE_110_1">#REF!</definedName>
    <definedName name="PE_111">#NAME?</definedName>
    <definedName name="PE_111_1">#REF!</definedName>
    <definedName name="PE_112">#NAME?</definedName>
    <definedName name="PE_112_1">#REF!</definedName>
    <definedName name="PE_113">#NAME?</definedName>
    <definedName name="PE_113_1">#REF!</definedName>
    <definedName name="PE_116">#NAME?</definedName>
    <definedName name="PE_116_1">#REF!</definedName>
    <definedName name="PE_118">#NAME?</definedName>
    <definedName name="PE_118_1">#REF!</definedName>
    <definedName name="PE_119">#NAME?</definedName>
    <definedName name="PE_119_1">#REF!</definedName>
    <definedName name="PE_122">#NAME?</definedName>
    <definedName name="PE_122_1">#REF!</definedName>
    <definedName name="PE_123">#NAME?</definedName>
    <definedName name="PE_123_1">#REF!</definedName>
    <definedName name="PE_208">#NAME?</definedName>
    <definedName name="PE_208_1">#REF!</definedName>
    <definedName name="PE_209">#NAME?</definedName>
    <definedName name="PE_209_1">#REF!</definedName>
    <definedName name="PE_302">#NAME?</definedName>
    <definedName name="PE_302_1">#REF!</definedName>
    <definedName name="PE_304">#NAME?</definedName>
    <definedName name="PE_304_1">#REF!</definedName>
    <definedName name="PE_306">#NAME?</definedName>
    <definedName name="PE_306_1">#REF!</definedName>
    <definedName name="PE_343">#NAME?</definedName>
    <definedName name="PE_343_1">#REF!</definedName>
    <definedName name="PE_400">#NAME?</definedName>
    <definedName name="PE_400_1">#REF!</definedName>
    <definedName name="PE_402">#NAME?</definedName>
    <definedName name="PE_402_1">#REF!</definedName>
    <definedName name="PE_406">#NAME?</definedName>
    <definedName name="PE_406_1">#REF!</definedName>
    <definedName name="PE_408">#NAME?</definedName>
    <definedName name="PE_408_1">#REF!</definedName>
    <definedName name="PE_410">#NAME?</definedName>
    <definedName name="PE_410_1">#REF!</definedName>
    <definedName name="PE_416">#NAME?</definedName>
    <definedName name="PE_416_1">#REF!</definedName>
    <definedName name="PE_502">#NAME?</definedName>
    <definedName name="PE_502_1">#REF!</definedName>
    <definedName name="PE_507">#NAME?</definedName>
    <definedName name="PE_507_1">#REF!</definedName>
    <definedName name="PE_508">#NAME?</definedName>
    <definedName name="PE_508_1">#REF!</definedName>
    <definedName name="PE_509">#NAME?</definedName>
    <definedName name="PE_509_1">#REF!</definedName>
    <definedName name="PE_601">#NAME?</definedName>
    <definedName name="PE_601_1">#REF!</definedName>
    <definedName name="PE_602">#NAME?</definedName>
    <definedName name="PE_602_1">#REF!</definedName>
    <definedName name="PE_904">#NAME?</definedName>
    <definedName name="PE_904_1">#REF!</definedName>
    <definedName name="PE_906">#NAME?</definedName>
    <definedName name="PE_906_1">#REF!</definedName>
    <definedName name="PE_914">#NAME?</definedName>
    <definedName name="PE_914_1">#REF!</definedName>
    <definedName name="PE_922">#NAME?</definedName>
    <definedName name="PE_922_1">#REF!</definedName>
    <definedName name="PE412_1">#REF!</definedName>
    <definedName name="PEAD1200">#REF!</definedName>
    <definedName name="ped">'[14]Mão de Obra'!$E$20</definedName>
    <definedName name="PEDRA">[39]COTAÇÕES!$U$36:$U$39</definedName>
    <definedName name="PEDREIRA">#REF!</definedName>
    <definedName name="PEDREIRA1">[27]AGREGADOS!$S$14</definedName>
    <definedName name="pedreiro">[173]Pedreiro!$J$18</definedName>
    <definedName name="PEDRO">#N/A</definedName>
    <definedName name="PEDRO1" localSheetId="9">PEDRO</definedName>
    <definedName name="PEDRO1" localSheetId="7">PEDRO</definedName>
    <definedName name="PEDRO1">PEDRO</definedName>
    <definedName name="PEN">#REF!</definedName>
    <definedName name="PENCATURMA">#NAME?</definedName>
    <definedName name="PENCATURMA_1">#REF!</definedName>
    <definedName name="PER">[174]DG!$J$7</definedName>
    <definedName name="Per_Pilar">0.75*2*PI()</definedName>
    <definedName name="Per_Sec_Tab">12</definedName>
    <definedName name="percentuais">#REF!</definedName>
    <definedName name="PercResid.">#REF!</definedName>
    <definedName name="PERDA">#REF!</definedName>
    <definedName name="PERIMETRO">#REF!</definedName>
    <definedName name="PERIOD">[88]Dados_Gerais!$C$27</definedName>
    <definedName name="periodo">[40]DADOS!$B$11</definedName>
    <definedName name="PERÍODO">'[56]Vínculos (Não Mexer)'!$G$24</definedName>
    <definedName name="Periodo_Acumulado">[4]DADOS!$B$22</definedName>
    <definedName name="Periodo_Liquido">[4]DADOS!$B$21</definedName>
    <definedName name="periodo_med">[40]DADOS!$B$11</definedName>
    <definedName name="PERIODOLIQUIDO_21">[58]F_MEDIÇÃO_pato_!$C$149</definedName>
    <definedName name="Peso_T168">37303.15</definedName>
    <definedName name="Peso_T355.5">96983.22</definedName>
    <definedName name="Peso_T60">713.63</definedName>
    <definedName name="pesquisa">#REF!</definedName>
    <definedName name="pesquisa1">#NAME?</definedName>
    <definedName name="PESSO">#REF!</definedName>
    <definedName name="PESSO_1">#REF!</definedName>
    <definedName name="pessoal">#REF!</definedName>
    <definedName name="pessoal_1">#REF!</definedName>
    <definedName name="PETROPOLIS">'[175]pav (99)'!$L$3:$L$3</definedName>
    <definedName name="PG">#REF!</definedName>
    <definedName name="PICOS">#REF!</definedName>
    <definedName name="PILHA">#REF!</definedName>
    <definedName name="PINT">#REF!</definedName>
    <definedName name="pint_lig">#REF!</definedName>
    <definedName name="PINTFAIXA">#REF!</definedName>
    <definedName name="PintLig">'[35]2.2.4.Pintura de lig.'!$L$48</definedName>
    <definedName name="PINTLIGMBUFCORMAN">'[58]CORR MBUF MAN'!$O$43</definedName>
    <definedName name="PINTLIGMBUQCORMAN">'[58]CORR MBUQ MAN'!$O$43</definedName>
    <definedName name="PINTLIGMBUQREC">'[58]CORR MBUQ REC'!$O$43</definedName>
    <definedName name="PINTLIGRECQMAN">'[58]RECOMP_ MAN MBUQ'!$M$26</definedName>
    <definedName name="PINTLIGRECQREC">'[58]RECOMP_ REC MBUQ OK'!$M$32</definedName>
    <definedName name="Pintura">#REF!</definedName>
    <definedName name="PINTURALIGAÇÃO">#REF!</definedName>
    <definedName name="PISTA" localSheetId="9" hidden="1">{#N/A,#N/A,TRUE,"Serviços"}</definedName>
    <definedName name="PISTA" localSheetId="7" hidden="1">{#N/A,#N/A,TRUE,"Serviços"}</definedName>
    <definedName name="PISTA" hidden="1">{#N/A,#N/A,TRUE,"Serviços"}</definedName>
    <definedName name="PL">#REF!</definedName>
    <definedName name="PLACAS">#REF!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N">#REF!</definedName>
    <definedName name="PLAN_1">#REF!</definedName>
    <definedName name="plan1">#REF!</definedName>
    <definedName name="plan10">#REF!</definedName>
    <definedName name="plan11">#REF!</definedName>
    <definedName name="plan3">#REF!</definedName>
    <definedName name="plan4">#REF!</definedName>
    <definedName name="plan5">#REF!</definedName>
    <definedName name="plan6">#REF!</definedName>
    <definedName name="plan7">#REF!</definedName>
    <definedName name="plan8">#REF!</definedName>
    <definedName name="plan9">#REF!</definedName>
    <definedName name="PLANEJADA">#REF!</definedName>
    <definedName name="Planilha" localSheetId="9" hidden="1">{#N/A,#N/A,FALSE,"Planilha";#N/A,#N/A,FALSE,"Resumo";#N/A,#N/A,FALSE,"Fisico";#N/A,#N/A,FALSE,"Financeiro";#N/A,#N/A,FALSE,"Financeiro"}</definedName>
    <definedName name="Planilha" localSheetId="7" hidden="1">{#N/A,#N/A,FALSE,"Planilha";#N/A,#N/A,FALSE,"Resumo";#N/A,#N/A,FALSE,"Fisico";#N/A,#N/A,FALSE,"Financeiro";#N/A,#N/A,FALSE,"Financeiro"}</definedName>
    <definedName name="Planilha" hidden="1">{#N/A,#N/A,FALSE,"Planilha";#N/A,#N/A,FALSE,"Resumo";#N/A,#N/A,FALSE,"Fisico";#N/A,#N/A,FALSE,"Financeiro";#N/A,#N/A,FALSE,"Financeiro"}</definedName>
    <definedName name="plano">#REF!</definedName>
    <definedName name="planReajus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taforma">#REF!</definedName>
    <definedName name="PLNA">#REF!</definedName>
    <definedName name="pm">'[14]Mão de Obra'!$E$13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UF">#REF!</definedName>
    <definedName name="PMQ">'[35]2.2.5.PMQ'!$O$39</definedName>
    <definedName name="pnv">[75]DADOS!$C$6</definedName>
    <definedName name="POBRE">#REF!</definedName>
    <definedName name="PÓDEPEDRA">[39]COTAÇÕES!$U$40:$U$43</definedName>
    <definedName name="Ponte" localSheetId="9">'Canteiro de Obras'!Ponte</definedName>
    <definedName name="Ponte" localSheetId="7">Cronograma!Ponte</definedName>
    <definedName name="Ponte">[0]!Ponte</definedName>
    <definedName name="Ponte_10" localSheetId="9">'Canteiro de Obras'!Ponte_10</definedName>
    <definedName name="Ponte_10" localSheetId="7">Cronograma!Ponte_10</definedName>
    <definedName name="Ponte_10">Ponte_10</definedName>
    <definedName name="Ponte_12" localSheetId="9">'Canteiro de Obras'!Ponte_12</definedName>
    <definedName name="Ponte_12" localSheetId="7">Cronograma!Ponte_12</definedName>
    <definedName name="Ponte_12">Ponte_12</definedName>
    <definedName name="Ponte_19" localSheetId="9">'Canteiro de Obras'!Ponte_19</definedName>
    <definedName name="Ponte_19" localSheetId="7">Cronograma!Ponte_19</definedName>
    <definedName name="Ponte_19">Ponte_19</definedName>
    <definedName name="Ponte_2" localSheetId="9">'Canteiro de Obras'!Ponte_2</definedName>
    <definedName name="Ponte_2" localSheetId="7">Cronograma!Ponte_2</definedName>
    <definedName name="Ponte_2">Ponte_2</definedName>
    <definedName name="Ponte_21" localSheetId="9">'Canteiro de Obras'!Ponte_21</definedName>
    <definedName name="Ponte_21" localSheetId="7">Cronograma!Ponte_21</definedName>
    <definedName name="Ponte_21">Ponte_21</definedName>
    <definedName name="Ponte_23" localSheetId="9">'Canteiro de Obras'!Ponte_23</definedName>
    <definedName name="Ponte_23" localSheetId="7">Cronograma!Ponte_23</definedName>
    <definedName name="Ponte_23">Ponte_23</definedName>
    <definedName name="Ponte_24" localSheetId="9">'Canteiro de Obras'!Ponte_24</definedName>
    <definedName name="Ponte_24" localSheetId="7">Cronograma!Ponte_24</definedName>
    <definedName name="Ponte_24">Ponte_24</definedName>
    <definedName name="Ponte_26" localSheetId="9">'Canteiro de Obras'!Ponte_26</definedName>
    <definedName name="Ponte_26" localSheetId="7">Cronograma!Ponte_26</definedName>
    <definedName name="Ponte_26">Ponte_26</definedName>
    <definedName name="Ponte_27" localSheetId="9">'Canteiro de Obras'!Ponte_27</definedName>
    <definedName name="Ponte_27" localSheetId="7">Cronograma!Ponte_27</definedName>
    <definedName name="Ponte_27">Ponte_27</definedName>
    <definedName name="Ponte_29" localSheetId="9">'Canteiro de Obras'!Ponte_29</definedName>
    <definedName name="Ponte_29" localSheetId="7">Cronograma!Ponte_29</definedName>
    <definedName name="Ponte_29">Ponte_29</definedName>
    <definedName name="Ponte_30" localSheetId="9">'Canteiro de Obras'!Ponte_30</definedName>
    <definedName name="Ponte_30" localSheetId="7">Cronograma!Ponte_30</definedName>
    <definedName name="Ponte_30">Ponte_30</definedName>
    <definedName name="Ponte_31" localSheetId="9">'Canteiro de Obras'!Ponte_31</definedName>
    <definedName name="Ponte_31" localSheetId="7">Cronograma!Ponte_31</definedName>
    <definedName name="Ponte_31">Ponte_31</definedName>
    <definedName name="Ponte_33" localSheetId="9">'Canteiro de Obras'!Ponte_33</definedName>
    <definedName name="Ponte_33" localSheetId="7">Cronograma!Ponte_33</definedName>
    <definedName name="Ponte_33">Ponte_33</definedName>
    <definedName name="Ponte_34" localSheetId="9">'Canteiro de Obras'!Ponte_34</definedName>
    <definedName name="Ponte_34" localSheetId="7">Cronograma!Ponte_34</definedName>
    <definedName name="Ponte_34">Ponte_34</definedName>
    <definedName name="Ponte_35" localSheetId="9">'Canteiro de Obras'!Ponte_35</definedName>
    <definedName name="Ponte_35" localSheetId="7">Cronograma!Ponte_35</definedName>
    <definedName name="Ponte_35">Ponte_35</definedName>
    <definedName name="Ponte_36" localSheetId="9">'Canteiro de Obras'!Ponte_36</definedName>
    <definedName name="Ponte_36" localSheetId="7">Cronograma!Ponte_36</definedName>
    <definedName name="Ponte_36">Ponte_36</definedName>
    <definedName name="Ponte_37" localSheetId="9">'Canteiro de Obras'!Ponte_37</definedName>
    <definedName name="Ponte_37" localSheetId="7">Cronograma!Ponte_37</definedName>
    <definedName name="Ponte_37">Ponte_37</definedName>
    <definedName name="Ponte_38" localSheetId="9">'Canteiro de Obras'!Ponte_38</definedName>
    <definedName name="Ponte_38" localSheetId="7">Cronograma!Ponte_38</definedName>
    <definedName name="Ponte_38">Ponte_38</definedName>
    <definedName name="Ponte_39" localSheetId="9">'Canteiro de Obras'!Ponte_39</definedName>
    <definedName name="Ponte_39" localSheetId="7">Cronograma!Ponte_39</definedName>
    <definedName name="Ponte_39">Ponte_39</definedName>
    <definedName name="Ponte_4" localSheetId="9">'Canteiro de Obras'!Ponte_4</definedName>
    <definedName name="Ponte_4" localSheetId="7">Cronograma!Ponte_4</definedName>
    <definedName name="Ponte_4">Ponte_4</definedName>
    <definedName name="Ponte_40" localSheetId="9">'Canteiro de Obras'!Ponte_40</definedName>
    <definedName name="Ponte_40" localSheetId="7">Cronograma!Ponte_40</definedName>
    <definedName name="Ponte_40">Ponte_40</definedName>
    <definedName name="Ponte_41" localSheetId="9">'Canteiro de Obras'!Ponte_41</definedName>
    <definedName name="Ponte_41" localSheetId="7">Cronograma!Ponte_41</definedName>
    <definedName name="Ponte_41">Ponte_41</definedName>
    <definedName name="Ponte_42" localSheetId="9">'Canteiro de Obras'!Ponte_42</definedName>
    <definedName name="Ponte_42" localSheetId="7">Cronograma!Ponte_42</definedName>
    <definedName name="Ponte_42">Ponte_42</definedName>
    <definedName name="Ponte_43" localSheetId="9">'Canteiro de Obras'!Ponte_43</definedName>
    <definedName name="Ponte_43" localSheetId="7">Cronograma!Ponte_43</definedName>
    <definedName name="Ponte_43">Ponte_43</definedName>
    <definedName name="Ponte_44" localSheetId="9">'Canteiro de Obras'!Ponte_44</definedName>
    <definedName name="Ponte_44" localSheetId="7">Cronograma!Ponte_44</definedName>
    <definedName name="Ponte_44">Ponte_44</definedName>
    <definedName name="Ponte_45" localSheetId="9">'Canteiro de Obras'!Ponte_45</definedName>
    <definedName name="Ponte_45" localSheetId="7">Cronograma!Ponte_45</definedName>
    <definedName name="Ponte_45">Ponte_45</definedName>
    <definedName name="Ponte_46" localSheetId="9">'Canteiro de Obras'!Ponte_46</definedName>
    <definedName name="Ponte_46" localSheetId="7">Cronograma!Ponte_46</definedName>
    <definedName name="Ponte_46">Ponte_46</definedName>
    <definedName name="Ponte_47" localSheetId="9">'Canteiro de Obras'!Ponte_47</definedName>
    <definedName name="Ponte_47" localSheetId="7">Cronograma!Ponte_47</definedName>
    <definedName name="Ponte_47">Ponte_47</definedName>
    <definedName name="Ponte_48" localSheetId="9">'Canteiro de Obras'!Ponte_48</definedName>
    <definedName name="Ponte_48" localSheetId="7">Cronograma!Ponte_48</definedName>
    <definedName name="Ponte_48">Ponte_48</definedName>
    <definedName name="Ponte_51" localSheetId="9">'Canteiro de Obras'!Ponte_51</definedName>
    <definedName name="Ponte_51" localSheetId="7">Cronograma!Ponte_51</definedName>
    <definedName name="Ponte_51">Ponte_51</definedName>
    <definedName name="Ponte_52" localSheetId="9">'Canteiro de Obras'!Ponte_52</definedName>
    <definedName name="Ponte_52" localSheetId="7">Cronograma!Ponte_52</definedName>
    <definedName name="Ponte_52">Ponte_52</definedName>
    <definedName name="Ponte_53" localSheetId="9">'Canteiro de Obras'!Ponte_53</definedName>
    <definedName name="Ponte_53" localSheetId="7">Cronograma!Ponte_53</definedName>
    <definedName name="Ponte_53">Ponte_53</definedName>
    <definedName name="Ponte_55" localSheetId="9">'Canteiro de Obras'!Ponte_55</definedName>
    <definedName name="Ponte_55" localSheetId="7">Cronograma!Ponte_55</definedName>
    <definedName name="Ponte_55">Ponte_55</definedName>
    <definedName name="Ponte_58" localSheetId="9">'Canteiro de Obras'!Ponte_58</definedName>
    <definedName name="Ponte_58" localSheetId="7">Cronograma!Ponte_58</definedName>
    <definedName name="Ponte_58">Ponte_58</definedName>
    <definedName name="Ponte_59" localSheetId="9">'Canteiro de Obras'!Ponte_59</definedName>
    <definedName name="Ponte_59" localSheetId="7">Cronograma!Ponte_59</definedName>
    <definedName name="Ponte_59">Ponte_59</definedName>
    <definedName name="Ponte_60" localSheetId="9">'Canteiro de Obras'!Ponte_60</definedName>
    <definedName name="Ponte_60" localSheetId="7">Cronograma!Ponte_60</definedName>
    <definedName name="Ponte_60">Ponte_60</definedName>
    <definedName name="Ponte_61" localSheetId="9">'Canteiro de Obras'!Ponte_61</definedName>
    <definedName name="Ponte_61" localSheetId="7">Cronograma!Ponte_61</definedName>
    <definedName name="Ponte_61">Ponte_61</definedName>
    <definedName name="Ponte_62" localSheetId="9">'Canteiro de Obras'!Ponte_62</definedName>
    <definedName name="Ponte_62" localSheetId="7">Cronograma!Ponte_62</definedName>
    <definedName name="Ponte_62">Ponte_62</definedName>
    <definedName name="Ponte_63" localSheetId="9">'Canteiro de Obras'!Ponte_63</definedName>
    <definedName name="Ponte_63" localSheetId="7">Cronograma!Ponte_63</definedName>
    <definedName name="Ponte_63">Ponte_63</definedName>
    <definedName name="Ponte_64" localSheetId="9">'Canteiro de Obras'!Ponte_64</definedName>
    <definedName name="Ponte_64" localSheetId="7">Cronograma!Ponte_64</definedName>
    <definedName name="Ponte_64">Ponte_64</definedName>
    <definedName name="Ponte_65" localSheetId="9">'Canteiro de Obras'!Ponte_65</definedName>
    <definedName name="Ponte_65" localSheetId="7">Cronograma!Ponte_65</definedName>
    <definedName name="Ponte_65">Ponte_65</definedName>
    <definedName name="Ponte_66" localSheetId="9">'Canteiro de Obras'!Ponte_66</definedName>
    <definedName name="Ponte_66" localSheetId="7">Cronograma!Ponte_66</definedName>
    <definedName name="Ponte_66">Ponte_66</definedName>
    <definedName name="Ponte_67" localSheetId="9">'Canteiro de Obras'!Ponte_67</definedName>
    <definedName name="Ponte_67" localSheetId="7">Cronograma!Ponte_67</definedName>
    <definedName name="Ponte_67">Ponte_67</definedName>
    <definedName name="Ponte_68" localSheetId="9">'Canteiro de Obras'!Ponte_68</definedName>
    <definedName name="Ponte_68" localSheetId="7">Cronograma!Ponte_68</definedName>
    <definedName name="Ponte_68">Ponte_68</definedName>
    <definedName name="Ponte_69" localSheetId="9">'Canteiro de Obras'!Ponte_69</definedName>
    <definedName name="Ponte_69" localSheetId="7">Cronograma!Ponte_69</definedName>
    <definedName name="Ponte_69">Ponte_69</definedName>
    <definedName name="Ponte_70" localSheetId="9">'Canteiro de Obras'!Ponte_70</definedName>
    <definedName name="Ponte_70" localSheetId="7">Cronograma!Ponte_70</definedName>
    <definedName name="Ponte_70">Ponte_70</definedName>
    <definedName name="Ponte_71" localSheetId="9">'Canteiro de Obras'!Ponte_71</definedName>
    <definedName name="Ponte_71" localSheetId="7">Cronograma!Ponte_71</definedName>
    <definedName name="Ponte_71">Ponte_71</definedName>
    <definedName name="Ponte_72" localSheetId="9">'Canteiro de Obras'!Ponte_72</definedName>
    <definedName name="Ponte_72" localSheetId="7">Cronograma!Ponte_72</definedName>
    <definedName name="Ponte_72">Ponte_72</definedName>
    <definedName name="Ponte_8" localSheetId="9">'Canteiro de Obras'!Ponte_8</definedName>
    <definedName name="Ponte_8" localSheetId="7">Cronograma!Ponte_8</definedName>
    <definedName name="Ponte_8">Ponte_8</definedName>
    <definedName name="PONTEMADEIRA">#REF!</definedName>
    <definedName name="popopopo" localSheetId="9" hidden="1">{#N/A,#N/A,FALSE,"MO (2)"}</definedName>
    <definedName name="popopopo" localSheetId="7" hidden="1">{#N/A,#N/A,FALSE,"MO (2)"}</definedName>
    <definedName name="popopopo" hidden="1">{#N/A,#N/A,FALSE,"MO (2)"}</definedName>
    <definedName name="PORRA">#REF!</definedName>
    <definedName name="Port">'[176]RESUMO-DVOP 4ª MED'!#REF!</definedName>
    <definedName name="Posição" hidden="1">#REF!</definedName>
    <definedName name="potencia">#REF!</definedName>
    <definedName name="pp">NA()</definedName>
    <definedName name="pp_5">NA()</definedName>
    <definedName name="pp_6">#REF!</definedName>
    <definedName name="pp_7">#REF!</definedName>
    <definedName name="pp_7_1">NA()</definedName>
    <definedName name="pp_8">#REF!</definedName>
    <definedName name="pp_9">#REF!</definedName>
    <definedName name="pp_9_1">NA()</definedName>
    <definedName name="PPEDREIRO">#NAME?</definedName>
    <definedName name="PPEDREIRO_1">#REF!</definedName>
    <definedName name="PPINTOR">#NAME?</definedName>
    <definedName name="PPINTOR_1">#REF!</definedName>
    <definedName name="PPUMO">NA()</definedName>
    <definedName name="PPUMO_6">'[177]Orçamento Básico'!#REF!</definedName>
    <definedName name="PPUMO_7">'[177]Orçamento Básico'!#REF!</definedName>
    <definedName name="PPUMO_8">'[177]Orçamento Básico'!#REF!</definedName>
    <definedName name="PPUMO_8_1">NA()</definedName>
    <definedName name="PPUMO_9">'[178]Orçamento Básico'!#REF!</definedName>
    <definedName name="PPUMO_9_1">NA()</definedName>
    <definedName name="pq">[121]dispositivos!#REF!</definedName>
    <definedName name="PQVALE">#REF!</definedName>
    <definedName name="Prazo_de_Execucao">[4]DADOS!$B$16</definedName>
    <definedName name="PRAZO_OBRA">[49]SETUP!$C$25</definedName>
    <definedName name="Prd" hidden="1">#N/A</definedName>
    <definedName name="PrdAux" hidden="1">#N/A</definedName>
    <definedName name="PRE">#REF!</definedName>
    <definedName name="PREC">#REF!</definedName>
    <definedName name="PREC_1">#REF!</definedName>
    <definedName name="precipitações">#REF!</definedName>
    <definedName name="PRECO">#REF!</definedName>
    <definedName name="Preço_Improd.">#REF!</definedName>
    <definedName name="Preço_prod.">#REF!</definedName>
    <definedName name="PREÇO_REDE">[56]Planejamento!#REF!</definedName>
    <definedName name="preco1">#REF!</definedName>
    <definedName name="PREÇOSOBRAS">#NAME?</definedName>
    <definedName name="PREFEITO">'[56]Vínculos (Não Mexer)'!$G$38</definedName>
    <definedName name="Print">[179]QuQuant!#REF!</definedName>
    <definedName name="Print_01">#REF!</definedName>
    <definedName name="Print_4">[180]QuQuant!#REF!</definedName>
    <definedName name="Print_Area" localSheetId="0">'RESUMO '!$B$2:$D$22</definedName>
    <definedName name="Print_Area_1">#REF!</definedName>
    <definedName name="Print_Area_MI">#REF!</definedName>
    <definedName name="Print_Area_MI_1">#REF!</definedName>
    <definedName name="Print_Area_MI_3">#REF!</definedName>
    <definedName name="Print_Area_MI_4">#REF!</definedName>
    <definedName name="Print_Titles_MI">#REF!</definedName>
    <definedName name="PRINT_TITLES_MI_1">#REF!</definedName>
    <definedName name="PRINT_TITLES_MI_3">#REF!</definedName>
    <definedName name="PRL.1C">#REF!</definedName>
    <definedName name="PRM.1C">#REF!</definedName>
    <definedName name="proc">[4]DADOS!$B$12</definedName>
    <definedName name="PROC_BAIRROS">[37]Listas!$O$8:$P$41</definedName>
    <definedName name="PROC_EMPREITEIRAS">[37]Listas!$R$8:$S$41</definedName>
    <definedName name="PROC_MEDIÇÕES">[37]Listas!$D$8:$M$41</definedName>
    <definedName name="PROCESSO">#REF!</definedName>
    <definedName name="PROD_1" localSheetId="9">{#N/A,#N/A,TRUE,"Serviços"}</definedName>
    <definedName name="PROD_1" localSheetId="7">{#N/A,#N/A,TRUE,"Serviços"}</definedName>
    <definedName name="PROD_1">{#N/A,#N/A,TRUE,"Serviços"}</definedName>
    <definedName name="PROD_1_1" localSheetId="9">{#N/A,#N/A,TRUE,"Serviços"}</definedName>
    <definedName name="PROD_1_1" localSheetId="7">{#N/A,#N/A,TRUE,"Serviços"}</definedName>
    <definedName name="PROD_1_1">{#N/A,#N/A,TRUE,"Serviços"}</definedName>
    <definedName name="PROD_11" localSheetId="9" hidden="1">{#N/A,#N/A,TRUE,"Serviços"}</definedName>
    <definedName name="PROD_11" localSheetId="7" hidden="1">{#N/A,#N/A,TRUE,"Serviços"}</definedName>
    <definedName name="PROD_11" hidden="1">{#N/A,#N/A,TRUE,"Serviços"}</definedName>
    <definedName name="PRODEAGRO">#REF!</definedName>
    <definedName name="produção">#REF!</definedName>
    <definedName name="Produção_13">#NAME?</definedName>
    <definedName name="produçao1">#REF!</definedName>
    <definedName name="PRODUCAO364">#REF!</definedName>
    <definedName name="PRODUCAO364_1">#REF!</definedName>
    <definedName name="PROGRAMA">#REF!</definedName>
    <definedName name="PROPOSTA">'[181]CONTROLE 2004'!$E$4:$E$376</definedName>
    <definedName name="PRR.1C">#REF!</definedName>
    <definedName name="PSERVENTE">#NAME?</definedName>
    <definedName name="PSERVENTE_1">#REF!</definedName>
    <definedName name="PSERVIÇOS">#REF!</definedName>
    <definedName name="PSERVIÇOS_1">#REF!</definedName>
    <definedName name="pte_38" localSheetId="9">'Canteiro de Obras'!pte_38</definedName>
    <definedName name="pte_38" localSheetId="7">Cronograma!pte_38</definedName>
    <definedName name="pte_38">pte_38</definedName>
    <definedName name="Pto">ROUND(#REF!*#REF!,2)</definedName>
    <definedName name="PU">NA()</definedName>
    <definedName name="PU_6">#REF!</definedName>
    <definedName name="PU_7">#REF!</definedName>
    <definedName name="PU_8">#REF!</definedName>
    <definedName name="PU_8_1">NA()</definedName>
    <definedName name="PU_9">#REF!</definedName>
    <definedName name="PU_9_1">NA()</definedName>
    <definedName name="pu334_1">#REF!</definedName>
    <definedName name="pu335_1">#REF!</definedName>
    <definedName name="PU3S0120000">#NAME?</definedName>
    <definedName name="PU3S0120000_1">#REF!</definedName>
    <definedName name="PU3S0193000">#NAME?</definedName>
    <definedName name="PU3S0193000_1">#REF!</definedName>
    <definedName name="PU3S0220001">#NAME?</definedName>
    <definedName name="PU3S0220001_1">#REF!</definedName>
    <definedName name="PU3S0223000">#NAME?</definedName>
    <definedName name="PU3S0223000_1">#REF!</definedName>
    <definedName name="PU3S0240000">#NAME?</definedName>
    <definedName name="PU3S0240000_1">#REF!</definedName>
    <definedName name="PU3S0251000">#NAME?</definedName>
    <definedName name="PU3S0251000_1">#REF!</definedName>
    <definedName name="PU3S0253001">#NAME?</definedName>
    <definedName name="PU3S0253001_1">#REF!</definedName>
    <definedName name="PU3S0254000">#NAME?</definedName>
    <definedName name="PU3S0254000_1">#REF!</definedName>
    <definedName name="PU3S0260100">#NAME?</definedName>
    <definedName name="PU3S0260100_1">#REF!</definedName>
    <definedName name="PU3S0290000">#NAME?</definedName>
    <definedName name="PU3S0290000_1">#REF!</definedName>
    <definedName name="PU3S0331000">#NAME?</definedName>
    <definedName name="PU3S0331000_1">#REF!</definedName>
    <definedName name="PU3S0332901">#NAME?</definedName>
    <definedName name="PU3S0332901_1">#REF!</definedName>
    <definedName name="PU3S0334002">#NAME?</definedName>
    <definedName name="PU3S0334002_1">#REF!</definedName>
    <definedName name="PU3S0335300">#NAME?</definedName>
    <definedName name="PU3S0335300_1">#REF!</definedName>
    <definedName name="PU3S0337000">#NAME?</definedName>
    <definedName name="PU3S0337000_1">#REF!</definedName>
    <definedName name="PU3S0394001">#NAME?</definedName>
    <definedName name="PU3S0394001_1">#REF!</definedName>
    <definedName name="PU3S0394002">#NAME?</definedName>
    <definedName name="PU3S0394002_1">#REF!</definedName>
    <definedName name="PU3S0395000">#NAME?</definedName>
    <definedName name="PU3S0395000_1">#REF!</definedName>
    <definedName name="PU3S0400000">#NAME?</definedName>
    <definedName name="PU3S0400000_1">#REF!</definedName>
    <definedName name="PU3S0400001">#NAME?</definedName>
    <definedName name="PU3S0400001_1">#REF!</definedName>
    <definedName name="PU3S0459000">#NAME?</definedName>
    <definedName name="PU3S0459000_1">#REF!</definedName>
    <definedName name="PU3S0499908">#NAME?</definedName>
    <definedName name="PU3S0499908_1">#REF!</definedName>
    <definedName name="PU3S0500000">#NAME?</definedName>
    <definedName name="PU3S0500000_1">#REF!</definedName>
    <definedName name="PU3S0500100">#NAME?</definedName>
    <definedName name="PU3S0500100_1">#REF!</definedName>
    <definedName name="PU3S0510102">#NAME?</definedName>
    <definedName name="PU3S0510102_1">#REF!</definedName>
    <definedName name="PU3S0810000">#NAME?</definedName>
    <definedName name="PU3S0810000_1">#REF!</definedName>
    <definedName name="PU3S0810101">#NAME?</definedName>
    <definedName name="PU3S0810101_1">#REF!</definedName>
    <definedName name="PU3S0810102">#NAME?</definedName>
    <definedName name="PU3S0810102_1">#REF!</definedName>
    <definedName name="PU3S0810201">#NAME?</definedName>
    <definedName name="PU3S0810201_1">#REF!</definedName>
    <definedName name="PU3S0810900">#NAME?</definedName>
    <definedName name="PU3S0810900_1">#REF!</definedName>
    <definedName name="PU3S0820000">#NAME?</definedName>
    <definedName name="PU3S0820000_1">#REF!</definedName>
    <definedName name="PU3S0830001">#NAME?</definedName>
    <definedName name="PU3S0830001_1">#REF!</definedName>
    <definedName name="PU3S0830101">#NAME?</definedName>
    <definedName name="PU3S0830101_1">#REF!</definedName>
    <definedName name="PU3S0830102">#NAME?</definedName>
    <definedName name="PU3S0830102_1">#REF!</definedName>
    <definedName name="PU3S0830103">#NAME?</definedName>
    <definedName name="PU3S0830103_1">#REF!</definedName>
    <definedName name="PU3S0830201">#NAME?</definedName>
    <definedName name="PU3S0830201_1">#REF!</definedName>
    <definedName name="PU3S0830202">#NAME?</definedName>
    <definedName name="PU3S0830202_1">#REF!</definedName>
    <definedName name="PU3S0830203">#NAME?</definedName>
    <definedName name="PU3S0830203_1">#REF!</definedName>
    <definedName name="PU3S0830204">#NAME?</definedName>
    <definedName name="PU3S0830204_1">#REF!</definedName>
    <definedName name="PU3S0830205">#NAME?</definedName>
    <definedName name="PU3S0830205_1">#REF!</definedName>
    <definedName name="PU3S0840000">#NAME?</definedName>
    <definedName name="PU3S0840000_1">#REF!</definedName>
    <definedName name="PU3S0840001">#NAME?</definedName>
    <definedName name="PU3S0840001_1">#REF!</definedName>
    <definedName name="PU3S0840002">#NAME?</definedName>
    <definedName name="PU3S0840002_1">#REF!</definedName>
    <definedName name="PU3S0840100">#NAME?</definedName>
    <definedName name="PU3S0840100_1">#REF!</definedName>
    <definedName name="PU3S0840200">#NAME?</definedName>
    <definedName name="PU3S0840200_1">#REF!</definedName>
    <definedName name="PU3S0840300">#NAME?</definedName>
    <definedName name="PU3S0840300_1">#REF!</definedName>
    <definedName name="PU3S0840400">#NAME?</definedName>
    <definedName name="PU3S0840400_1">#REF!</definedName>
    <definedName name="PU3S0850000">#NAME?</definedName>
    <definedName name="PU3S0850000_1">#REF!</definedName>
    <definedName name="PU3S0850100">#NAME?</definedName>
    <definedName name="PU3S0850100_1">#REF!</definedName>
    <definedName name="PU3S0851000">#NAME?</definedName>
    <definedName name="PU3S0851000_1">#REF!</definedName>
    <definedName name="PU3S0851100">#NAME?</definedName>
    <definedName name="PU3S0851100_1">#REF!</definedName>
    <definedName name="PU3S0890000">#NAME?</definedName>
    <definedName name="PU3S0890000_1">#REF!</definedName>
    <definedName name="PU3S0890001">#NAME?</definedName>
    <definedName name="PU3S0890001_1">#REF!</definedName>
    <definedName name="PU3S0890100">#NAME?</definedName>
    <definedName name="PU3S0890100_1">#REF!</definedName>
    <definedName name="PU3S0890101">#NAME?</definedName>
    <definedName name="PU3S0890101_1">#REF!</definedName>
    <definedName name="PU3S0891000">#NAME?</definedName>
    <definedName name="PU3S0891000_1">#REF!</definedName>
    <definedName name="PU3S0900200">#NAME?</definedName>
    <definedName name="PU3S0900200_1">#REF!</definedName>
    <definedName name="PU3S0900203">#NAME?</definedName>
    <definedName name="PU3S0900203_1">#REF!</definedName>
    <definedName name="PU3S0900241">#NAME?</definedName>
    <definedName name="PU3S0900241_1">#REF!</definedName>
    <definedName name="PU3S0920270">#NAME?</definedName>
    <definedName name="PU3S0920270_1">#REF!</definedName>
    <definedName name="PU4S0612001">#NAME?</definedName>
    <definedName name="PU4S0612001_1">#REF!</definedName>
    <definedName name="PU4S0612101">#NAME?</definedName>
    <definedName name="PU4S0612101_1">#REF!</definedName>
    <definedName name="PU4S0612111">#NAME?</definedName>
    <definedName name="PU4S0612111_1">#REF!</definedName>
    <definedName name="PU4S0620002">#NAME?</definedName>
    <definedName name="PU4S0620002_1">#REF!</definedName>
    <definedName name="PUE412_1">#REF!</definedName>
    <definedName name="PUM">NA()</definedName>
    <definedName name="PUM_6">'[177]Orçamento Básico'!#REF!</definedName>
    <definedName name="PUM_7">'[177]Orçamento Básico'!#REF!</definedName>
    <definedName name="PUM_8">'[177]Orçamento Básico'!#REF!</definedName>
    <definedName name="PUM_8_1">NA()</definedName>
    <definedName name="PUM_9">'[178]Orçamento Básico'!#REF!</definedName>
    <definedName name="PUM_9_1">NA()</definedName>
    <definedName name="pum405_1">#REF!</definedName>
    <definedName name="pum406_1">#REF!</definedName>
    <definedName name="pum609_1">#REF!</definedName>
    <definedName name="pum969_1">#REF!</definedName>
    <definedName name="PUMO">NA()</definedName>
    <definedName name="PUMO_6">'[177]Orçamento Básico'!#REF!</definedName>
    <definedName name="PUMO_7">'[177]Orçamento Básico'!#REF!</definedName>
    <definedName name="PUMO_8">'[177]Orçamento Básico'!#REF!</definedName>
    <definedName name="PUMO_8_1">NA()</definedName>
    <definedName name="PUMO_9">'[178]Orçamento Básico'!#REF!</definedName>
    <definedName name="PUMO_9_1">NA()</definedName>
    <definedName name="Pun">#N/A</definedName>
    <definedName name="Pun_26">NA()</definedName>
    <definedName name="Pun_27">NA()</definedName>
    <definedName name="PV_ATÉ_2_AN">SUM([56]Vínculos!$H$143:$H$145)</definedName>
    <definedName name="PV_ATÉ_2_AT">SUM([56]Vínculos!$G$143:$G$145)</definedName>
    <definedName name="pveg" localSheetId="9" hidden="1">{#N/A,#N/A,FALSE,"MO (2)"}</definedName>
    <definedName name="pveg" localSheetId="7" hidden="1">{#N/A,#N/A,FALSE,"MO (2)"}</definedName>
    <definedName name="pveg" hidden="1">{#N/A,#N/A,FALSE,"MO (2)"}</definedName>
    <definedName name="pz">#REF!</definedName>
    <definedName name="q">NA()</definedName>
    <definedName name="q_1">#REF!</definedName>
    <definedName name="Q913m123">#REF!</definedName>
    <definedName name="qadfhnbxfc">#REF!</definedName>
    <definedName name="qd">NA()</definedName>
    <definedName name="Qd.Comp.Miranda">[15]!Plan1</definedName>
    <definedName name="Qd.Comp.Miranda_1">"plan1"</definedName>
    <definedName name="Qd.Comp.Miranda_3">"plan1"</definedName>
    <definedName name="QF">NA()</definedName>
    <definedName name="QF_6">#REF!</definedName>
    <definedName name="QF_7">#REF!</definedName>
    <definedName name="QF_8">#REF!</definedName>
    <definedName name="QF_8_1">NA()</definedName>
    <definedName name="QF_9">#REF!</definedName>
    <definedName name="QF_9_1">NA()</definedName>
    <definedName name="qh">NA()</definedName>
    <definedName name="QI">NA()</definedName>
    <definedName name="QI_6">#REF!</definedName>
    <definedName name="QI_7">#REF!</definedName>
    <definedName name="QI_8">#REF!</definedName>
    <definedName name="QI_8_1">NA()</definedName>
    <definedName name="QI_9">#REF!</definedName>
    <definedName name="QI_9_1">NA()</definedName>
    <definedName name="qm">NA()</definedName>
    <definedName name="qq" localSheetId="9">'Canteiro de Obras'!qq</definedName>
    <definedName name="qq" localSheetId="7">Cronograma!qq</definedName>
    <definedName name="qq">[0]!qq</definedName>
    <definedName name="QQ_1">[67]!QQ_1</definedName>
    <definedName name="QQ_2" localSheetId="9">'Canteiro de Obras'!QQ_2</definedName>
    <definedName name="QQ_2" localSheetId="7">Cronograma!QQ_2</definedName>
    <definedName name="QQ_2">[0]!QQ_2</definedName>
    <definedName name="qq_2__38" localSheetId="9">'Canteiro de Obras'!qq_2__38</definedName>
    <definedName name="qq_2__38" localSheetId="7">Cronograma!qq_2__38</definedName>
    <definedName name="qq_2__38">qq_2__38</definedName>
    <definedName name="QQ_2_1">[15]!QQ_2_1</definedName>
    <definedName name="QQ_2_10">[15]!QQ_2_10</definedName>
    <definedName name="QQ_2_12">[15]!QQ_2_12</definedName>
    <definedName name="QQ_2_13">[15]!QQ_2_13</definedName>
    <definedName name="QQ_2_14">[15]!QQ_2_14</definedName>
    <definedName name="QQ_2_19" localSheetId="9">'Canteiro de Obras'!QQ_2_19</definedName>
    <definedName name="QQ_2_19" localSheetId="7">Cronograma!QQ_2_19</definedName>
    <definedName name="QQ_2_19">QQ_2_19</definedName>
    <definedName name="QQ_2_2">[15]!QQ_2_2</definedName>
    <definedName name="QQ_2_20">[141]!Canteiro</definedName>
    <definedName name="QQ_2_21" localSheetId="9">'Canteiro de Obras'!QQ_2_21</definedName>
    <definedName name="QQ_2_21" localSheetId="7">Cronograma!QQ_2_21</definedName>
    <definedName name="QQ_2_21">QQ_2_21</definedName>
    <definedName name="QQ_2_22">[15]!QQ_2_22</definedName>
    <definedName name="QQ_2_23" localSheetId="9">'Canteiro de Obras'!QQ_2_23</definedName>
    <definedName name="QQ_2_23" localSheetId="7">Cronograma!QQ_2_23</definedName>
    <definedName name="QQ_2_23">QQ_2_23</definedName>
    <definedName name="QQ_2_24" localSheetId="9">'Canteiro de Obras'!QQ_2_24</definedName>
    <definedName name="QQ_2_24" localSheetId="7">Cronograma!QQ_2_24</definedName>
    <definedName name="QQ_2_24">QQ_2_24</definedName>
    <definedName name="QQ_2_25">[15]!QQ_2_25</definedName>
    <definedName name="QQ_2_26">[15]!QQ_2_26</definedName>
    <definedName name="QQ_2_27">[15]!QQ_2_27</definedName>
    <definedName name="QQ_2_28">[15]!QQ_2_28</definedName>
    <definedName name="QQ_2_29">[15]!QQ_2_29</definedName>
    <definedName name="QQ_2_3">[15]!QQ_2_3</definedName>
    <definedName name="QQ_2_30">[15]!QQ_2_30</definedName>
    <definedName name="QQ_2_31">[15]!QQ_2_31</definedName>
    <definedName name="QQ_2_32">[15]!QQ_2_32</definedName>
    <definedName name="QQ_2_33">[15]!QQ_2_33</definedName>
    <definedName name="QQ_2_34">[15]!QQ_2_34</definedName>
    <definedName name="QQ_2_35">[15]!QQ_2_35</definedName>
    <definedName name="QQ_2_36">[15]!QQ_2_36</definedName>
    <definedName name="QQ_2_37">[15]!QQ_2_37</definedName>
    <definedName name="QQ_2_38">[15]!QQ_2_38</definedName>
    <definedName name="QQ_2_39" localSheetId="9">'Canteiro de Obras'!QQ_2_39</definedName>
    <definedName name="QQ_2_39" localSheetId="7">Cronograma!QQ_2_39</definedName>
    <definedName name="QQ_2_39">QQ_2_39</definedName>
    <definedName name="QQ_2_4">[15]!QQ_2_4</definedName>
    <definedName name="QQ_2_40" localSheetId="9">'Canteiro de Obras'!QQ_2_40</definedName>
    <definedName name="QQ_2_40" localSheetId="7">Cronograma!QQ_2_40</definedName>
    <definedName name="QQ_2_40">QQ_2_40</definedName>
    <definedName name="QQ_2_41" localSheetId="9">'Canteiro de Obras'!QQ_2_41</definedName>
    <definedName name="QQ_2_41" localSheetId="7">Cronograma!QQ_2_41</definedName>
    <definedName name="QQ_2_41">QQ_2_41</definedName>
    <definedName name="QQ_2_42" localSheetId="9">'Canteiro de Obras'!QQ_2_42</definedName>
    <definedName name="QQ_2_42" localSheetId="7">Cronograma!QQ_2_42</definedName>
    <definedName name="QQ_2_42">QQ_2_42</definedName>
    <definedName name="QQ_2_43" localSheetId="9">'Canteiro de Obras'!QQ_2_43</definedName>
    <definedName name="QQ_2_43" localSheetId="7">Cronograma!QQ_2_43</definedName>
    <definedName name="QQ_2_43">QQ_2_43</definedName>
    <definedName name="QQ_2_44" localSheetId="9">'Canteiro de Obras'!QQ_2_44</definedName>
    <definedName name="QQ_2_44" localSheetId="7">Cronograma!QQ_2_44</definedName>
    <definedName name="QQ_2_44">QQ_2_44</definedName>
    <definedName name="QQ_2_45" localSheetId="9">'Canteiro de Obras'!QQ_2_45</definedName>
    <definedName name="QQ_2_45" localSheetId="7">Cronograma!QQ_2_45</definedName>
    <definedName name="QQ_2_45">QQ_2_45</definedName>
    <definedName name="QQ_2_46" localSheetId="9">'Canteiro de Obras'!QQ_2_46</definedName>
    <definedName name="QQ_2_46" localSheetId="7">Cronograma!QQ_2_46</definedName>
    <definedName name="QQ_2_46">QQ_2_46</definedName>
    <definedName name="QQ_2_47" localSheetId="9">'Canteiro de Obras'!QQ_2_47</definedName>
    <definedName name="QQ_2_47" localSheetId="7">Cronograma!QQ_2_47</definedName>
    <definedName name="QQ_2_47">QQ_2_47</definedName>
    <definedName name="QQ_2_48" localSheetId="9">'Canteiro de Obras'!QQ_2_48</definedName>
    <definedName name="QQ_2_48" localSheetId="7">Cronograma!QQ_2_48</definedName>
    <definedName name="QQ_2_48">QQ_2_48</definedName>
    <definedName name="QQ_2_5">[15]!QQ_2_5</definedName>
    <definedName name="QQ_2_51" localSheetId="9">'Canteiro de Obras'!QQ_2_51</definedName>
    <definedName name="QQ_2_51" localSheetId="7">Cronograma!QQ_2_51</definedName>
    <definedName name="QQ_2_51">QQ_2_51</definedName>
    <definedName name="QQ_2_52" localSheetId="9">'Canteiro de Obras'!QQ_2_52</definedName>
    <definedName name="QQ_2_52" localSheetId="7">Cronograma!QQ_2_52</definedName>
    <definedName name="QQ_2_52">QQ_2_52</definedName>
    <definedName name="QQ_2_53" localSheetId="9">'Canteiro de Obras'!QQ_2_53</definedName>
    <definedName name="QQ_2_53" localSheetId="7">Cronograma!QQ_2_53</definedName>
    <definedName name="QQ_2_53">QQ_2_53</definedName>
    <definedName name="QQ_2_54" localSheetId="9">'Canteiro de Obras'!QQ_2_54</definedName>
    <definedName name="QQ_2_54" localSheetId="7">Cronograma!QQ_2_54</definedName>
    <definedName name="QQ_2_54">QQ_2_54</definedName>
    <definedName name="QQ_2_55" localSheetId="9">'Canteiro de Obras'!QQ_2_55</definedName>
    <definedName name="QQ_2_55" localSheetId="7">Cronograma!QQ_2_55</definedName>
    <definedName name="QQ_2_55">QQ_2_55</definedName>
    <definedName name="QQ_2_56" localSheetId="9">'Canteiro de Obras'!QQ_2_56</definedName>
    <definedName name="QQ_2_56" localSheetId="7">Cronograma!QQ_2_56</definedName>
    <definedName name="QQ_2_56">QQ_2_56</definedName>
    <definedName name="QQ_2_57" localSheetId="9">'Canteiro de Obras'!QQ_2_57</definedName>
    <definedName name="QQ_2_57" localSheetId="7">Cronograma!QQ_2_57</definedName>
    <definedName name="QQ_2_57">QQ_2_57</definedName>
    <definedName name="QQ_2_58" localSheetId="9">'Canteiro de Obras'!QQ_2_58</definedName>
    <definedName name="QQ_2_58" localSheetId="7">Cronograma!QQ_2_58</definedName>
    <definedName name="QQ_2_58">QQ_2_58</definedName>
    <definedName name="QQ_2_59" localSheetId="9">'Canteiro de Obras'!QQ_2_59</definedName>
    <definedName name="QQ_2_59" localSheetId="7">Cronograma!QQ_2_59</definedName>
    <definedName name="QQ_2_59">QQ_2_59</definedName>
    <definedName name="QQ_2_6">[15]!QQ_2_6</definedName>
    <definedName name="QQ_2_60" localSheetId="9">'Canteiro de Obras'!QQ_2_60</definedName>
    <definedName name="QQ_2_60" localSheetId="7">Cronograma!QQ_2_60</definedName>
    <definedName name="QQ_2_60">QQ_2_60</definedName>
    <definedName name="QQ_2_61" localSheetId="9">'Canteiro de Obras'!QQ_2_61</definedName>
    <definedName name="QQ_2_61" localSheetId="7">Cronograma!QQ_2_61</definedName>
    <definedName name="QQ_2_61">QQ_2_61</definedName>
    <definedName name="QQ_2_62" localSheetId="9">'Canteiro de Obras'!QQ_2_62</definedName>
    <definedName name="QQ_2_62" localSheetId="7">Cronograma!QQ_2_62</definedName>
    <definedName name="QQ_2_62">QQ_2_62</definedName>
    <definedName name="QQ_2_63" localSheetId="9">'Canteiro de Obras'!QQ_2_63</definedName>
    <definedName name="QQ_2_63" localSheetId="7">Cronograma!QQ_2_63</definedName>
    <definedName name="QQ_2_63">QQ_2_63</definedName>
    <definedName name="QQ_2_64" localSheetId="9">'Canteiro de Obras'!QQ_2_64</definedName>
    <definedName name="QQ_2_64" localSheetId="7">Cronograma!QQ_2_64</definedName>
    <definedName name="QQ_2_64">QQ_2_64</definedName>
    <definedName name="QQ_2_65" localSheetId="9">'Canteiro de Obras'!QQ_2_65</definedName>
    <definedName name="QQ_2_65" localSheetId="7">Cronograma!QQ_2_65</definedName>
    <definedName name="QQ_2_65">QQ_2_65</definedName>
    <definedName name="QQ_2_66" localSheetId="9">'Canteiro de Obras'!QQ_2_66</definedName>
    <definedName name="QQ_2_66" localSheetId="7">Cronograma!QQ_2_66</definedName>
    <definedName name="QQ_2_66">QQ_2_66</definedName>
    <definedName name="QQ_2_67" localSheetId="9">'Canteiro de Obras'!QQ_2_67</definedName>
    <definedName name="QQ_2_67" localSheetId="7">Cronograma!QQ_2_67</definedName>
    <definedName name="QQ_2_67">QQ_2_67</definedName>
    <definedName name="QQ_2_68" localSheetId="9">'Canteiro de Obras'!QQ_2_68</definedName>
    <definedName name="QQ_2_68" localSheetId="7">Cronograma!QQ_2_68</definedName>
    <definedName name="QQ_2_68">QQ_2_68</definedName>
    <definedName name="QQ_2_69" localSheetId="9">'Canteiro de Obras'!QQ_2_69</definedName>
    <definedName name="QQ_2_69" localSheetId="7">Cronograma!QQ_2_69</definedName>
    <definedName name="QQ_2_69">QQ_2_69</definedName>
    <definedName name="QQ_2_7">[15]!QQ_2_7</definedName>
    <definedName name="QQ_2_70" localSheetId="9">'Canteiro de Obras'!QQ_2_70</definedName>
    <definedName name="QQ_2_70" localSheetId="7">Cronograma!QQ_2_70</definedName>
    <definedName name="QQ_2_70">QQ_2_70</definedName>
    <definedName name="QQ_2_71" localSheetId="9">'Canteiro de Obras'!QQ_2_71</definedName>
    <definedName name="QQ_2_71" localSheetId="7">Cronograma!QQ_2_71</definedName>
    <definedName name="QQ_2_71">QQ_2_71</definedName>
    <definedName name="QQ_2_72" localSheetId="9">'Canteiro de Obras'!QQ_2_72</definedName>
    <definedName name="QQ_2_72" localSheetId="7">Cronograma!QQ_2_72</definedName>
    <definedName name="QQ_2_72">QQ_2_72</definedName>
    <definedName name="QQ_2_8">[15]!QQ_2_8</definedName>
    <definedName name="QQ_2_9">[15]!QQ_2_9</definedName>
    <definedName name="QQQQ">#REF!</definedName>
    <definedName name="qqqqq" localSheetId="9" hidden="1">{#N/A,#N/A,FALSE,"MO (2)"}</definedName>
    <definedName name="qqqqq" localSheetId="7" hidden="1">{#N/A,#N/A,FALSE,"MO (2)"}</definedName>
    <definedName name="qqqqq" hidden="1">{#N/A,#N/A,FALSE,"MO (2)"}</definedName>
    <definedName name="QT">[182]alphaville!#REF!</definedName>
    <definedName name="QTD">[182]alphaville!#REF!</definedName>
    <definedName name="QTDE">NA()</definedName>
    <definedName name="QTDE_6">#REF!</definedName>
    <definedName name="QTDE_7">#REF!</definedName>
    <definedName name="QTDE_8">#REF!</definedName>
    <definedName name="QTDE_8_1">NA()</definedName>
    <definedName name="QTDE_9">#REF!</definedName>
    <definedName name="QTDE_9_1">NA()</definedName>
    <definedName name="QtEq" hidden="1">#REF!</definedName>
    <definedName name="QtMo" hidden="1">#REF!</definedName>
    <definedName name="QtMp" hidden="1">#REF!</definedName>
    <definedName name="QTS">[182]alphaville!#REF!</definedName>
    <definedName name="QtTr" hidden="1">#REF!</definedName>
    <definedName name="Quadra" localSheetId="9" hidden="1">{#N/A,#N/A,FALSE,"MO (2)"}</definedName>
    <definedName name="Quadra" localSheetId="7" hidden="1">{#N/A,#N/A,FALSE,"MO (2)"}</definedName>
    <definedName name="Quadra" hidden="1">{#N/A,#N/A,FALSE,"MO (2)"}</definedName>
    <definedName name="QUADRA2" localSheetId="9" hidden="1">{#N/A,#N/A,FALSE,"MO (2)"}</definedName>
    <definedName name="QUADRA2" localSheetId="7" hidden="1">{#N/A,#N/A,FALSE,"MO (2)"}</definedName>
    <definedName name="QUADRA2" hidden="1">{#N/A,#N/A,FALSE,"MO (2)"}</definedName>
    <definedName name="QUADRO">#NAME?</definedName>
    <definedName name="QUADRO_1">#REF!</definedName>
    <definedName name="QuadroGeral">'[183]Quadro Geral'!$A$1:$H$1893</definedName>
    <definedName name="QUAL" localSheetId="9" hidden="1">{#N/A,#N/A,TRUE,"Serviços"}</definedName>
    <definedName name="QUAL" localSheetId="7" hidden="1">{#N/A,#N/A,TRUE,"Serviços"}</definedName>
    <definedName name="QUAL" hidden="1">{#N/A,#N/A,TRUE,"Serviços"}</definedName>
    <definedName name="QUANT">[184]COMPOSIÇOES!#REF!</definedName>
    <definedName name="Quant.">#REF!</definedName>
    <definedName name="Quant.1">#REF!</definedName>
    <definedName name="QUANT___0">[184]COMPOSIÇOES!#REF!</definedName>
    <definedName name="QUANT_1">#REF!</definedName>
    <definedName name="QUANT_acumu">#REF!</definedName>
    <definedName name="QUANTIDADE">#REF!</definedName>
    <definedName name="QUANTIDADES" localSheetId="8">#N/A</definedName>
    <definedName name="QUANTIDADES" localSheetId="9">#N/A</definedName>
    <definedName name="QUANTIDADES" localSheetId="7">#N/A</definedName>
    <definedName name="quantidades">#REF!</definedName>
    <definedName name="QUE_P_E_ISSO">[67]!QUE_P_E_ISSO</definedName>
    <definedName name="quilometros">#REF!</definedName>
    <definedName name="QW">#REF!</definedName>
    <definedName name="qwer">[67]!qwer</definedName>
    <definedName name="QWWEEEEEEEE">[185]!QWWEEEEEEEE</definedName>
    <definedName name="r_2">NA()</definedName>
    <definedName name="rach_38" localSheetId="9">'Canteiro de Obras'!rach_38</definedName>
    <definedName name="rach_38" localSheetId="7">Cronograma!rach_38</definedName>
    <definedName name="rach_38">rach_38</definedName>
    <definedName name="Rachão">[89]SINALIZAÇÃO!Rachão</definedName>
    <definedName name="Rachão_10" localSheetId="9">'Canteiro de Obras'!Rachão_10</definedName>
    <definedName name="Rachão_10" localSheetId="7">Cronograma!Rachão_10</definedName>
    <definedName name="Rachão_10">Rachão_10</definedName>
    <definedName name="Rachão_2" localSheetId="9">'Canteiro de Obras'!Rachão_2</definedName>
    <definedName name="Rachão_2" localSheetId="7">Cronograma!Rachão_2</definedName>
    <definedName name="Rachão_2">Rachão_2</definedName>
    <definedName name="Rachão_23" localSheetId="9">'Canteiro de Obras'!Rachão_23</definedName>
    <definedName name="Rachão_23" localSheetId="7">Cronograma!Rachão_23</definedName>
    <definedName name="Rachão_23">Rachão_23</definedName>
    <definedName name="Rachão_24" localSheetId="9">'Canteiro de Obras'!Rachão_24</definedName>
    <definedName name="Rachão_24" localSheetId="7">Cronograma!Rachão_24</definedName>
    <definedName name="Rachão_24">Rachão_24</definedName>
    <definedName name="Rachão_26" localSheetId="9">'Canteiro de Obras'!Rachão_26</definedName>
    <definedName name="Rachão_26" localSheetId="7">Cronograma!Rachão_26</definedName>
    <definedName name="Rachão_26">Rachão_26</definedName>
    <definedName name="Rachão_27" localSheetId="9">'Canteiro de Obras'!Rachão_27</definedName>
    <definedName name="Rachão_27" localSheetId="7">Cronograma!Rachão_27</definedName>
    <definedName name="Rachão_27">Rachão_27</definedName>
    <definedName name="Rachão_29" localSheetId="9">'Canteiro de Obras'!Rachão_29</definedName>
    <definedName name="Rachão_29" localSheetId="7">Cronograma!Rachão_29</definedName>
    <definedName name="Rachão_29">Rachão_29</definedName>
    <definedName name="Rachão_30" localSheetId="9">'Canteiro de Obras'!Rachão_30</definedName>
    <definedName name="Rachão_30" localSheetId="7">Cronograma!Rachão_30</definedName>
    <definedName name="Rachão_30">Rachão_30</definedName>
    <definedName name="Rachão_36" localSheetId="9">'Canteiro de Obras'!Rachão_36</definedName>
    <definedName name="Rachão_36" localSheetId="7">Cronograma!Rachão_36</definedName>
    <definedName name="Rachão_36">Rachão_36</definedName>
    <definedName name="Rachão_37" localSheetId="9">'Canteiro de Obras'!Rachão_37</definedName>
    <definedName name="Rachão_37" localSheetId="7">Cronograma!Rachão_37</definedName>
    <definedName name="Rachão_37">Rachão_37</definedName>
    <definedName name="Rachão_38" localSheetId="9">'Canteiro de Obras'!Rachão_38</definedName>
    <definedName name="Rachão_38" localSheetId="7">Cronograma!Rachão_38</definedName>
    <definedName name="Rachão_38">Rachão_38</definedName>
    <definedName name="Rachão_4" localSheetId="9">'Canteiro de Obras'!Rachão_4</definedName>
    <definedName name="Rachão_4" localSheetId="7">Cronograma!Rachão_4</definedName>
    <definedName name="Rachão_4">Rachão_4</definedName>
    <definedName name="Rachão_48" localSheetId="9">'Canteiro de Obras'!Rachão_48</definedName>
    <definedName name="Rachão_48" localSheetId="7">Cronograma!Rachão_48</definedName>
    <definedName name="Rachão_48">Rachão_48</definedName>
    <definedName name="Rachão_51" localSheetId="9">'Canteiro de Obras'!Rachão_51</definedName>
    <definedName name="Rachão_51" localSheetId="7">Cronograma!Rachão_51</definedName>
    <definedName name="Rachão_51">Rachão_51</definedName>
    <definedName name="Rachão_52" localSheetId="9">'Canteiro de Obras'!Rachão_52</definedName>
    <definedName name="Rachão_52" localSheetId="7">Cronograma!Rachão_52</definedName>
    <definedName name="Rachão_52">Rachão_52</definedName>
    <definedName name="Rachão_53" localSheetId="9">'Canteiro de Obras'!Rachão_53</definedName>
    <definedName name="Rachão_53" localSheetId="7">Cronograma!Rachão_53</definedName>
    <definedName name="Rachão_53">Rachão_53</definedName>
    <definedName name="Rachão_55" localSheetId="9">'Canteiro de Obras'!Rachão_55</definedName>
    <definedName name="Rachão_55" localSheetId="7">Cronograma!Rachão_55</definedName>
    <definedName name="Rachão_55">Rachão_55</definedName>
    <definedName name="Rachão_67" localSheetId="9">'Canteiro de Obras'!Rachão_67</definedName>
    <definedName name="Rachão_67" localSheetId="7">Cronograma!Rachão_67</definedName>
    <definedName name="Rachão_67">Rachão_67</definedName>
    <definedName name="Rachão_68" localSheetId="9">'Canteiro de Obras'!Rachão_68</definedName>
    <definedName name="Rachão_68" localSheetId="7">Cronograma!Rachão_68</definedName>
    <definedName name="Rachão_68">Rachão_68</definedName>
    <definedName name="Rachão_69" localSheetId="9">'Canteiro de Obras'!Rachão_69</definedName>
    <definedName name="Rachão_69" localSheetId="7">Cronograma!Rachão_69</definedName>
    <definedName name="Rachão_69">Rachão_69</definedName>
    <definedName name="Rachão_70" localSheetId="9">'Canteiro de Obras'!Rachão_70</definedName>
    <definedName name="Rachão_70" localSheetId="7">Cronograma!Rachão_70</definedName>
    <definedName name="Rachão_70">Rachão_70</definedName>
    <definedName name="Rachão_71" localSheetId="9">'Canteiro de Obras'!Rachão_71</definedName>
    <definedName name="Rachão_71" localSheetId="7">Cronograma!Rachão_71</definedName>
    <definedName name="Rachão_71">Rachão_71</definedName>
    <definedName name="Rachão_72" localSheetId="9">'Canteiro de Obras'!Rachão_72</definedName>
    <definedName name="Rachão_72" localSheetId="7">Cronograma!Rachão_72</definedName>
    <definedName name="Rachão_72">Rachão_72</definedName>
    <definedName name="Rae">'[186]Rel-19ª med.'!#REF!</definedName>
    <definedName name="RBV">[187]Teor!$C$3:$C$7</definedName>
    <definedName name="RBV_25">[188]Teor!$C$3:$C$7</definedName>
    <definedName name="RBV_26">[189]Teor!$C$3:$C$7</definedName>
    <definedName name="RBV_28">[189]Teor!$C$3:$C$7</definedName>
    <definedName name="RBVV">#NAME?</definedName>
    <definedName name="rc.cerca">#REF!</definedName>
    <definedName name="RCGP">#NAME?</definedName>
    <definedName name="RCGP_1">#REF!</definedName>
    <definedName name="RCOLONIAO">#REF!</definedName>
    <definedName name="rD" localSheetId="9">'Canteiro de Obras'!rD</definedName>
    <definedName name="rD" localSheetId="7">Cronograma!rD</definedName>
    <definedName name="rD">[0]!rD</definedName>
    <definedName name="RDEF">#REF!</definedName>
    <definedName name="rea">#REF!</definedName>
    <definedName name="reaj">#REF!</definedName>
    <definedName name="REAJ1">#REF!</definedName>
    <definedName name="REAJ2">#REF!</definedName>
    <definedName name="REAJ3">#REF!</definedName>
    <definedName name="REAJ4">#REF!</definedName>
    <definedName name="REAJ5">#REF!</definedName>
    <definedName name="REAJAQUISIÇÃO">#REF!</definedName>
    <definedName name="REAJTRANSPORTE">#REF!</definedName>
    <definedName name="REAJUSTAMENTO">#REF!</definedName>
    <definedName name="reajustamentoaquisição">#REF!</definedName>
    <definedName name="reajustamentotransp">#REF!</definedName>
    <definedName name="Real_170">#REF!</definedName>
    <definedName name="Real_180">#REF!</definedName>
    <definedName name="Real_190">#REF!</definedName>
    <definedName name="Real_250">#REF!</definedName>
    <definedName name="Real_270">#REF!</definedName>
    <definedName name="Real_320">#REF!</definedName>
    <definedName name="Real_330">#REF!</definedName>
    <definedName name="Real_350">#REF!</definedName>
    <definedName name="Real_370">#REF!</definedName>
    <definedName name="Real_390">#REF!</definedName>
    <definedName name="Real_400">#REF!</definedName>
    <definedName name="Real_401">#REF!</definedName>
    <definedName name="Real_402">#REF!</definedName>
    <definedName name="Real_403">#REF!</definedName>
    <definedName name="Real_405">#REF!</definedName>
    <definedName name="Real_406">#REF!</definedName>
    <definedName name="Real_407">#REF!</definedName>
    <definedName name="Real_408">#REF!</definedName>
    <definedName name="Real_409">#REF!</definedName>
    <definedName name="Real_410">#REF!</definedName>
    <definedName name="Real_411">#REF!</definedName>
    <definedName name="Real_CP">#REF!</definedName>
    <definedName name="Real_Priv">#REF!</definedName>
    <definedName name="Real_Publ">#REF!</definedName>
    <definedName name="Realinhamento">'[186]Rel-19ª med.'!#REF!</definedName>
    <definedName name="REBOQUE">#NAME?</definedName>
    <definedName name="REBOQUE_1">#REF!</definedName>
    <definedName name="rec">[89]SINALIZAÇÃO!rec</definedName>
    <definedName name="rec_10" localSheetId="9">'Canteiro de Obras'!rec_10</definedName>
    <definedName name="rec_10" localSheetId="7">Cronograma!rec_10</definedName>
    <definedName name="rec_10">rec_10</definedName>
    <definedName name="rec_2" localSheetId="9">'Canteiro de Obras'!rec_2</definedName>
    <definedName name="rec_2" localSheetId="7">Cronograma!rec_2</definedName>
    <definedName name="rec_2">rec_2</definedName>
    <definedName name="rec_23" localSheetId="9">'Canteiro de Obras'!rec_23</definedName>
    <definedName name="rec_23" localSheetId="7">Cronograma!rec_23</definedName>
    <definedName name="rec_23">rec_23</definedName>
    <definedName name="rec_24" localSheetId="9">'Canteiro de Obras'!rec_24</definedName>
    <definedName name="rec_24" localSheetId="7">Cronograma!rec_24</definedName>
    <definedName name="rec_24">rec_24</definedName>
    <definedName name="rec_26" localSheetId="9">'Canteiro de Obras'!rec_26</definedName>
    <definedName name="rec_26" localSheetId="7">Cronograma!rec_26</definedName>
    <definedName name="rec_26">rec_26</definedName>
    <definedName name="rec_27" localSheetId="9">'Canteiro de Obras'!rec_27</definedName>
    <definedName name="rec_27" localSheetId="7">Cronograma!rec_27</definedName>
    <definedName name="rec_27">rec_27</definedName>
    <definedName name="rec_29" localSheetId="9">'Canteiro de Obras'!rec_29</definedName>
    <definedName name="rec_29" localSheetId="7">Cronograma!rec_29</definedName>
    <definedName name="rec_29">rec_29</definedName>
    <definedName name="rec_30" localSheetId="9">'Canteiro de Obras'!rec_30</definedName>
    <definedName name="rec_30" localSheetId="7">Cronograma!rec_30</definedName>
    <definedName name="rec_30">rec_30</definedName>
    <definedName name="rec_36" localSheetId="9">'Canteiro de Obras'!rec_36</definedName>
    <definedName name="rec_36" localSheetId="7">Cronograma!rec_36</definedName>
    <definedName name="rec_36">rec_36</definedName>
    <definedName name="rec_37" localSheetId="9">'Canteiro de Obras'!rec_37</definedName>
    <definedName name="rec_37" localSheetId="7">Cronograma!rec_37</definedName>
    <definedName name="rec_37">rec_37</definedName>
    <definedName name="rec_38" localSheetId="9">'Canteiro de Obras'!rec_38</definedName>
    <definedName name="rec_38" localSheetId="7">Cronograma!rec_38</definedName>
    <definedName name="rec_38">rec_38</definedName>
    <definedName name="rec_4" localSheetId="9">'Canteiro de Obras'!rec_4</definedName>
    <definedName name="rec_4" localSheetId="7">Cronograma!rec_4</definedName>
    <definedName name="rec_4">rec_4</definedName>
    <definedName name="rec_48" localSheetId="9">'Canteiro de Obras'!rec_48</definedName>
    <definedName name="rec_48" localSheetId="7">Cronograma!rec_48</definedName>
    <definedName name="rec_48">rec_48</definedName>
    <definedName name="rec_51" localSheetId="9">'Canteiro de Obras'!rec_51</definedName>
    <definedName name="rec_51" localSheetId="7">Cronograma!rec_51</definedName>
    <definedName name="rec_51">rec_51</definedName>
    <definedName name="rec_52" localSheetId="9">'Canteiro de Obras'!rec_52</definedName>
    <definedName name="rec_52" localSheetId="7">Cronograma!rec_52</definedName>
    <definedName name="rec_52">rec_52</definedName>
    <definedName name="rec_53" localSheetId="9">'Canteiro de Obras'!rec_53</definedName>
    <definedName name="rec_53" localSheetId="7">Cronograma!rec_53</definedName>
    <definedName name="rec_53">rec_53</definedName>
    <definedName name="rec_55" localSheetId="9">'Canteiro de Obras'!rec_55</definedName>
    <definedName name="rec_55" localSheetId="7">Cronograma!rec_55</definedName>
    <definedName name="rec_55">rec_55</definedName>
    <definedName name="rec_67" localSheetId="9">'Canteiro de Obras'!rec_67</definedName>
    <definedName name="rec_67" localSheetId="7">Cronograma!rec_67</definedName>
    <definedName name="rec_67">rec_67</definedName>
    <definedName name="rec_68" localSheetId="9">'Canteiro de Obras'!rec_68</definedName>
    <definedName name="rec_68" localSheetId="7">Cronograma!rec_68</definedName>
    <definedName name="rec_68">rec_68</definedName>
    <definedName name="rec_69" localSheetId="9">'Canteiro de Obras'!rec_69</definedName>
    <definedName name="rec_69" localSheetId="7">Cronograma!rec_69</definedName>
    <definedName name="rec_69">rec_69</definedName>
    <definedName name="rec_70" localSheetId="9">'Canteiro de Obras'!rec_70</definedName>
    <definedName name="rec_70" localSheetId="7">Cronograma!rec_70</definedName>
    <definedName name="rec_70">rec_70</definedName>
    <definedName name="rec_71" localSheetId="9">'Canteiro de Obras'!rec_71</definedName>
    <definedName name="rec_71" localSheetId="7">Cronograma!rec_71</definedName>
    <definedName name="rec_71">rec_71</definedName>
    <definedName name="rec_72" localSheetId="9">'Canteiro de Obras'!rec_72</definedName>
    <definedName name="rec_72" localSheetId="7">Cronograma!rec_72</definedName>
    <definedName name="rec_72">rec_72</definedName>
    <definedName name="recc_38" localSheetId="9">'Canteiro de Obras'!recc_38</definedName>
    <definedName name="recc_38" localSheetId="7">Cronograma!recc_38</definedName>
    <definedName name="recc_38">recc_38</definedName>
    <definedName name="RECGC">#REF!</definedName>
    <definedName name="RECGP">#REF!</definedName>
    <definedName name="RECOMPOSIÇÃOMANUAL">#REF!</definedName>
    <definedName name="RECOMPOSIÇÃOMECANIZADA">#REF!</definedName>
    <definedName name="RECPS">#REF!</definedName>
    <definedName name="RECREV">#REF!</definedName>
    <definedName name="RECREVESTIMENTO">#REF!</definedName>
    <definedName name="RECREVPRIMARIO">#REF!</definedName>
    <definedName name="REF">#REF!</definedName>
    <definedName name="REFEITO" localSheetId="9" hidden="1">{#N/A,#N/A,FALSE,"Plan1"}</definedName>
    <definedName name="REFEITO" localSheetId="7" hidden="1">{#N/A,#N/A,FALSE,"Plan1"}</definedName>
    <definedName name="REFEITO" hidden="1">{#N/A,#N/A,FALSE,"Plan1"}</definedName>
    <definedName name="REFERENCIA.Desonerado" localSheetId="9" hidden="1">IF(ISNUMBER(#REF!),VALUE(OFFSET(INDIRECT(ORÇAMENTO.BancoRef),#REF!-1,5,1)),0)</definedName>
    <definedName name="REFERENCIA.Desonerado" localSheetId="7" hidden="1">IF(ISNUMBER(#REF!),VALUE(OFFSET(INDIRECT(ORÇAMENTO.BancoRef),#REF!-1,5,1)),0)</definedName>
    <definedName name="REFERENCIA.Desonerado" hidden="1">IF(ISNUMBER(#REF!),VALUE(OFFSET(INDIRECT(ORÇAMENTO.BancoRef),#REF!-1,5,1)),0)</definedName>
    <definedName name="REFERENCIA.NaoDesonerado" localSheetId="9" hidden="1">IF(ISNUMBER(#REF!),VALUE(OFFSET(INDIRECT(ORÇAMENTO.BancoRef),#REF!-1,6,1)),0)</definedName>
    <definedName name="REFERENCIA.NaoDesonerado" localSheetId="7" hidden="1">IF(ISNUMBER(#REF!),VALUE(OFFSET(INDIRECT(ORÇAMENTO.BancoRef),#REF!-1,6,1)),0)</definedName>
    <definedName name="REFERENCIA.NaoDesonerado" hidden="1">IF(ISNUMBER(#REF!),VALUE(OFFSET(INDIRECT(ORÇAMENTO.BancoRef),#REF!-1,6,1)),0)</definedName>
    <definedName name="REG">#REF!</definedName>
    <definedName name="REGFAIXA">#REF!</definedName>
    <definedName name="REGIAO" localSheetId="9">_L37C10</definedName>
    <definedName name="REGIAO" localSheetId="7">_L37C10</definedName>
    <definedName name="REGIAO">_L37C10</definedName>
    <definedName name="REGISTRO">[4]Cadastro!$D:$D</definedName>
    <definedName name="REGULA">#REF!</definedName>
    <definedName name="REGULARIZAÇÃO_AN">SUM([56]Vínculos!$H$59:$H$60)</definedName>
    <definedName name="REGULARIZAÇÃO_AT">SUM([56]Vínculos!$G$59:$G$60)</definedName>
    <definedName name="Reimbursement">"Reembolso"</definedName>
    <definedName name="REL" localSheetId="9">{#N/A,#N/A,TRUE,"Serviços"}</definedName>
    <definedName name="REL" localSheetId="7">{#N/A,#N/A,TRUE,"Serviços"}</definedName>
    <definedName name="REL">{#N/A,#N/A,TRUE,"Serviços"}</definedName>
    <definedName name="REL_1" localSheetId="9">{#N/A,#N/A,TRUE,"Serviços"}</definedName>
    <definedName name="REL_1" localSheetId="7">{#N/A,#N/A,TRUE,"Serviços"}</definedName>
    <definedName name="REL_1">{#N/A,#N/A,TRUE,"Serviços"}</definedName>
    <definedName name="RELAÇÃO_DE_DEPENDÊNCIAS">"CABECA"</definedName>
    <definedName name="Relat" hidden="1">#REF!</definedName>
    <definedName name="relequip">#REF!</definedName>
    <definedName name="relequip_1">#REF!</definedName>
    <definedName name="RELL" localSheetId="9" hidden="1">{#N/A,#N/A,TRUE,"Serviços"}</definedName>
    <definedName name="RELL" localSheetId="7" hidden="1">{#N/A,#N/A,TRUE,"Serviços"}</definedName>
    <definedName name="RELL" hidden="1">{#N/A,#N/A,TRUE,"Serviços"}</definedName>
    <definedName name="RELMOBRA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ENDO_20">'[58]REMENDO MBUQ MAN'!$M$46</definedName>
    <definedName name="REMENDOF">'[58]REMENDO MBUF MAN '!$M$46</definedName>
    <definedName name="REMENDOMANUAL">#REF!</definedName>
    <definedName name="REMMAN">#REF!</definedName>
    <definedName name="RemMatGran">'[35]2.2.9.Rem Mat Granular'!$L$49</definedName>
    <definedName name="REMMEC">#REF!</definedName>
    <definedName name="remoc">#REF!</definedName>
    <definedName name="REMOÇÃO">#REF!</definedName>
    <definedName name="Remoção_canalização_D_0_60m">#REF!</definedName>
    <definedName name="REMOPS">#REF!</definedName>
    <definedName name="REMPROFREC">'[58]REMENDO MBUF REC'!$M$46</definedName>
    <definedName name="REMPROQREC">'[58]REMENDO MBUQ REC'!$M$46</definedName>
    <definedName name="RES">#N/A</definedName>
    <definedName name="res_38" localSheetId="9">'Canteiro de Obras'!res_38</definedName>
    <definedName name="res_38" localSheetId="7">Cronograma!res_38</definedName>
    <definedName name="res_38">res_38</definedName>
    <definedName name="resu" localSheetId="9" hidden="1">{#N/A,#N/A,FALSE,"MO (2)"}</definedName>
    <definedName name="resu" localSheetId="7" hidden="1">{#N/A,#N/A,FALSE,"MO (2)"}</definedName>
    <definedName name="resu" hidden="1">{#N/A,#N/A,FALSE,"MO (2)"}</definedName>
    <definedName name="RESUMO" localSheetId="9">'Canteiro de Obras'!RESUMO</definedName>
    <definedName name="RESUMO" localSheetId="7">Cronograma!RESUMO</definedName>
    <definedName name="RESUMO">[0]!RESUMO</definedName>
    <definedName name="RESUMO_1">[15]!RESUMO_1</definedName>
    <definedName name="RESUMO_10">[15]!RESUMO_10</definedName>
    <definedName name="RESUMO_12">[15]!RESUMO_12</definedName>
    <definedName name="RESUMO_13">[15]!RESUMO_13</definedName>
    <definedName name="RESUMO_14">[15]!RESUMO_14</definedName>
    <definedName name="RESUMO_19" localSheetId="9">'Canteiro de Obras'!RESUMO_19</definedName>
    <definedName name="RESUMO_19" localSheetId="7">Cronograma!RESUMO_19</definedName>
    <definedName name="RESUMO_19">RESUMO_19</definedName>
    <definedName name="RESUMO_2">[15]!RESUMO_2</definedName>
    <definedName name="RESUMO_20">[162]!___________Ext2_25</definedName>
    <definedName name="RESUMO_21" localSheetId="9">'Canteiro de Obras'!RESUMO_21</definedName>
    <definedName name="RESUMO_21" localSheetId="7">Cronograma!RESUMO_21</definedName>
    <definedName name="RESUMO_21">RESUMO_21</definedName>
    <definedName name="RESUMO_22">[15]!RESUMO_22</definedName>
    <definedName name="RESUMO_23" localSheetId="9">'Canteiro de Obras'!RESUMO_23</definedName>
    <definedName name="RESUMO_23" localSheetId="7">Cronograma!RESUMO_23</definedName>
    <definedName name="RESUMO_23">RESUMO_23</definedName>
    <definedName name="RESUMO_24" localSheetId="9">'Canteiro de Obras'!RESUMO_24</definedName>
    <definedName name="RESUMO_24" localSheetId="7">Cronograma!RESUMO_24</definedName>
    <definedName name="RESUMO_24">RESUMO_24</definedName>
    <definedName name="RESUMO_25">[15]!RESUMO_25</definedName>
    <definedName name="RESUMO_26">[15]!RESUMO_26</definedName>
    <definedName name="RESUMO_27">[15]!RESUMO_27</definedName>
    <definedName name="RESUMO_28">[15]!RESUMO_28</definedName>
    <definedName name="RESUMO_29">[15]!RESUMO_29</definedName>
    <definedName name="RESUMO_3">[15]!RESUMO_3</definedName>
    <definedName name="RESUMO_30">[15]!RESUMO_30</definedName>
    <definedName name="RESUMO_31">[15]!RESUMO_31</definedName>
    <definedName name="RESUMO_32">[15]!RESUMO_32</definedName>
    <definedName name="RESUMO_33">[15]!RESUMO_33</definedName>
    <definedName name="RESUMO_34">[15]!RESUMO_34</definedName>
    <definedName name="RESUMO_35">[15]!RESUMO_35</definedName>
    <definedName name="RESUMO_36">[15]!RESUMO_36</definedName>
    <definedName name="RESUMO_37">[15]!RESUMO_37</definedName>
    <definedName name="RESUMO_38">[15]!RESUMO_38</definedName>
    <definedName name="RESUMO_39" localSheetId="9">'Canteiro de Obras'!RESUMO_39</definedName>
    <definedName name="RESUMO_39" localSheetId="7">Cronograma!RESUMO_39</definedName>
    <definedName name="RESUMO_39">RESUMO_39</definedName>
    <definedName name="RESUMO_4">[15]!RESUMO_4</definedName>
    <definedName name="RESUMO_40" localSheetId="9">'Canteiro de Obras'!RESUMO_40</definedName>
    <definedName name="RESUMO_40" localSheetId="7">Cronograma!RESUMO_40</definedName>
    <definedName name="RESUMO_40">RESUMO_40</definedName>
    <definedName name="RESUMO_41" localSheetId="9">'Canteiro de Obras'!RESUMO_41</definedName>
    <definedName name="RESUMO_41" localSheetId="7">Cronograma!RESUMO_41</definedName>
    <definedName name="RESUMO_41">RESUMO_41</definedName>
    <definedName name="RESUMO_42" localSheetId="9">'Canteiro de Obras'!RESUMO_42</definedName>
    <definedName name="RESUMO_42" localSheetId="7">Cronograma!RESUMO_42</definedName>
    <definedName name="RESUMO_42">RESUMO_42</definedName>
    <definedName name="RESUMO_43" localSheetId="9">'Canteiro de Obras'!RESUMO_43</definedName>
    <definedName name="RESUMO_43" localSheetId="7">Cronograma!RESUMO_43</definedName>
    <definedName name="RESUMO_43">RESUMO_43</definedName>
    <definedName name="RESUMO_44" localSheetId="9">'Canteiro de Obras'!RESUMO_44</definedName>
    <definedName name="RESUMO_44" localSheetId="7">Cronograma!RESUMO_44</definedName>
    <definedName name="RESUMO_44">RESUMO_44</definedName>
    <definedName name="RESUMO_45" localSheetId="9">'Canteiro de Obras'!RESUMO_45</definedName>
    <definedName name="RESUMO_45" localSheetId="7">Cronograma!RESUMO_45</definedName>
    <definedName name="RESUMO_45">RESUMO_45</definedName>
    <definedName name="RESUMO_46" localSheetId="9">'Canteiro de Obras'!RESUMO_46</definedName>
    <definedName name="RESUMO_46" localSheetId="7">Cronograma!RESUMO_46</definedName>
    <definedName name="RESUMO_46">RESUMO_46</definedName>
    <definedName name="RESUMO_47" localSheetId="9">'Canteiro de Obras'!RESUMO_47</definedName>
    <definedName name="RESUMO_47" localSheetId="7">Cronograma!RESUMO_47</definedName>
    <definedName name="RESUMO_47">RESUMO_47</definedName>
    <definedName name="RESUMO_48" localSheetId="9">'Canteiro de Obras'!RESUMO_48</definedName>
    <definedName name="RESUMO_48" localSheetId="7">Cronograma!RESUMO_48</definedName>
    <definedName name="RESUMO_48">RESUMO_48</definedName>
    <definedName name="RESUMO_5">[15]!RESUMO_5</definedName>
    <definedName name="RESUMO_51" localSheetId="9">'Canteiro de Obras'!RESUMO_51</definedName>
    <definedName name="RESUMO_51" localSheetId="7">Cronograma!RESUMO_51</definedName>
    <definedName name="RESUMO_51">RESUMO_51</definedName>
    <definedName name="RESUMO_52" localSheetId="9">'Canteiro de Obras'!RESUMO_52</definedName>
    <definedName name="RESUMO_52" localSheetId="7">Cronograma!RESUMO_52</definedName>
    <definedName name="RESUMO_52">RESUMO_52</definedName>
    <definedName name="RESUMO_53" localSheetId="9">'Canteiro de Obras'!RESUMO_53</definedName>
    <definedName name="RESUMO_53" localSheetId="7">Cronograma!RESUMO_53</definedName>
    <definedName name="RESUMO_53">RESUMO_53</definedName>
    <definedName name="RESUMO_54" localSheetId="9">'Canteiro de Obras'!RESUMO_54</definedName>
    <definedName name="RESUMO_54" localSheetId="7">Cronograma!RESUMO_54</definedName>
    <definedName name="RESUMO_54">RESUMO_54</definedName>
    <definedName name="RESUMO_55" localSheetId="9">'Canteiro de Obras'!RESUMO_55</definedName>
    <definedName name="RESUMO_55" localSheetId="7">Cronograma!RESUMO_55</definedName>
    <definedName name="RESUMO_55">RESUMO_55</definedName>
    <definedName name="RESUMO_56" localSheetId="9">'Canteiro de Obras'!RESUMO_56</definedName>
    <definedName name="RESUMO_56" localSheetId="7">Cronograma!RESUMO_56</definedName>
    <definedName name="RESUMO_56">RESUMO_56</definedName>
    <definedName name="RESUMO_57" localSheetId="9">'Canteiro de Obras'!RESUMO_57</definedName>
    <definedName name="RESUMO_57" localSheetId="7">Cronograma!RESUMO_57</definedName>
    <definedName name="RESUMO_57">RESUMO_57</definedName>
    <definedName name="RESUMO_58" localSheetId="9">'Canteiro de Obras'!RESUMO_58</definedName>
    <definedName name="RESUMO_58" localSheetId="7">Cronograma!RESUMO_58</definedName>
    <definedName name="RESUMO_58">RESUMO_58</definedName>
    <definedName name="RESUMO_59" localSheetId="9">'Canteiro de Obras'!RESUMO_59</definedName>
    <definedName name="RESUMO_59" localSheetId="7">Cronograma!RESUMO_59</definedName>
    <definedName name="RESUMO_59">RESUMO_59</definedName>
    <definedName name="RESUMO_6">[15]!RESUMO_6</definedName>
    <definedName name="RESUMO_60" localSheetId="9">'Canteiro de Obras'!RESUMO_60</definedName>
    <definedName name="RESUMO_60" localSheetId="7">Cronograma!RESUMO_60</definedName>
    <definedName name="RESUMO_60">RESUMO_60</definedName>
    <definedName name="RESUMO_61" localSheetId="9">'Canteiro de Obras'!RESUMO_61</definedName>
    <definedName name="RESUMO_61" localSheetId="7">Cronograma!RESUMO_61</definedName>
    <definedName name="RESUMO_61">RESUMO_61</definedName>
    <definedName name="RESUMO_62" localSheetId="9">'Canteiro de Obras'!RESUMO_62</definedName>
    <definedName name="RESUMO_62" localSheetId="7">Cronograma!RESUMO_62</definedName>
    <definedName name="RESUMO_62">RESUMO_62</definedName>
    <definedName name="RESUMO_63" localSheetId="9">'Canteiro de Obras'!RESUMO_63</definedName>
    <definedName name="RESUMO_63" localSheetId="7">Cronograma!RESUMO_63</definedName>
    <definedName name="RESUMO_63">RESUMO_63</definedName>
    <definedName name="RESUMO_64" localSheetId="9">'Canteiro de Obras'!RESUMO_64</definedName>
    <definedName name="RESUMO_64" localSheetId="7">Cronograma!RESUMO_64</definedName>
    <definedName name="RESUMO_64">RESUMO_64</definedName>
    <definedName name="RESUMO_65" localSheetId="9">'Canteiro de Obras'!RESUMO_65</definedName>
    <definedName name="RESUMO_65" localSheetId="7">Cronograma!RESUMO_65</definedName>
    <definedName name="RESUMO_65">RESUMO_65</definedName>
    <definedName name="RESUMO_66" localSheetId="9">'Canteiro de Obras'!RESUMO_66</definedName>
    <definedName name="RESUMO_66" localSheetId="7">Cronograma!RESUMO_66</definedName>
    <definedName name="RESUMO_66">RESUMO_66</definedName>
    <definedName name="RESUMO_67" localSheetId="9">'Canteiro de Obras'!RESUMO_67</definedName>
    <definedName name="RESUMO_67" localSheetId="7">Cronograma!RESUMO_67</definedName>
    <definedName name="RESUMO_67">RESUMO_67</definedName>
    <definedName name="RESUMO_68" localSheetId="9">'Canteiro de Obras'!RESUMO_68</definedName>
    <definedName name="RESUMO_68" localSheetId="7">Cronograma!RESUMO_68</definedName>
    <definedName name="RESUMO_68">RESUMO_68</definedName>
    <definedName name="RESUMO_69" localSheetId="9">'Canteiro de Obras'!RESUMO_69</definedName>
    <definedName name="RESUMO_69" localSheetId="7">Cronograma!RESUMO_69</definedName>
    <definedName name="RESUMO_69">RESUMO_69</definedName>
    <definedName name="RESUMO_7">[15]!RESUMO_7</definedName>
    <definedName name="RESUMO_70" localSheetId="9">'Canteiro de Obras'!RESUMO_70</definedName>
    <definedName name="RESUMO_70" localSheetId="7">Cronograma!RESUMO_70</definedName>
    <definedName name="RESUMO_70">RESUMO_70</definedName>
    <definedName name="RESUMO_71" localSheetId="9">'Canteiro de Obras'!RESUMO_71</definedName>
    <definedName name="RESUMO_71" localSheetId="7">Cronograma!RESUMO_71</definedName>
    <definedName name="RESUMO_71">RESUMO_71</definedName>
    <definedName name="RESUMO_72" localSheetId="9">'Canteiro de Obras'!RESUMO_72</definedName>
    <definedName name="RESUMO_72" localSheetId="7">Cronograma!RESUMO_72</definedName>
    <definedName name="RESUMO_72">RESUMO_72</definedName>
    <definedName name="RESUMO_8">[15]!RESUMO_8</definedName>
    <definedName name="RESUMO_9">[15]!RESUMO_9</definedName>
    <definedName name="resumo2">#REF!</definedName>
    <definedName name="resumo2_1">#REF!</definedName>
    <definedName name="resumoii" localSheetId="9" hidden="1">{#N/A,#N/A,FALSE,"MO (2)"}</definedName>
    <definedName name="resumoii" localSheetId="7" hidden="1">{#N/A,#N/A,FALSE,"MO (2)"}</definedName>
    <definedName name="resumoii" hidden="1">{#N/A,#N/A,FALSE,"MO (2)"}</definedName>
    <definedName name="RESUMOO" localSheetId="9" hidden="1">{#N/A,#N/A,TRUE,"Plan1"}</definedName>
    <definedName name="RESUMOO" localSheetId="7" hidden="1">{#N/A,#N/A,TRUE,"Plan1"}</definedName>
    <definedName name="RESUMOO" hidden="1">{#N/A,#N/A,TRUE,"Plan1"}</definedName>
    <definedName name="resumou" localSheetId="9" hidden="1">{#N/A,#N/A,TRUE,"Plan1"}</definedName>
    <definedName name="resumou" localSheetId="7" hidden="1">{#N/A,#N/A,TRUE,"Plan1"}</definedName>
    <definedName name="resumou" hidden="1">{#N/A,#N/A,TRUE,"Plan1"}</definedName>
    <definedName name="resumou_1" localSheetId="9" hidden="1">{#N/A,#N/A,TRUE,"Plan1"}</definedName>
    <definedName name="resumou_1" localSheetId="7" hidden="1">{#N/A,#N/A,TRUE,"Plan1"}</definedName>
    <definedName name="resumou_1" hidden="1">{#N/A,#N/A,TRUE,"Plan1"}</definedName>
    <definedName name="RESUMOUU" localSheetId="9" hidden="1">{#N/A,#N/A,TRUE,"Plan1"}</definedName>
    <definedName name="RESUMOUU" localSheetId="7" hidden="1">{#N/A,#N/A,TRUE,"Plan1"}</definedName>
    <definedName name="RESUMOUU" hidden="1">{#N/A,#N/A,TRUE,"Plan1"}</definedName>
    <definedName name="RETRO">#REF!</definedName>
    <definedName name="REV">#REF!</definedName>
    <definedName name="REV.PRIMÁRIO">#REF!</definedName>
    <definedName name="REW">#REF!</definedName>
    <definedName name="RGC">#REF!</definedName>
    <definedName name="RICARDO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L_1C">'[83]CUSTO MATERIAL'!$F$27</definedName>
    <definedName name="RMA">'[34]PRO-08'!#REF!</definedName>
    <definedName name="RMAN">#REF!</definedName>
    <definedName name="RMANAT">#REF!</definedName>
    <definedName name="RMEC">#REF!</definedName>
    <definedName name="RMECAT">[61]SERVIÇOS!$G$46</definedName>
    <definedName name="RMSH">#REF!</definedName>
    <definedName name="ROB">#REF!</definedName>
    <definedName name="ROBERTO">#REF!</definedName>
    <definedName name="ROÇADA">#REF!</definedName>
    <definedName name="ROÇADACOLONIÃO">#REF!</definedName>
    <definedName name="ROÇO1">[15]!Plan1</definedName>
    <definedName name="ROD">[84]DADOS_NAO_IMPRIMIR!$B$8</definedName>
    <definedName name="Rodapé">#REF!</definedName>
    <definedName name="rodo">#REF!</definedName>
    <definedName name="RODOV">[88]Dados_Gerais!$C$6</definedName>
    <definedName name="RODOVIA">#NAME?</definedName>
    <definedName name="Rodovia___................">#REF!</definedName>
    <definedName name="RODOVIA_1">#REF!</definedName>
    <definedName name="RP">#REF!</definedName>
    <definedName name="RP_1">#REF!</definedName>
    <definedName name="RPDMAN">#REF!</definedName>
    <definedName name="RPDMEC">#REF!</definedName>
    <definedName name="RPM">[190]SERVIÇOS!$G$12</definedName>
    <definedName name="rr">#REF!</definedName>
    <definedName name="RR.1C">#REF!</definedName>
    <definedName name="RR.1CREC">#REF!</definedName>
    <definedName name="rr.2c">[64]TSD!$L$35</definedName>
    <definedName name="rr.2c_pint">#REF!</definedName>
    <definedName name="RR_1C">'[83]CUSTO MATERIAL'!$F$24</definedName>
    <definedName name="rr_2">NA()</definedName>
    <definedName name="RR_2C">#REF!</definedName>
    <definedName name="RRCOR_20">'[58]CORR MBUQ MAN'!$Q$43</definedName>
    <definedName name="rrff" localSheetId="9">{#N/A,#N/A,TRUE,"Serviços"}</definedName>
    <definedName name="rrff" localSheetId="7">{#N/A,#N/A,TRUE,"Serviços"}</definedName>
    <definedName name="rrff">{#N/A,#N/A,TRUE,"Serviços"}</definedName>
    <definedName name="rrff_1" localSheetId="9">{#N/A,#N/A,TRUE,"Serviços"}</definedName>
    <definedName name="rrff_1" localSheetId="7">{#N/A,#N/A,TRUE,"Serviços"}</definedName>
    <definedName name="rrff_1">{#N/A,#N/A,TRUE,"Serviços"}</definedName>
    <definedName name="rrfff" localSheetId="9" hidden="1">{#N/A,#N/A,TRUE,"Serviços"}</definedName>
    <definedName name="rrfff" localSheetId="7" hidden="1">{#N/A,#N/A,TRUE,"Serviços"}</definedName>
    <definedName name="rrfff" hidden="1">{#N/A,#N/A,TRUE,"Serviços"}</definedName>
    <definedName name="RRM">#REF!</definedName>
    <definedName name="RRP">#REF!</definedName>
    <definedName name="rrr" localSheetId="9" hidden="1">{#N/A,#N/A,TRUE,"Serviços"}</definedName>
    <definedName name="rrr" localSheetId="7" hidden="1">{#N/A,#N/A,TRUE,"Serviços"}</definedName>
    <definedName name="rrr" hidden="1">{#N/A,#N/A,TRUE,"Serviços"}</definedName>
    <definedName name="RRREC_20">'[58]RECOMP_ MAN MBUQ'!$O$26</definedName>
    <definedName name="RRRR">#REF!</definedName>
    <definedName name="RS">#REF!</definedName>
    <definedName name="rua">#REF!</definedName>
    <definedName name="rube" localSheetId="9">{"um","mil","um milhão","um bilhão","um trilhão"}</definedName>
    <definedName name="rube" localSheetId="7">{"um","mil","um milhão","um bilhão","um trilhão"}</definedName>
    <definedName name="rube">{"um","mil","um milhão","um bilhão","um trilhão"}</definedName>
    <definedName name="RVGL">#REF!</definedName>
    <definedName name="RZ">#NAME?</definedName>
    <definedName name="RZ_1">#REF!</definedName>
    <definedName name="s">#REF!</definedName>
    <definedName name="s.hor">#NAME?</definedName>
    <definedName name="s.ver">#NAME?</definedName>
    <definedName name="sa">#REF!</definedName>
    <definedName name="saasa" localSheetId="9" hidden="1">{#N/A,#N/A,FALSE,"MO (2)"}</definedName>
    <definedName name="saasa" localSheetId="7" hidden="1">{#N/A,#N/A,FALSE,"MO (2)"}</definedName>
    <definedName name="saasa" hidden="1">{#N/A,#N/A,FALSE,"MO (2)"}</definedName>
    <definedName name="sad">#REF!</definedName>
    <definedName name="SADADWE" localSheetId="9" hidden="1">{#N/A,#N/A,FALSE,"MO (2)"}</definedName>
    <definedName name="SADADWE" localSheetId="7" hidden="1">{#N/A,#N/A,FALSE,"MO (2)"}</definedName>
    <definedName name="SADADWE" hidden="1">{#N/A,#N/A,FALSE,"MO (2)"}</definedName>
    <definedName name="Saída_Clique">[191]capa!Saída_Clique</definedName>
    <definedName name="salario">[11]RELATÓRIO!$H$3</definedName>
    <definedName name="Salários">#REF!</definedName>
    <definedName name="salete" localSheetId="9" hidden="1">{#N/A,#N/A,FALSE,"MO (2)"}</definedName>
    <definedName name="salete" localSheetId="7" hidden="1">{#N/A,#N/A,FALSE,"MO (2)"}</definedName>
    <definedName name="salete" hidden="1">{#N/A,#N/A,FALSE,"MO (2)"}</definedName>
    <definedName name="salete.com" localSheetId="9" hidden="1">{#N/A,#N/A,FALSE,"MO (2)"}</definedName>
    <definedName name="salete.com" localSheetId="7" hidden="1">{#N/A,#N/A,FALSE,"MO (2)"}</definedName>
    <definedName name="salete.com" hidden="1">{#N/A,#N/A,FALSE,"MO (2)"}</definedName>
    <definedName name="SASA" localSheetId="9" hidden="1">{#N/A,#N/A,FALSE,"MO (2)"}</definedName>
    <definedName name="SASA" localSheetId="7" hidden="1">{#N/A,#N/A,FALSE,"MO (2)"}</definedName>
    <definedName name="SASA" hidden="1">{#N/A,#N/A,FALSE,"MO (2)"}</definedName>
    <definedName name="sasa.com" localSheetId="9" hidden="1">{#N/A,#N/A,FALSE,"MO (2)"}</definedName>
    <definedName name="sasa.com" localSheetId="7" hidden="1">{#N/A,#N/A,FALSE,"MO (2)"}</definedName>
    <definedName name="sasa.com" hidden="1">{#N/A,#N/A,FALSE,"MO (2)"}</definedName>
    <definedName name="sasaasa" localSheetId="9" hidden="1">{#N/A,#N/A,FALSE,"MO (2)"}</definedName>
    <definedName name="sasaasa" localSheetId="7" hidden="1">{#N/A,#N/A,FALSE,"MO (2)"}</definedName>
    <definedName name="sasaasa" hidden="1">{#N/A,#N/A,FALSE,"MO (2)"}</definedName>
    <definedName name="SASADE" localSheetId="9" hidden="1">{#N/A,#N/A,FALSE,"MO (2)"}</definedName>
    <definedName name="SASADE" localSheetId="7" hidden="1">{#N/A,#N/A,FALSE,"MO (2)"}</definedName>
    <definedName name="SASADE" hidden="1">{#N/A,#N/A,FALSE,"MO (2)"}</definedName>
    <definedName name="SASASA" localSheetId="9" hidden="1">{#N/A,#N/A,FALSE,"MO (2)"}</definedName>
    <definedName name="SASASA" localSheetId="7" hidden="1">{#N/A,#N/A,FALSE,"MO (2)"}</definedName>
    <definedName name="SASASA" hidden="1">{#N/A,#N/A,FALSE,"MO (2)"}</definedName>
    <definedName name="SASASA_1" localSheetId="9" hidden="1">{#N/A,#N/A,FALSE,"MO (2)"}</definedName>
    <definedName name="SASASA_1" localSheetId="7" hidden="1">{#N/A,#N/A,FALSE,"MO (2)"}</definedName>
    <definedName name="SASASA_1" hidden="1">{#N/A,#N/A,FALSE,"MO (2)"}</definedName>
    <definedName name="sasda" localSheetId="9" hidden="1">{#N/A,#N/A,TRUE,"Serviços"}</definedName>
    <definedName name="sasda" localSheetId="7" hidden="1">{#N/A,#N/A,TRUE,"Serviços"}</definedName>
    <definedName name="sasda" hidden="1">{#N/A,#N/A,TRUE,"Serviços"}</definedName>
    <definedName name="sasdaa" localSheetId="9" hidden="1">{#N/A,#N/A,TRUE,"Serviços"}</definedName>
    <definedName name="sasdaa" localSheetId="7" hidden="1">{#N/A,#N/A,TRUE,"Serviços"}</definedName>
    <definedName name="sasdaa" hidden="1">{#N/A,#N/A,TRUE,"Serviços"}</definedName>
    <definedName name="saux">#REF!</definedName>
    <definedName name="SB">#REF!</definedName>
    <definedName name="sbg">#REF!</definedName>
    <definedName name="SBRP">#REF!</definedName>
    <definedName name="SBRP_1">#REF!</definedName>
    <definedName name="sbsdbsdb">#REF!</definedName>
    <definedName name="SBT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on">'[192]RESUMO-DVOP'!$H$22+'[192]RESUMO-DVOP'!$H$29</definedName>
    <definedName name="scr">#NAME?</definedName>
    <definedName name="sdbbsdb">#REF!</definedName>
    <definedName name="sdbsdb">#REF!</definedName>
    <definedName name="sdf">#REF!</definedName>
    <definedName name="SDGSGSG">[108]dispositivos!$B$1:$B$65536</definedName>
    <definedName name="sdsdsds" localSheetId="9" hidden="1">{#N/A,#N/A,FALSE,"MO (2)"}</definedName>
    <definedName name="sdsdsds" localSheetId="7" hidden="1">{#N/A,#N/A,FALSE,"MO (2)"}</definedName>
    <definedName name="sdsdsds" hidden="1">{#N/A,#N/A,FALSE,"MO (2)"}</definedName>
    <definedName name="sdsdsdsx" localSheetId="9" hidden="1">{#N/A,#N/A,FALSE,"MO (2)"}</definedName>
    <definedName name="sdsdsdsx" localSheetId="7" hidden="1">{#N/A,#N/A,FALSE,"MO (2)"}</definedName>
    <definedName name="sdsdsdsx" hidden="1">{#N/A,#N/A,FALSE,"MO (2)"}</definedName>
    <definedName name="se">#REF!</definedName>
    <definedName name="SEG">#NAME?</definedName>
    <definedName name="SEG_1">#REF!</definedName>
    <definedName name="Seg_Carna">[137]!_______LO709-48</definedName>
    <definedName name="SEGMENTO">#REF!</definedName>
    <definedName name="SEGMENTO_1">#REF!</definedName>
    <definedName name="SEGMTO">[88]Dados_Gerais!$C$9</definedName>
    <definedName name="semnome">#REF!</definedName>
    <definedName name="sencount">1</definedName>
    <definedName name="ser">'[93]Mão de Obra'!$E$27</definedName>
    <definedName name="SerP">[193]Serviços!$A$3:$F$1403</definedName>
    <definedName name="SERR">[194]Serviços!$A$3:$F$1403</definedName>
    <definedName name="SERV">[94]COMPOS1!#REF!</definedName>
    <definedName name="serv0070">#REF!</definedName>
    <definedName name="SERVENTE">#REF!</definedName>
    <definedName name="servi">[193]Serviços!$A$3:$F$1403</definedName>
    <definedName name="servico">#REF!</definedName>
    <definedName name="Serviço">#REF!</definedName>
    <definedName name="servico_1">#REF!</definedName>
    <definedName name="serviço1">#REF!</definedName>
    <definedName name="ServiçoD">[193]Serviços!$A$3:$F$1403</definedName>
    <definedName name="Serviços">[195]Serviços!$A$3:$F$1403</definedName>
    <definedName name="Serviços_1">#REF!</definedName>
    <definedName name="SERVIÇOSCG">#REF!</definedName>
    <definedName name="Serviçosprojeto">#NAME?</definedName>
    <definedName name="SETEMBRO" localSheetId="9">{#N/A,#N/A,TRUE,"Serviços"}</definedName>
    <definedName name="SETEMBRO" localSheetId="7">{#N/A,#N/A,TRUE,"Serviços"}</definedName>
    <definedName name="SETEMBRO">{#N/A,#N/A,TRUE,"Serviços"}</definedName>
    <definedName name="SETEMBRO_1" localSheetId="9">{#N/A,#N/A,TRUE,"Serviços"}</definedName>
    <definedName name="SETEMBRO_1" localSheetId="7">{#N/A,#N/A,TRUE,"Serviços"}</definedName>
    <definedName name="SETEMBRO_1">{#N/A,#N/A,TRUE,"Serviços"}</definedName>
    <definedName name="SETEMBROO" localSheetId="9" hidden="1">{#N/A,#N/A,TRUE,"Serviços"}</definedName>
    <definedName name="SETEMBROO" localSheetId="7" hidden="1">{#N/A,#N/A,TRUE,"Serviços"}</definedName>
    <definedName name="SETEMBROO" hidden="1">{#N/A,#N/A,TRUE,"Serviços"}</definedName>
    <definedName name="sfahjbrgoaiejrbg">#REF!</definedName>
    <definedName name="sicro">#REF!</definedName>
    <definedName name="sicronov03">'[196]Banco de Dados'!$A$5:$D$56</definedName>
    <definedName name="SIH">#REF!</definedName>
    <definedName name="SIN">'[86]P reaj x P atual'!$S$8</definedName>
    <definedName name="sinal">#REF!</definedName>
    <definedName name="SINALI">#REF!</definedName>
    <definedName name="sinaliz_vert">#REF!</definedName>
    <definedName name="SINTETICO" localSheetId="9" hidden="1">{#N/A,#N/A,TRUE,"TER  EXT";#N/A,#N/A,TRUE,"TER  EXT";#N/A,#N/A,TRUE,"LAT  ESQ";#N/A,#N/A,TRUE,"FRONTAL";#N/A,#N/A,TRUE,"POST";#N/A,#N/A,TRUE,"LAT  DIR"}</definedName>
    <definedName name="SINTETICO" localSheetId="7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IV">#REF!</definedName>
    <definedName name="SLRP">#REF!</definedName>
    <definedName name="SMC">[190]SERVIÇOS!$G$59</definedName>
    <definedName name="SOLO">[61]SERVIÇOS!$G$14</definedName>
    <definedName name="SOLOCIM">#REF!</definedName>
    <definedName name="SOLOMANUAL">#REF!</definedName>
    <definedName name="solomecanizado">#REF!</definedName>
    <definedName name="SOLOREM_20">'[58]REMENDO MBUQ MAN'!$L$46</definedName>
    <definedName name="SOLPIR">#NAME?</definedName>
    <definedName name="solver_lin" hidden="1">0</definedName>
    <definedName name="solver_num" hidden="1">0</definedName>
    <definedName name="solver_opt" hidden="1">'[197]61M-CBMI:MAT-BET'!$H$18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6">#REF!</definedName>
    <definedName name="SOMA7">#REF!</definedName>
    <definedName name="SomaMedAtual">SUM(IF(#REF!=#REF!,IF(#REF!=#REF!,#REF!)))</definedName>
    <definedName name="SomaTotal">#REF!</definedName>
    <definedName name="Sorriso">#REF!</definedName>
    <definedName name="SRROO">#NAME?</definedName>
    <definedName name="SRV" hidden="1">#REF!</definedName>
    <definedName name="SS" localSheetId="9" hidden="1">{#N/A,#N/A,FALSE,"MO (2)"}</definedName>
    <definedName name="SS" localSheetId="7" hidden="1">{#N/A,#N/A,FALSE,"MO (2)"}</definedName>
    <definedName name="SS" hidden="1">{#N/A,#N/A,FALSE,"MO (2)"}</definedName>
    <definedName name="SSS" localSheetId="9" hidden="1">{#N/A,#N/A,FALSE,"MO (2)"}</definedName>
    <definedName name="SSS" localSheetId="7" hidden="1">{#N/A,#N/A,FALSE,"MO (2)"}</definedName>
    <definedName name="SSS" hidden="1">{#N/A,#N/A,FALSE,"MO (2)"}</definedName>
    <definedName name="SSS_1" localSheetId="9" hidden="1">{#N/A,#N/A,FALSE,"MO (2)"}</definedName>
    <definedName name="SSS_1" localSheetId="7" hidden="1">{#N/A,#N/A,FALSE,"MO (2)"}</definedName>
    <definedName name="SSS_1" hidden="1">{#N/A,#N/A,FALSE,"MO (2)"}</definedName>
    <definedName name="sssrttt">[89]SINALIZAÇÃO!sssrttt</definedName>
    <definedName name="SSSS">#REF!</definedName>
    <definedName name="ssssss" localSheetId="9" hidden="1">{#N/A,#N/A,FALSE,"MO (2)"}</definedName>
    <definedName name="ssssss" localSheetId="7" hidden="1">{#N/A,#N/A,FALSE,"MO (2)"}</definedName>
    <definedName name="ssssss" hidden="1">{#N/A,#N/A,FALSE,"MO (2)"}</definedName>
    <definedName name="sssssssssssssssssssss" localSheetId="9" hidden="1">{#N/A,#N/A,TRUE,"Plan1"}</definedName>
    <definedName name="sssssssssssssssssssss" localSheetId="7" hidden="1">{#N/A,#N/A,TRUE,"Plan1"}</definedName>
    <definedName name="sssssssssssssssssssss" hidden="1">{#N/A,#N/A,TRUE,"Plan1"}</definedName>
    <definedName name="sssssssssssssssssssss_1" localSheetId="9" hidden="1">{#N/A,#N/A,TRUE,"Plan1"}</definedName>
    <definedName name="sssssssssssssssssssss_1" localSheetId="7" hidden="1">{#N/A,#N/A,TRUE,"Plan1"}</definedName>
    <definedName name="sssssssssssssssssssss_1" hidden="1">{#N/A,#N/A,TRUE,"Plan1"}</definedName>
    <definedName name="ST">#REF!</definedName>
    <definedName name="STC">#REF!</definedName>
    <definedName name="STM">NA()</definedName>
    <definedName name="STM_6">'[177]Orçamento Básico'!#REF!</definedName>
    <definedName name="STM_7">'[177]Orçamento Básico'!#REF!</definedName>
    <definedName name="STM_8">'[177]Orçamento Básico'!#REF!</definedName>
    <definedName name="STM_8_1">NA()</definedName>
    <definedName name="STM_9">'[178]Orçamento Básico'!#REF!</definedName>
    <definedName name="STM_9_1">NA()</definedName>
    <definedName name="STMM">NA()</definedName>
    <definedName name="STMM_6">'[177]Orçamento Básico'!#REF!</definedName>
    <definedName name="STMM_7">'[177]Orçamento Básico'!#REF!</definedName>
    <definedName name="STMM_8">'[177]Orçamento Básico'!#REF!</definedName>
    <definedName name="STMM_8_1">NA()</definedName>
    <definedName name="STMM_9">'[178]Orçamento Básico'!#REF!</definedName>
    <definedName name="STMM_9_1">NA()</definedName>
    <definedName name="STMO">NA()</definedName>
    <definedName name="STMO_6">'[177]Orçamento Básico'!#REF!</definedName>
    <definedName name="STMO_7">'[177]Orçamento Básico'!#REF!</definedName>
    <definedName name="STMO_8">'[177]Orçamento Básico'!#REF!</definedName>
    <definedName name="STMO_8_1">NA()</definedName>
    <definedName name="STMO_9">'[178]Orçamento Básico'!#REF!</definedName>
    <definedName name="STMO_9_1">NA()</definedName>
    <definedName name="STMO1">NA()</definedName>
    <definedName name="STMO1_6">'[177]Orçamento Básico'!#REF!</definedName>
    <definedName name="STMO1_7">'[177]Orçamento Básico'!#REF!</definedName>
    <definedName name="STMO1_8">'[177]Orçamento Básico'!#REF!</definedName>
    <definedName name="STMO1_8_1">NA()</definedName>
    <definedName name="STMO1_9">'[178]Orçamento Básico'!#REF!</definedName>
    <definedName name="STMO1_9_1">NA()</definedName>
    <definedName name="STR">#REF!</definedName>
    <definedName name="SUB_TRECHO">#REF!</definedName>
    <definedName name="SUBT">#NAME?</definedName>
    <definedName name="SUBT_1">#REF!</definedName>
    <definedName name="SUBT1">#REF!</definedName>
    <definedName name="subtrec">#REF!</definedName>
    <definedName name="SUBTRECH">[88]Dados_Gerais!$C$8</definedName>
    <definedName name="SUBTRECHO">#NAME?</definedName>
    <definedName name="SUBTRECHO_1">#REF!</definedName>
    <definedName name="SUBTRECHO1">#NAME?</definedName>
    <definedName name="SUPER">#REF!</definedName>
    <definedName name="SUUU7">#REF!</definedName>
    <definedName name="SVASRTVARTVAWRTVAWRTBVAWTEBAWEBTAW">#REF!</definedName>
    <definedName name="svsicro2">[117]SICRO!$B$8:$E$110</definedName>
    <definedName name="sxcc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NA()</definedName>
    <definedName name="T_25">[15]!T_25</definedName>
    <definedName name="T_501">#NAME?</definedName>
    <definedName name="T_501_1">#REF!</definedName>
    <definedName name="T_511">#NAME?</definedName>
    <definedName name="T_511_1">#REF!</definedName>
    <definedName name="T_602">#NAME?</definedName>
    <definedName name="T_602_1">#REF!</definedName>
    <definedName name="T_603">#NAME?</definedName>
    <definedName name="T_603_1">#REF!</definedName>
    <definedName name="T_604">#NAME?</definedName>
    <definedName name="T_604_1">#REF!</definedName>
    <definedName name="T_605">#NAME?</definedName>
    <definedName name="T_605_1">#REF!</definedName>
    <definedName name="T_607">#NAME?</definedName>
    <definedName name="T_607_1">#REF!</definedName>
    <definedName name="T_701">#NAME?</definedName>
    <definedName name="T_701_1">#REF!</definedName>
    <definedName name="T_702">#NAME?</definedName>
    <definedName name="T_702_1">#REF!</definedName>
    <definedName name="T_med">[88]Dados_Gerais!$C$17</definedName>
    <definedName name="t_Pavimento">0.05</definedName>
    <definedName name="T0.230.17">#REF!</definedName>
    <definedName name="T0.303.17">#REF!</definedName>
    <definedName name="T2.241.00">#REF!</definedName>
    <definedName name="T2.500.01">#REF!</definedName>
    <definedName name="T2.530.02">#REF!</definedName>
    <definedName name="T3.329.01">#REF!</definedName>
    <definedName name="T3.950.00">#REF!</definedName>
    <definedName name="T4.000.00">#REF!</definedName>
    <definedName name="T5.000.00">#REF!</definedName>
    <definedName name="T8.100.01">#REF!</definedName>
    <definedName name="T8.300.01">#REF!</definedName>
    <definedName name="t8.301.01">#REF!</definedName>
    <definedName name="T8.302.05">#REF!</definedName>
    <definedName name="T8.402.00">#REF!</definedName>
    <definedName name="T8.500.00">#REF!</definedName>
    <definedName name="t8.501.00">#REF!</definedName>
    <definedName name="T8.900.00">#REF!</definedName>
    <definedName name="T8.900.01">#REF!</definedName>
    <definedName name="T8.901.01">#REF!</definedName>
    <definedName name="T8.910.00">#REF!</definedName>
    <definedName name="T9.002.00">#REF!</definedName>
    <definedName name="T9.002.06">#REF!</definedName>
    <definedName name="TAB" localSheetId="8">#REF!</definedName>
    <definedName name="TAB" localSheetId="9">#REF!</definedName>
    <definedName name="TAB" localSheetId="7">#REF!</definedName>
    <definedName name="tab">[82]dispositivos!#REF!</definedName>
    <definedName name="Tab_Serv.">#REF!</definedName>
    <definedName name="Tab_Serviços">#REF!</definedName>
    <definedName name="tab092003_1">0</definedName>
    <definedName name="tab092003_10">0</definedName>
    <definedName name="tab092003_11">0</definedName>
    <definedName name="tab092003_12">0</definedName>
    <definedName name="tab092003_13">0</definedName>
    <definedName name="tab092003_14">0</definedName>
    <definedName name="tab092003_15">0</definedName>
    <definedName name="tab092003_16">0</definedName>
    <definedName name="tab092003_17">0</definedName>
    <definedName name="tab092003_18">0</definedName>
    <definedName name="tab092003_19">0</definedName>
    <definedName name="tab092003_2">0</definedName>
    <definedName name="tab092003_20">0</definedName>
    <definedName name="tab092003_21">0</definedName>
    <definedName name="tab092003_22">0</definedName>
    <definedName name="tab092003_23">0</definedName>
    <definedName name="tab092003_24">0</definedName>
    <definedName name="tab092003_25">0</definedName>
    <definedName name="tab092003_26">0</definedName>
    <definedName name="tab092003_27">0</definedName>
    <definedName name="tab092003_28">0</definedName>
    <definedName name="tab092003_3">0</definedName>
    <definedName name="tab092003_4">0</definedName>
    <definedName name="tab092003_5">0</definedName>
    <definedName name="tab092003_6">0</definedName>
    <definedName name="tab092003_7">0</definedName>
    <definedName name="tab092003_8">0</definedName>
    <definedName name="tab092003_9">0</definedName>
    <definedName name="TABEL.OAE.COMPL.">#REF!</definedName>
    <definedName name="TABEL.PREÇOS">#REF!</definedName>
    <definedName name="Tabela">#REF!</definedName>
    <definedName name="tabela_1">0</definedName>
    <definedName name="Tabela_1_6">#REF!</definedName>
    <definedName name="tabela_10">0</definedName>
    <definedName name="tabela_11">0</definedName>
    <definedName name="tabela_12">0</definedName>
    <definedName name="tabela_13">0</definedName>
    <definedName name="tabela_14">0</definedName>
    <definedName name="tabela_15">0</definedName>
    <definedName name="tabela_16">0</definedName>
    <definedName name="tabela_17">0</definedName>
    <definedName name="tabela_18">0</definedName>
    <definedName name="tabela_19">0</definedName>
    <definedName name="tabela_2">0</definedName>
    <definedName name="tabela_20">0</definedName>
    <definedName name="tabela_21">0</definedName>
    <definedName name="tabela_22">0</definedName>
    <definedName name="tabela_23">0</definedName>
    <definedName name="tabela_24">0</definedName>
    <definedName name="tabela_25">0</definedName>
    <definedName name="tabela_26">0</definedName>
    <definedName name="tabela_27">0</definedName>
    <definedName name="tabela_28">0</definedName>
    <definedName name="tabela_29">0</definedName>
    <definedName name="tabela_3">0</definedName>
    <definedName name="tabela_30">0</definedName>
    <definedName name="tabela_31">0</definedName>
    <definedName name="tabela_32">0</definedName>
    <definedName name="tabela_33">0</definedName>
    <definedName name="tabela_34">0</definedName>
    <definedName name="tabela_35">0</definedName>
    <definedName name="tabela_36">0</definedName>
    <definedName name="tabela_37">0</definedName>
    <definedName name="tabela_38">0</definedName>
    <definedName name="tabela_39">0</definedName>
    <definedName name="tabela_4">0</definedName>
    <definedName name="tabela_40">0</definedName>
    <definedName name="tabela_41">0</definedName>
    <definedName name="tabela_42">0</definedName>
    <definedName name="tabela_43">0</definedName>
    <definedName name="tabela_44">0</definedName>
    <definedName name="tabela_45">0</definedName>
    <definedName name="tabela_46">0</definedName>
    <definedName name="tabela_47">0</definedName>
    <definedName name="tabela_48">0</definedName>
    <definedName name="tabela_49">0</definedName>
    <definedName name="tabela_5">0</definedName>
    <definedName name="Tabela_5_1">#REF!</definedName>
    <definedName name="tabela_50">0</definedName>
    <definedName name="tabela_51">0</definedName>
    <definedName name="tabela_52">0</definedName>
    <definedName name="tabela_53">0</definedName>
    <definedName name="tabela_54">0</definedName>
    <definedName name="tabela_55">0</definedName>
    <definedName name="tabela_56">0</definedName>
    <definedName name="tabela_57">0</definedName>
    <definedName name="tabela_58">0</definedName>
    <definedName name="tabela_59">0</definedName>
    <definedName name="tabela_6">0</definedName>
    <definedName name="tabela_60">0</definedName>
    <definedName name="tabela_7">0</definedName>
    <definedName name="tabela_8">0</definedName>
    <definedName name="tabela_9">0</definedName>
    <definedName name="Tabela_C">OFFSET([55]Cel_3!$D$2,0,0,COUNT([55]Cel_3!$L:$L)+2,16)</definedName>
    <definedName name="tabela_de_mão_de_obra">[11]RELATÓRIO!$A$2:$C$16</definedName>
    <definedName name="tabela_de_materiais">[11]RELATÓRIO!$A$1:$D$188</definedName>
    <definedName name="tabela2000">'[198]Tabela Abril 2000'!$B$4:$N$641</definedName>
    <definedName name="tabelafinal">[81]dispositivos!#REF!</definedName>
    <definedName name="TABELANOVA">#REF!</definedName>
    <definedName name="TableName">"Dummy"</definedName>
    <definedName name="TABREC">#REF!</definedName>
    <definedName name="TAC">[18]Dados!#REF!</definedName>
    <definedName name="Tachas" localSheetId="9" hidden="1">{#N/A,#N/A,TRUE,"Plan1"}</definedName>
    <definedName name="Tachas" localSheetId="7" hidden="1">{#N/A,#N/A,TRUE,"Plan1"}</definedName>
    <definedName name="Tachas" hidden="1">{#N/A,#N/A,TRUE,"Plan1"}</definedName>
    <definedName name="Tachas_1" localSheetId="9" hidden="1">{#N/A,#N/A,TRUE,"Plan1"}</definedName>
    <definedName name="Tachas_1" localSheetId="7" hidden="1">{#N/A,#N/A,TRUE,"Plan1"}</definedName>
    <definedName name="Tachas_1" hidden="1">{#N/A,#N/A,TRUE,"Plan1"}</definedName>
    <definedName name="tachinhas">#REF!</definedName>
    <definedName name="tachões">#REF!</definedName>
    <definedName name="TACS">#REF!</definedName>
    <definedName name="TAPA_BURACO">#REF!</definedName>
    <definedName name="tapaburaco">#REF!</definedName>
    <definedName name="TAPAEMERGENCIAL">#REF!</definedName>
    <definedName name="taxa">NA()</definedName>
    <definedName name="taxa_5">NA()</definedName>
    <definedName name="taxa_6">#REF!</definedName>
    <definedName name="taxa_7">#REF!</definedName>
    <definedName name="taxa_8">#REF!</definedName>
    <definedName name="taxa_8_1">NA()</definedName>
    <definedName name="taxa_9">#REF!</definedName>
    <definedName name="taxa_9_1">NA()</definedName>
    <definedName name="Taxa_Bloco">120*(Vol_BlocoE1+Vol_BlocE2+Vol_BlocoProt)</definedName>
    <definedName name="taxa_cap">#REF!</definedName>
    <definedName name="Taxa_Pilar">Vol_PIlar*200</definedName>
    <definedName name="Taxa_Travessa">Vol_Travessa*150</definedName>
    <definedName name="TaxaJuros">#REF!</definedName>
    <definedName name="TB">#REF!</definedName>
    <definedName name="TB_1">#REF!</definedName>
    <definedName name="TBI">#REF!</definedName>
    <definedName name="TBM">#REF!</definedName>
    <definedName name="TBO">#REF!</definedName>
    <definedName name="TCAP">#REF!</definedName>
    <definedName name="TCAR">[199]TCC4!$I$30</definedName>
    <definedName name="TCB10M3">#REF!</definedName>
    <definedName name="TCBR158">[199]TCB5!$I$79</definedName>
    <definedName name="TCC">#REF!</definedName>
    <definedName name="TCM">#REF!</definedName>
    <definedName name="TD">#REF!</definedName>
    <definedName name="TENROCAMENTO">#REF!</definedName>
    <definedName name="Teor">[187]Teor!$A$3:$A$7</definedName>
    <definedName name="Teor_1">#REF!</definedName>
    <definedName name="Teor_25">[188]Teor!$A$3:$A$7</definedName>
    <definedName name="Teor_26">[189]Teor!$A$3:$A$7</definedName>
    <definedName name="Teor_28">[189]Teor!$A$3:$A$7</definedName>
    <definedName name="Teor1">#NAME?</definedName>
    <definedName name="teor2">#NAME?</definedName>
    <definedName name="teor2_1">#REF!</definedName>
    <definedName name="ter">#NAME?</definedName>
    <definedName name="Ter_Carna">[137]!_______LO709-47</definedName>
    <definedName name="terra">#REF!</definedName>
    <definedName name="Terra2">#REF!</definedName>
    <definedName name="TERRAP">'[86]P reaj x P atual'!$N$9</definedName>
    <definedName name="TERRAPL.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STHKEY">#REF!</definedName>
    <definedName name="TESTKEYS">#REF!</definedName>
    <definedName name="TESTVKEY">#REF!</definedName>
    <definedName name="tetet">'[186]Rel-19ª med.'!#REF!</definedName>
    <definedName name="TGEM">#NAME?</definedName>
    <definedName name="thiago" localSheetId="9" hidden="1">{#N/A,#N/A,FALSE,"MO (2)"}</definedName>
    <definedName name="thiago" localSheetId="7" hidden="1">{#N/A,#N/A,FALSE,"MO (2)"}</definedName>
    <definedName name="thiago" hidden="1">{#N/A,#N/A,FALSE,"MO (2)"}</definedName>
    <definedName name="tiago">#REF!</definedName>
    <definedName name="TIPO_BDI">[49]SETUP!$C$9</definedName>
    <definedName name="TipoObra">2</definedName>
    <definedName name="TipoRel">"Vale"</definedName>
    <definedName name="tit">[65]RESUMO!$A$8:$N$13,[65]RESUMO!$A$22:$N$22,[65]RESUMO!$A$29:$N$29,[65]RESUMO!$A$39:$N$39</definedName>
    <definedName name="TITULO">#REF!</definedName>
    <definedName name="_xlnm.Print_Titles" localSheetId="4">'RECUPERAÇÃO DOS PILARES'!$4:$7</definedName>
    <definedName name="TLC4T">#REF!</definedName>
    <definedName name="TLCB5">[200]TCB5!$I$43</definedName>
    <definedName name="TLMBCS">#REF!</definedName>
    <definedName name="TLMR">#REF!</definedName>
    <definedName name="tmat">[11]RELATÓRIO!#REF!</definedName>
    <definedName name="TOT" hidden="1">#REF!</definedName>
    <definedName name="TOT_ACUM_MED">#REF!</definedName>
    <definedName name="TOT_LIQ_MED">#REF!</definedName>
    <definedName name="TOTAIS">[121]dispositivos!$D$1:$D$65536</definedName>
    <definedName name="total">NA()</definedName>
    <definedName name="TOTAL_1">#REF!</definedName>
    <definedName name="total_6">#REF!</definedName>
    <definedName name="total_7">#REF!</definedName>
    <definedName name="total_8">#REF!</definedName>
    <definedName name="total_8_1">NA()</definedName>
    <definedName name="total_9">#REF!</definedName>
    <definedName name="total_9_1">NA()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#REF!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#REF!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#REF!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#REF!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#REF!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#REF!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#REF!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#REF!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#REF!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#REF!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#REF!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#REF!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#REF!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#REF!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#REF!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#REF!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#REF!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#REF!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#REF!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#REF!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#REF!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#REF!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#REF!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#REF!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#REF!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#REF!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#REF!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#REF!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#REF!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#REF!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#REF!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#REF!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#REF!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#REF!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#REF!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#REF!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#REF!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#REF!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#REF!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#REF!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#REF!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#REF!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#REF!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#REF!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#REF!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#REF!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#REF!</definedName>
    <definedName name="TOTAL9_7_1">#REF!</definedName>
    <definedName name="TOTAL9_7_14">#N/A</definedName>
    <definedName name="TOTALA">'[42]PLANILHA ATUALIZADA'!#REF!</definedName>
    <definedName name="TOTALA_1">#REF!</definedName>
    <definedName name="TOTALA_14">#N/A</definedName>
    <definedName name="TOTALA_7_1">#REF!</definedName>
    <definedName name="TOTALA_7_14">#N/A</definedName>
    <definedName name="TOTALB">'[42]PLANILHA ATUALIZADA'!#REF!</definedName>
    <definedName name="TOTALB_1">#REF!</definedName>
    <definedName name="TOTALB_14">#N/A</definedName>
    <definedName name="TOTALB_7_1">#REF!</definedName>
    <definedName name="TOTALB_7_14">#N/A</definedName>
    <definedName name="TOTALC">'[42]PLANILHA ATUALIZADA'!#REF!</definedName>
    <definedName name="TOTALC_1">#REF!</definedName>
    <definedName name="TOTALC_14">#N/A</definedName>
    <definedName name="TOTALC_7_1">#REF!</definedName>
    <definedName name="TOTALC_7_14">#N/A</definedName>
    <definedName name="TOTALD">'[42]PLANILHA ATUALIZADA'!#REF!</definedName>
    <definedName name="TOTALD_1">#REF!</definedName>
    <definedName name="TOTALD_14">#N/A</definedName>
    <definedName name="TOTALD_7_1">#REF!</definedName>
    <definedName name="TOTALD_7_14">#N/A</definedName>
    <definedName name="TOTALE">'[42]PLANILHA ATUALIZADA'!#REF!</definedName>
    <definedName name="TOTALE_1">#REF!</definedName>
    <definedName name="TOTALE_14">#N/A</definedName>
    <definedName name="TOTALE_7_1">#REF!</definedName>
    <definedName name="TOTALE_7_14">#N/A</definedName>
    <definedName name="TOTALF">'[42]PLANILHA ATUALIZADA'!#REF!</definedName>
    <definedName name="TOTALF_1">#REF!</definedName>
    <definedName name="TOTALF_14">#N/A</definedName>
    <definedName name="TOTALF_7_1">#REF!</definedName>
    <definedName name="TOTALF_7_14">#N/A</definedName>
    <definedName name="TOTALG">'[42]PLANILHA ATUALIZADA'!#REF!</definedName>
    <definedName name="TOTALG_1">#REF!</definedName>
    <definedName name="TOTALG_14">#N/A</definedName>
    <definedName name="TOTALG_7_1">#REF!</definedName>
    <definedName name="TOTALG_7_14">#N/A</definedName>
    <definedName name="TOTALH">'[42]PLANILHA ATUALIZADA'!#REF!</definedName>
    <definedName name="TOTALH_1">#REF!</definedName>
    <definedName name="TOTALH_14">#N/A</definedName>
    <definedName name="TOTALH_7_1">#REF!</definedName>
    <definedName name="TOTALH_7_14">#N/A</definedName>
    <definedName name="TOTALI">'[42]PLANILHA ATUALIZADA'!#REF!</definedName>
    <definedName name="TOTALI_1">#REF!</definedName>
    <definedName name="TOTALI_14">#N/A</definedName>
    <definedName name="TOTALI_7_1">#REF!</definedName>
    <definedName name="TOTALI_7_14">#N/A</definedName>
    <definedName name="TOTALJ">'[42]PLANILHA ATUALIZADA'!#REF!</definedName>
    <definedName name="TOTALJ_1">#REF!</definedName>
    <definedName name="TOTALJ_14">#N/A</definedName>
    <definedName name="TOTALJ_7_1">#REF!</definedName>
    <definedName name="TOTALJ_7_14">#N/A</definedName>
    <definedName name="TOTALK">'[42]PLANILHA ATUALIZADA'!#REF!</definedName>
    <definedName name="TOTALK_1">#REF!</definedName>
    <definedName name="TOTALK_14">#N/A</definedName>
    <definedName name="TOTALK_7_1">#REF!</definedName>
    <definedName name="TOTALK_7_14">#N/A</definedName>
    <definedName name="TOTALL">'[42]PLANILHA ATUALIZADA'!#REF!</definedName>
    <definedName name="TOTALL_1">#REF!</definedName>
    <definedName name="TOTALL_14">#N/A</definedName>
    <definedName name="TOTALL_7_1">#REF!</definedName>
    <definedName name="TOTALL_7_14">#N/A</definedName>
    <definedName name="TOTALO">'[42]PLANILHA ATUALIZADA'!#REF!</definedName>
    <definedName name="TOTALO_1">#REF!</definedName>
    <definedName name="TOTALO_14">#N/A</definedName>
    <definedName name="TOTALO_7_1">#REF!</definedName>
    <definedName name="TOTALO_7_14">#N/A</definedName>
    <definedName name="TOTALP">'[42]PLANILHA ATUALIZADA'!#REF!</definedName>
    <definedName name="TOTALP_1">#REF!</definedName>
    <definedName name="TOTALP_14">#N/A</definedName>
    <definedName name="TOTALP_7_1">#REF!</definedName>
    <definedName name="TOTALP_7_14">#N/A</definedName>
    <definedName name="TOTALQ">'[42]PLANILHA ATUALIZADA'!#REF!</definedName>
    <definedName name="TOTALQ_1">#REF!</definedName>
    <definedName name="TOTALQ_14">#N/A</definedName>
    <definedName name="TOTALQ_7_1">#REF!</definedName>
    <definedName name="TOTALQ_7_14">#N/A</definedName>
    <definedName name="TOTALRP">[201]geral!$U$101</definedName>
    <definedName name="TOTALRP_20">[79]geral!$U$101</definedName>
    <definedName name="TOTALRP_21">[79]geral!$U$101</definedName>
    <definedName name="TOTALSAIBRO">#REF!</definedName>
    <definedName name="TOTALTB_20">[79]geral!$U$60</definedName>
    <definedName name="TOTALTB_21">[79]geral!$U$60</definedName>
    <definedName name="TOTGC">#REF!</definedName>
    <definedName name="TPM">#REF!</definedName>
    <definedName name="TR">#REF!</definedName>
    <definedName name="TRABALHO">#REF!</definedName>
    <definedName name="TrabAnual">#REF!</definedName>
    <definedName name="TRAÇO">#REF!</definedName>
    <definedName name="TRAF">#REF!</definedName>
    <definedName name="transp_massa">#REF!</definedName>
    <definedName name="transporte">#REF!</definedName>
    <definedName name="transporte_1">#REF!</definedName>
    <definedName name="Transporte_Brita_TSD" localSheetId="9" hidden="1">{#N/A,#N/A,TRUE,"Plan1"}</definedName>
    <definedName name="Transporte_Brita_TSD" localSheetId="7" hidden="1">{#N/A,#N/A,TRUE,"Plan1"}</definedName>
    <definedName name="Transporte_Brita_TSD" hidden="1">{#N/A,#N/A,TRUE,"Plan1"}</definedName>
    <definedName name="TRANSPORTE10">#REF!</definedName>
    <definedName name="TRANSPORTE4T">#REF!</definedName>
    <definedName name="TRANSPORTE5M">#REF!</definedName>
    <definedName name="TRANSPORTEBASEMANUAL">#REF!</definedName>
    <definedName name="TRANSPORTECAPAMANUAL">#REF!</definedName>
    <definedName name="transportecorreção">#REF!</definedName>
    <definedName name="Transporteenrocamento">#REF!</definedName>
    <definedName name="TRANSPORTEESPECIAL">#REF!</definedName>
    <definedName name="TRANSPORTELOCAL">#REF!</definedName>
    <definedName name="TRANSPORTEMATBET">#REF!</definedName>
    <definedName name="TRANSPORTERECOMPOSIÇÃO">#REF!</definedName>
    <definedName name="TRANSPORTES">#REF!</definedName>
    <definedName name="transportetapaburaco">#REF!</definedName>
    <definedName name="TRANSPORTETAPAEMERGENCIAL">#REF!</definedName>
    <definedName name="TRANSPSOLO">#REF!</definedName>
    <definedName name="TRANSREM">#REF!</definedName>
    <definedName name="tratamento">#REF!</definedName>
    <definedName name="TRC1C">#REF!</definedName>
    <definedName name="TREC">#NAME?</definedName>
    <definedName name="TREC_1">#REF!</definedName>
    <definedName name="TRECH">[88]Dados_Gerais!$C$7</definedName>
    <definedName name="TRECHO">#NAME?</definedName>
    <definedName name="TRECHO_1">#REF!</definedName>
    <definedName name="TRECHO1">#NAME?</definedName>
    <definedName name="TRECREVPRIMARIO">#REF!</definedName>
    <definedName name="TRFORMA">#REF!</definedName>
    <definedName name="TRMUDAS">#REF!</definedName>
    <definedName name="TRP">#REF!</definedName>
    <definedName name="TRR1C">#REF!</definedName>
    <definedName name="TRR2C">#REF!</definedName>
    <definedName name="ts">[11]RELATÓRIO!#REF!</definedName>
    <definedName name="TSD">#REF!</definedName>
    <definedName name="tsd.a">[64]TSD!#REF!</definedName>
    <definedName name="TSs">#REF!</definedName>
    <definedName name="tss.a">[64]TSD!#REF!</definedName>
    <definedName name="tssd">[2]compos1!#REF!</definedName>
    <definedName name="tssd_1">#REF!</definedName>
    <definedName name="tssd_14">#N/A</definedName>
    <definedName name="TT">#NAME?</definedName>
    <definedName name="TT_1">#REF!</definedName>
    <definedName name="tt_25">[15]!tt_25</definedName>
    <definedName name="TT_ORÇADA3">2750000</definedName>
    <definedName name="TT_ORÇADA4">1320000</definedName>
    <definedName name="tt1_25">[15]!tt1_25</definedName>
    <definedName name="ttra">[11]RELATÓRIO!#REF!</definedName>
    <definedName name="ttt">'[186]Rel-19ª med.'!#REF!</definedName>
    <definedName name="tttt">'[186]Rel-19ª med.'!#REF!</definedName>
    <definedName name="ttttt">'[186]Rel-19ª med.'!#REF!</definedName>
    <definedName name="Tubo">'[35]3.4.9.TUBO O 40'!$I$52</definedName>
    <definedName name="tubopav">'[127]Transp. OAC_PAV'!$N$9</definedName>
    <definedName name="tudo">#REF!</definedName>
    <definedName name="TX_Micro">[48]Consumo!$D$11</definedName>
    <definedName name="TX_RR1C">[48]Consumo!$L$8</definedName>
    <definedName name="TX_SBS6050">[48]Consumo!$F$13</definedName>
    <definedName name="TxCresc">'[100]TodasTraf-2000-NoPrint'!$C$7:$L$17</definedName>
    <definedName name="ty">'[186]Rel-19ª med.'!#REF!</definedName>
    <definedName name="tyt">'[186]Rel-19ª med.'!#REF!</definedName>
    <definedName name="TYUIO" localSheetId="9">{#N/A,#N/A,TRUE,"Serviços"}</definedName>
    <definedName name="TYUIO" localSheetId="7">{#N/A,#N/A,TRUE,"Serviços"}</definedName>
    <definedName name="TYUIO">{#N/A,#N/A,TRUE,"Serviços"}</definedName>
    <definedName name="TYUIO_1" localSheetId="9">{#N/A,#N/A,TRUE,"Serviços"}</definedName>
    <definedName name="TYUIO_1" localSheetId="7">{#N/A,#N/A,TRUE,"Serviços"}</definedName>
    <definedName name="TYUIO_1">{#N/A,#N/A,TRUE,"Serviços"}</definedName>
    <definedName name="TYUIOO" localSheetId="9" hidden="1">{#N/A,#N/A,TRUE,"Serviços"}</definedName>
    <definedName name="TYUIOO" localSheetId="7" hidden="1">{#N/A,#N/A,TRUE,"Serviços"}</definedName>
    <definedName name="TYUIOO" hidden="1">{#N/A,#N/A,TRUE,"Serviços"}</definedName>
    <definedName name="UF">[202]BRASIL!$B$4:$B$31</definedName>
    <definedName name="UL">#NAME?</definedName>
    <definedName name="UL_1">#REF!</definedName>
    <definedName name="un" hidden="1">#N/A</definedName>
    <definedName name="Und">#N/A</definedName>
    <definedName name="Und_26">NA()</definedName>
    <definedName name="Und_27">NA()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a_Lajotas">0.3*0.2*10.5</definedName>
    <definedName name="UNID">#REF!</definedName>
    <definedName name="unid.2">#REF!</definedName>
    <definedName name="UNID2">#REF!</definedName>
    <definedName name="unidade">#REF!</definedName>
    <definedName name="Unidade1">#REF!</definedName>
    <definedName name="UnidAux" hidden="1">#N/A</definedName>
    <definedName name="UNIT">#REF!</definedName>
    <definedName name="Unit.">#REF!</definedName>
    <definedName name="UNIT_1">#REF!</definedName>
    <definedName name="USA">[19]Feriados!$B$27:$B$34</definedName>
    <definedName name="USINA">#REF!</definedName>
    <definedName name="Usinagem" localSheetId="9" hidden="1">{#N/A,#N/A,FALSE,"MO (2)"}</definedName>
    <definedName name="Usinagem" localSheetId="7" hidden="1">{#N/A,#N/A,FALSE,"MO (2)"}</definedName>
    <definedName name="Usinagem" hidden="1">{#N/A,#N/A,FALSE,"MO (2)"}</definedName>
    <definedName name="uuu" localSheetId="9" hidden="1">{#N/A,#N/A,TRUE,"Serviços"}</definedName>
    <definedName name="uuu" localSheetId="7" hidden="1">{#N/A,#N/A,TRUE,"Serviços"}</definedName>
    <definedName name="uuu" hidden="1">{#N/A,#N/A,TRUE,"Serviços"}</definedName>
    <definedName name="uuujsh">#REF!</definedName>
    <definedName name="V">[67]!V</definedName>
    <definedName name="vala.ca">#REF!</definedName>
    <definedName name="valas">[99]valas!$A$1:$D$14</definedName>
    <definedName name="valas1">[133]valas!$A$1:$G$21</definedName>
    <definedName name="VALCORTE">#REF!</definedName>
    <definedName name="valeta">#REF!</definedName>
    <definedName name="VALOR_NF">#REF!</definedName>
    <definedName name="VAM">#NAME?</definedName>
    <definedName name="VAMM">#REF!</definedName>
    <definedName name="Vazio1">#NAME?</definedName>
    <definedName name="VAZIO2">#NAME?</definedName>
    <definedName name="Vazios">[187]Teor!$B$3:$B$7</definedName>
    <definedName name="Vazios_25">[188]Teor!$B$3:$B$7</definedName>
    <definedName name="Vazios_26">[189]Teor!$B$3:$B$7</definedName>
    <definedName name="Vazios_28">[189]Teor!$B$3:$B$7</definedName>
    <definedName name="Vegetal">OFFSET(#REF!,0,0,COUNTA(#REF!)*2-1,1)</definedName>
    <definedName name="verde">#REF!</definedName>
    <definedName name="verdepav">#REF!</definedName>
    <definedName name="VERSAO">[66]PERGUNTAS!$A$1</definedName>
    <definedName name="vert">#REF!</definedName>
    <definedName name="vfv" localSheetId="9" hidden="1">{#N/A,#N/A,TRUE,"Plan1"}</definedName>
    <definedName name="vfv" localSheetId="7" hidden="1">{#N/A,#N/A,TRUE,"Plan1"}</definedName>
    <definedName name="vfv" hidden="1">{#N/A,#N/A,TRUE,"Plan1"}</definedName>
    <definedName name="VidaAnos">#REF!</definedName>
    <definedName name="Vidahoras">#REF!</definedName>
    <definedName name="Vilmar12">#REF!</definedName>
    <definedName name="vir">#REF!</definedName>
    <definedName name="vm" localSheetId="9" hidden="1">{#N/A,#N/A,FALSE,"MO (2)"}</definedName>
    <definedName name="vm" localSheetId="7" hidden="1">{#N/A,#N/A,FALSE,"MO (2)"}</definedName>
    <definedName name="vm" hidden="1">{#N/A,#N/A,FALSE,"MO (2)"}</definedName>
    <definedName name="VOL_ACUM">#REF!</definedName>
    <definedName name="Vol_BlocE2">11.628*2</definedName>
    <definedName name="Vol_BlocoE1">16.203*2</definedName>
    <definedName name="Vol_BlocoProt">18.238*2.5</definedName>
    <definedName name="VOL_MASSA">#REF!</definedName>
    <definedName name="Vol_Neop_Tipo1">4.5*6.5*0.47*3</definedName>
    <definedName name="Vol_Neop_Tipo2">3.5*3.5*0.47*5</definedName>
    <definedName name="Vol_PIlar">L_Pilar*A_Pilar</definedName>
    <definedName name="Vol_Travessa">22.4042*3</definedName>
    <definedName name="VOLAVA">[203]Terraplenagem!$T$195</definedName>
    <definedName name="volbase">#REF!</definedName>
    <definedName name="volsubb">#REF!</definedName>
    <definedName name="volsubl">#REF!</definedName>
    <definedName name="Volume">NA()</definedName>
    <definedName name="Volume_6">#REF!</definedName>
    <definedName name="Volume_7">#REF!</definedName>
    <definedName name="Volume_8">#REF!</definedName>
    <definedName name="Volume_8_1">NA()</definedName>
    <definedName name="Volume_9">#REF!</definedName>
    <definedName name="Volume_9_1">NA()</definedName>
    <definedName name="Volume_Tab">A_Sec_Tabu*Ext_Eixo</definedName>
    <definedName name="VPA">#REF!</definedName>
    <definedName name="vpf">NA()</definedName>
    <definedName name="vpf_6">#REF!</definedName>
    <definedName name="vpf_7">#REF!</definedName>
    <definedName name="vpf_8">#REF!</definedName>
    <definedName name="vpf_8_1">NA()</definedName>
    <definedName name="vpf_9">#REF!</definedName>
    <definedName name="vpf_9_1">NA()</definedName>
    <definedName name="vpi">NA()</definedName>
    <definedName name="vpi_5">NA()</definedName>
    <definedName name="vpi_6">#REF!</definedName>
    <definedName name="vpi_7">#REF!</definedName>
    <definedName name="vpi_7_1">NA()</definedName>
    <definedName name="vpi_8">#REF!</definedName>
    <definedName name="vpi_9">#REF!</definedName>
    <definedName name="vpi_9_1">NA()</definedName>
    <definedName name="vpmensal">[204]Curva_S!$D$5</definedName>
    <definedName name="VR_CONTRATO">'[56]Vínculos (Não Mexer)'!$G$39</definedName>
    <definedName name="VREAJ">'[88]Folha de Medição'!$K$51</definedName>
    <definedName name="vv">#REF!</definedName>
    <definedName name="vvv" localSheetId="9" hidden="1">{#N/A,#N/A,FALSE,"MO (2)"}</definedName>
    <definedName name="vvv" localSheetId="7" hidden="1">{#N/A,#N/A,FALSE,"MO (2)"}</definedName>
    <definedName name="vvv" hidden="1">{#N/A,#N/A,FALSE,"MO (2)"}</definedName>
    <definedName name="vvv_1" localSheetId="9" hidden="1">{#N/A,#N/A,FALSE,"MO (2)"}</definedName>
    <definedName name="vvv_1" localSheetId="7" hidden="1">{#N/A,#N/A,FALSE,"MO (2)"}</definedName>
    <definedName name="vvv_1" hidden="1">{#N/A,#N/A,FALSE,"MO (2)"}</definedName>
    <definedName name="w" localSheetId="9" hidden="1">{#N/A,#N/A,TRUE,"Plan1"}</definedName>
    <definedName name="w" localSheetId="7" hidden="1">{#N/A,#N/A,TRUE,"Plan1"}</definedName>
    <definedName name="w" hidden="1">{#N/A,#N/A,TRUE,"Plan1"}</definedName>
    <definedName name="WAESDE_1">#REF!</definedName>
    <definedName name="WAESDE_14">#N/A</definedName>
    <definedName name="WAESDE_7_1">#REF!</definedName>
    <definedName name="WAESDE_7_14">#N/A</definedName>
    <definedName name="wdgadfgdsz">#REF!</definedName>
    <definedName name="wdwqdq" hidden="1">#REF!</definedName>
    <definedName name="we">[67]!we</definedName>
    <definedName name="wer">[15]!Plan1</definedName>
    <definedName name="wew_38" localSheetId="9">'Canteiro de Obras'!wew_38</definedName>
    <definedName name="wew_38" localSheetId="7">Cronograma!wew_38</definedName>
    <definedName name="wew_38">wew_38</definedName>
    <definedName name="wewewew" localSheetId="9" hidden="1">{#N/A,#N/A,FALSE,"MO (2)"}</definedName>
    <definedName name="wewewew" localSheetId="7" hidden="1">{#N/A,#N/A,FALSE,"MO (2)"}</definedName>
    <definedName name="wewewew" hidden="1">{#N/A,#N/A,FALSE,"MO (2)"}</definedName>
    <definedName name="WEWR">#N/A</definedName>
    <definedName name="WEWRWR" localSheetId="9">'Canteiro de Obras'!WEWRWR</definedName>
    <definedName name="WEWRWR" localSheetId="7">Cronograma!WEWRWR</definedName>
    <definedName name="WEWRWR">[0]!WEWRWR</definedName>
    <definedName name="WEWRWR_1">[15]!WEWRWR_1</definedName>
    <definedName name="WEWRWR_10">[15]!WEWRWR_10</definedName>
    <definedName name="WEWRWR_12">[15]!WEWRWR_12</definedName>
    <definedName name="WEWRWR_13">[15]!WEWRWR_13</definedName>
    <definedName name="WEWRWR_14">[15]!WEWRWR_14</definedName>
    <definedName name="WEWRWR_19" localSheetId="9">'Canteiro de Obras'!WEWRWR_19</definedName>
    <definedName name="WEWRWR_19" localSheetId="7">Cronograma!WEWRWR_19</definedName>
    <definedName name="WEWRWR_19">WEWRWR_19</definedName>
    <definedName name="WEWRWR_2">[15]!WEWRWR_2</definedName>
    <definedName name="WEWRWR_20">[137]!__PR1050</definedName>
    <definedName name="WEWRWR_21" localSheetId="9">'Canteiro de Obras'!WEWRWR_21</definedName>
    <definedName name="WEWRWR_21" localSheetId="7">Cronograma!WEWRWR_21</definedName>
    <definedName name="WEWRWR_21">WEWRWR_21</definedName>
    <definedName name="WEWRWR_22">[15]!WEWRWR_22</definedName>
    <definedName name="WEWRWR_23" localSheetId="9">'Canteiro de Obras'!WEWRWR_23</definedName>
    <definedName name="WEWRWR_23" localSheetId="7">Cronograma!WEWRWR_23</definedName>
    <definedName name="WEWRWR_23">WEWRWR_23</definedName>
    <definedName name="WEWRWR_24" localSheetId="9">'Canteiro de Obras'!WEWRWR_24</definedName>
    <definedName name="WEWRWR_24" localSheetId="7">Cronograma!WEWRWR_24</definedName>
    <definedName name="WEWRWR_24">WEWRWR_24</definedName>
    <definedName name="WEWRWR_25">[15]!WEWRWR_25</definedName>
    <definedName name="WEWRWR_26">[15]!WEWRWR_26</definedName>
    <definedName name="WEWRWR_27">[15]!WEWRWR_27</definedName>
    <definedName name="WEWRWR_28">[15]!WEWRWR_28</definedName>
    <definedName name="WEWRWR_29">[15]!WEWRWR_29</definedName>
    <definedName name="WEWRWR_3">[15]!WEWRWR_3</definedName>
    <definedName name="WEWRWR_30">[15]!WEWRWR_30</definedName>
    <definedName name="WEWRWR_31">[15]!WEWRWR_31</definedName>
    <definedName name="WEWRWR_32">[15]!WEWRWR_32</definedName>
    <definedName name="WEWRWR_33">[15]!WEWRWR_33</definedName>
    <definedName name="WEWRWR_34">[15]!WEWRWR_34</definedName>
    <definedName name="WEWRWR_35">[15]!WEWRWR_35</definedName>
    <definedName name="WEWRWR_36">[15]!WEWRWR_36</definedName>
    <definedName name="WEWRWR_37">[15]!WEWRWR_37</definedName>
    <definedName name="WEWRWR_38">[15]!WEWRWR_38</definedName>
    <definedName name="WEWRWR_39" localSheetId="9">'Canteiro de Obras'!WEWRWR_39</definedName>
    <definedName name="WEWRWR_39" localSheetId="7">Cronograma!WEWRWR_39</definedName>
    <definedName name="WEWRWR_39">WEWRWR_39</definedName>
    <definedName name="WEWRWR_4">[15]!WEWRWR_4</definedName>
    <definedName name="WEWRWR_40" localSheetId="9">'Canteiro de Obras'!WEWRWR_40</definedName>
    <definedName name="WEWRWR_40" localSheetId="7">Cronograma!WEWRWR_40</definedName>
    <definedName name="WEWRWR_40">WEWRWR_40</definedName>
    <definedName name="WEWRWR_41" localSheetId="9">'Canteiro de Obras'!WEWRWR_41</definedName>
    <definedName name="WEWRWR_41" localSheetId="7">Cronograma!WEWRWR_41</definedName>
    <definedName name="WEWRWR_41">WEWRWR_41</definedName>
    <definedName name="WEWRWR_42" localSheetId="9">'Canteiro de Obras'!WEWRWR_42</definedName>
    <definedName name="WEWRWR_42" localSheetId="7">Cronograma!WEWRWR_42</definedName>
    <definedName name="WEWRWR_42">WEWRWR_42</definedName>
    <definedName name="WEWRWR_43" localSheetId="9">'Canteiro de Obras'!WEWRWR_43</definedName>
    <definedName name="WEWRWR_43" localSheetId="7">Cronograma!WEWRWR_43</definedName>
    <definedName name="WEWRWR_43">WEWRWR_43</definedName>
    <definedName name="WEWRWR_44" localSheetId="9">'Canteiro de Obras'!WEWRWR_44</definedName>
    <definedName name="WEWRWR_44" localSheetId="7">Cronograma!WEWRWR_44</definedName>
    <definedName name="WEWRWR_44">WEWRWR_44</definedName>
    <definedName name="WEWRWR_45" localSheetId="9">'Canteiro de Obras'!WEWRWR_45</definedName>
    <definedName name="WEWRWR_45" localSheetId="7">Cronograma!WEWRWR_45</definedName>
    <definedName name="WEWRWR_45">WEWRWR_45</definedName>
    <definedName name="WEWRWR_46" localSheetId="9">'Canteiro de Obras'!WEWRWR_46</definedName>
    <definedName name="WEWRWR_46" localSheetId="7">Cronograma!WEWRWR_46</definedName>
    <definedName name="WEWRWR_46">WEWRWR_46</definedName>
    <definedName name="WEWRWR_47" localSheetId="9">'Canteiro de Obras'!WEWRWR_47</definedName>
    <definedName name="WEWRWR_47" localSheetId="7">Cronograma!WEWRWR_47</definedName>
    <definedName name="WEWRWR_47">WEWRWR_47</definedName>
    <definedName name="WEWRWR_48" localSheetId="9">'Canteiro de Obras'!WEWRWR_48</definedName>
    <definedName name="WEWRWR_48" localSheetId="7">Cronograma!WEWRWR_48</definedName>
    <definedName name="WEWRWR_48">WEWRWR_48</definedName>
    <definedName name="WEWRWR_5">[15]!WEWRWR_5</definedName>
    <definedName name="WEWRWR_51" localSheetId="9">'Canteiro de Obras'!WEWRWR_51</definedName>
    <definedName name="WEWRWR_51" localSheetId="7">Cronograma!WEWRWR_51</definedName>
    <definedName name="WEWRWR_51">WEWRWR_51</definedName>
    <definedName name="WEWRWR_52" localSheetId="9">'Canteiro de Obras'!WEWRWR_52</definedName>
    <definedName name="WEWRWR_52" localSheetId="7">Cronograma!WEWRWR_52</definedName>
    <definedName name="WEWRWR_52">WEWRWR_52</definedName>
    <definedName name="WEWRWR_53" localSheetId="9">'Canteiro de Obras'!WEWRWR_53</definedName>
    <definedName name="WEWRWR_53" localSheetId="7">Cronograma!WEWRWR_53</definedName>
    <definedName name="WEWRWR_53">WEWRWR_53</definedName>
    <definedName name="WEWRWR_54" localSheetId="9">'Canteiro de Obras'!WEWRWR_54</definedName>
    <definedName name="WEWRWR_54" localSheetId="7">Cronograma!WEWRWR_54</definedName>
    <definedName name="WEWRWR_54">WEWRWR_54</definedName>
    <definedName name="WEWRWR_55" localSheetId="9">'Canteiro de Obras'!WEWRWR_55</definedName>
    <definedName name="WEWRWR_55" localSheetId="7">Cronograma!WEWRWR_55</definedName>
    <definedName name="WEWRWR_55">WEWRWR_55</definedName>
    <definedName name="WEWRWR_56" localSheetId="9">'Canteiro de Obras'!WEWRWR_56</definedName>
    <definedName name="WEWRWR_56" localSheetId="7">Cronograma!WEWRWR_56</definedName>
    <definedName name="WEWRWR_56">WEWRWR_56</definedName>
    <definedName name="WEWRWR_57" localSheetId="9">'Canteiro de Obras'!WEWRWR_57</definedName>
    <definedName name="WEWRWR_57" localSheetId="7">Cronograma!WEWRWR_57</definedName>
    <definedName name="WEWRWR_57">WEWRWR_57</definedName>
    <definedName name="WEWRWR_58" localSheetId="9">'Canteiro de Obras'!WEWRWR_58</definedName>
    <definedName name="WEWRWR_58" localSheetId="7">Cronograma!WEWRWR_58</definedName>
    <definedName name="WEWRWR_58">WEWRWR_58</definedName>
    <definedName name="WEWRWR_59" localSheetId="9">'Canteiro de Obras'!WEWRWR_59</definedName>
    <definedName name="WEWRWR_59" localSheetId="7">Cronograma!WEWRWR_59</definedName>
    <definedName name="WEWRWR_59">WEWRWR_59</definedName>
    <definedName name="WEWRWR_6">[15]!WEWRWR_6</definedName>
    <definedName name="WEWRWR_60" localSheetId="9">'Canteiro de Obras'!WEWRWR_60</definedName>
    <definedName name="WEWRWR_60" localSheetId="7">Cronograma!WEWRWR_60</definedName>
    <definedName name="WEWRWR_60">WEWRWR_60</definedName>
    <definedName name="WEWRWR_61" localSheetId="9">'Canteiro de Obras'!WEWRWR_61</definedName>
    <definedName name="WEWRWR_61" localSheetId="7">Cronograma!WEWRWR_61</definedName>
    <definedName name="WEWRWR_61">WEWRWR_61</definedName>
    <definedName name="WEWRWR_62" localSheetId="9">'Canteiro de Obras'!WEWRWR_62</definedName>
    <definedName name="WEWRWR_62" localSheetId="7">Cronograma!WEWRWR_62</definedName>
    <definedName name="WEWRWR_62">WEWRWR_62</definedName>
    <definedName name="WEWRWR_63" localSheetId="9">'Canteiro de Obras'!WEWRWR_63</definedName>
    <definedName name="WEWRWR_63" localSheetId="7">Cronograma!WEWRWR_63</definedName>
    <definedName name="WEWRWR_63">WEWRWR_63</definedName>
    <definedName name="WEWRWR_64" localSheetId="9">'Canteiro de Obras'!WEWRWR_64</definedName>
    <definedName name="WEWRWR_64" localSheetId="7">Cronograma!WEWRWR_64</definedName>
    <definedName name="WEWRWR_64">WEWRWR_64</definedName>
    <definedName name="WEWRWR_65" localSheetId="9">'Canteiro de Obras'!WEWRWR_65</definedName>
    <definedName name="WEWRWR_65" localSheetId="7">Cronograma!WEWRWR_65</definedName>
    <definedName name="WEWRWR_65">WEWRWR_65</definedName>
    <definedName name="WEWRWR_66" localSheetId="9">'Canteiro de Obras'!WEWRWR_66</definedName>
    <definedName name="WEWRWR_66" localSheetId="7">Cronograma!WEWRWR_66</definedName>
    <definedName name="WEWRWR_66">WEWRWR_66</definedName>
    <definedName name="WEWRWR_67" localSheetId="9">'Canteiro de Obras'!WEWRWR_67</definedName>
    <definedName name="WEWRWR_67" localSheetId="7">Cronograma!WEWRWR_67</definedName>
    <definedName name="WEWRWR_67">WEWRWR_67</definedName>
    <definedName name="WEWRWR_68" localSheetId="9">'Canteiro de Obras'!WEWRWR_68</definedName>
    <definedName name="WEWRWR_68" localSheetId="7">Cronograma!WEWRWR_68</definedName>
    <definedName name="WEWRWR_68">WEWRWR_68</definedName>
    <definedName name="WEWRWR_69" localSheetId="9">'Canteiro de Obras'!WEWRWR_69</definedName>
    <definedName name="WEWRWR_69" localSheetId="7">Cronograma!WEWRWR_69</definedName>
    <definedName name="WEWRWR_69">WEWRWR_69</definedName>
    <definedName name="WEWRWR_7">[15]!WEWRWR_7</definedName>
    <definedName name="WEWRWR_70" localSheetId="9">'Canteiro de Obras'!WEWRWR_70</definedName>
    <definedName name="WEWRWR_70" localSheetId="7">Cronograma!WEWRWR_70</definedName>
    <definedName name="WEWRWR_70">WEWRWR_70</definedName>
    <definedName name="WEWRWR_71" localSheetId="9">'Canteiro de Obras'!WEWRWR_71</definedName>
    <definedName name="WEWRWR_71" localSheetId="7">Cronograma!WEWRWR_71</definedName>
    <definedName name="WEWRWR_71">WEWRWR_71</definedName>
    <definedName name="WEWRWR_72" localSheetId="9">'Canteiro de Obras'!WEWRWR_72</definedName>
    <definedName name="WEWRWR_72" localSheetId="7">Cronograma!WEWRWR_72</definedName>
    <definedName name="WEWRWR_72">WEWRWR_72</definedName>
    <definedName name="WEWRWR_8">[15]!WEWRWR_8</definedName>
    <definedName name="WEWRWR_9">[15]!WEWRWR_9</definedName>
    <definedName name="WQW">#REF!</definedName>
    <definedName name="wrkifoerngperg">#REF!</definedName>
    <definedName name="wrn.ACABINT.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9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7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localSheetId="9" hidden="1">{#N/A,#N/A,FALSE,"EQUIPAMENTOS"}</definedName>
    <definedName name="wrn.COLETAS._.DE._.EQUIPAMENTOS." localSheetId="7" hidden="1">{#N/A,#N/A,FALSE,"EQUIPAMENTOS"}</definedName>
    <definedName name="wrn.COLETAS._.DE._.EQUIPAMENTOS." hidden="1">{#N/A,#N/A,FALSE,"EQUIPAMENTOS"}</definedName>
    <definedName name="wrn.COLETAS._.DE._.MATERIAIS." localSheetId="9" hidden="1">{#N/A,#N/A,FALSE,"SOTREQ"}</definedName>
    <definedName name="wrn.COLETAS._.DE._.MATERIAIS." localSheetId="7" hidden="1">{#N/A,#N/A,FALSE,"SOTREQ"}</definedName>
    <definedName name="wrn.COLETAS._.DE._.MATERIAIS." hidden="1">{#N/A,#N/A,FALSE,"SOTREQ"}</definedName>
    <definedName name="wrn.COMP._.EQUIP." localSheetId="9" hidden="1">{#N/A,#N/A,FALSE,"EQUIPAMENTOS"}</definedName>
    <definedName name="wrn.COMP._.EQUIP." localSheetId="7" hidden="1">{#N/A,#N/A,FALSE,"EQUIPAMENTOS"}</definedName>
    <definedName name="wrn.COMP._.EQUIP." hidden="1">{#N/A,#N/A,FALSE,"EQUIPAMENTOS"}</definedName>
    <definedName name="wrn.COMP._.MATERIAIS." localSheetId="9" hidden="1">{#N/A,#N/A,FALSE,"MATERIAIS"}</definedName>
    <definedName name="wrn.COMP._.MATERIAIS." localSheetId="7" hidden="1">{#N/A,#N/A,FALSE,"MATERIAIS"}</definedName>
    <definedName name="wrn.COMP._.MATERIAIS." hidden="1">{#N/A,#N/A,FALSE,"MATERIAIS"}</definedName>
    <definedName name="wrn.FACHADA." localSheetId="9" hidden="1">{#N/A,#N/A,TRUE,"TER  EXT";#N/A,#N/A,TRUE,"TER  EXT";#N/A,#N/A,TRUE,"LAT  ESQ";#N/A,#N/A,TRUE,"FRONTAL";#N/A,#N/A,TRUE,"POST";#N/A,#N/A,TRUE,"LAT  DIR"}</definedName>
    <definedName name="wrn.FACHADA." localSheetId="7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GERAL." localSheetId="9" hidden="1">{#N/A,#N/A,FALSE,"ET-CAPA";#N/A,#N/A,FALSE,"ET-PAG1";#N/A,#N/A,FALSE,"ET-PAG2";#N/A,#N/A,FALSE,"ET-PAG3";#N/A,#N/A,FALSE,"ET-PAG4";#N/A,#N/A,FALSE,"ET-PAG5"}</definedName>
    <definedName name="wrn.GERAL." localSheetId="7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LEVFER." localSheetId="9" hidden="1">{#N/A,#N/A,FALSE,"LEVFER V2 P";#N/A,#N/A,FALSE,"LEVFER V2 P10%"}</definedName>
    <definedName name="wrn.LEVFER." localSheetId="7" hidden="1">{#N/A,#N/A,FALSE,"LEVFER V2 P";#N/A,#N/A,FALSE,"LEVFER V2 P10%"}</definedName>
    <definedName name="wrn.LEVFER." hidden="1">{#N/A,#N/A,FALSE,"LEVFER V2 P";#N/A,#N/A,FALSE,"LEVFER V2 P10%"}</definedName>
    <definedName name="wrn.mo2." localSheetId="9" hidden="1">{#N/A,#N/A,FALSE,"MO (2)"}</definedName>
    <definedName name="wrn.mo2." localSheetId="7" hidden="1">{#N/A,#N/A,FALSE,"MO (2)"}</definedName>
    <definedName name="wrn.mo2." hidden="1">{#N/A,#N/A,FALSE,"MO (2)"}</definedName>
    <definedName name="wrn.mo2._1" localSheetId="9" hidden="1">{#N/A,#N/A,FALSE,"MO (2)"}</definedName>
    <definedName name="wrn.mo2._1" localSheetId="7" hidden="1">{#N/A,#N/A,FALSE,"MO (2)"}</definedName>
    <definedName name="wrn.mo2._1" hidden="1">{#N/A,#N/A,FALSE,"MO (2)"}</definedName>
    <definedName name="wrn.Orçamento." localSheetId="9" hidden="1">{#N/A,#N/A,FALSE,"Planilha";#N/A,#N/A,FALSE,"Resumo";#N/A,#N/A,FALSE,"Fisico";#N/A,#N/A,FALSE,"Financeiro";#N/A,#N/A,FALSE,"Financeiro"}</definedName>
    <definedName name="wrn.Orçamento." localSheetId="7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9" hidden="1">{#N/A,#N/A,FALSE,"Planilha";#N/A,#N/A,FALSE,"Resumo";#N/A,#N/A,FALSE,"Fisico";#N/A,#N/A,FALSE,"Financeiro";#N/A,#N/A,FALSE,"Financeiro"}</definedName>
    <definedName name="wrn.Orçamento._1" localSheetId="7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PENDENCIAS." localSheetId="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LANILHAS." localSheetId="9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LANILHAS." localSheetId="7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LANILHAS.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NEUS." localSheetId="9" hidden="1">{#N/A,#N/A,FALSE,"EQUIPAMENTOS"}</definedName>
    <definedName name="wrn.PNEUS." localSheetId="7" hidden="1">{#N/A,#N/A,FALSE,"EQUIPAMENTOS"}</definedName>
    <definedName name="wrn.PNEUS." hidden="1">{#N/A,#N/A,FALSE,"EQUIPAMENTOS"}</definedName>
    <definedName name="wrn.preco." localSheetId="9" hidden="1">{#N/A,#N/A,FALSE,"Pla_Preço";#N/A,#N/A,FALSE,"Crono"}</definedName>
    <definedName name="wrn.preco." localSheetId="7" hidden="1">{#N/A,#N/A,FALSE,"Pla_Preço";#N/A,#N/A,FALSE,"Crono"}</definedName>
    <definedName name="wrn.preco." hidden="1">{#N/A,#N/A,FALSE,"Pla_Preço";#N/A,#N/A,FALSE,"Crono"}</definedName>
    <definedName name="wrn.Quadros._.relatório." localSheetId="9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7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lext." localSheetId="9" hidden="1">{#N/A,#N/A,TRUE,"Plan1"}</definedName>
    <definedName name="wrn.relext." localSheetId="7" hidden="1">{#N/A,#N/A,TRUE,"Plan1"}</definedName>
    <definedName name="wrn.relext." hidden="1">{#N/A,#N/A,TRUE,"Plan1"}</definedName>
    <definedName name="wrn.relext._1" localSheetId="9" hidden="1">{#N/A,#N/A,TRUE,"Plan1"}</definedName>
    <definedName name="wrn.relext._1" localSheetId="7" hidden="1">{#N/A,#N/A,TRUE,"Plan1"}</definedName>
    <definedName name="wrn.relext._1" hidden="1">{#N/A,#N/A,TRUE,"Plan1"}</definedName>
    <definedName name="wrn.SBBE." localSheetId="9" hidden="1">{#N/A,#N/A,FALSE,"Plan1"}</definedName>
    <definedName name="wrn.SBBE." localSheetId="7" hidden="1">{#N/A,#N/A,FALSE,"Plan1"}</definedName>
    <definedName name="wrn.SBBE." hidden="1">{#N/A,#N/A,FALSE,"Plan1"}</definedName>
    <definedName name="wrn.SERV._.PAVTO." localSheetId="9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7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9">{#N/A,#N/A,TRUE,"Serviços"}</definedName>
    <definedName name="wrn.Tipo." localSheetId="7">{#N/A,#N/A,TRUE,"Serviços"}</definedName>
    <definedName name="wrn.Tipo.">{#N/A,#N/A,TRUE,"Serviços"}</definedName>
    <definedName name="wrn.Tipo.." localSheetId="9" hidden="1">{#N/A,#N/A,TRUE,"Serviços"}</definedName>
    <definedName name="wrn.Tipo.." localSheetId="7" hidden="1">{#N/A,#N/A,TRUE,"Serviços"}</definedName>
    <definedName name="wrn.Tipo.." hidden="1">{#N/A,#N/A,TRUE,"Serviços"}</definedName>
    <definedName name="wrn.Tipo._1" localSheetId="9">{#N/A,#N/A,TRUE,"Serviços"}</definedName>
    <definedName name="wrn.Tipo._1" localSheetId="7">{#N/A,#N/A,TRUE,"Serviços"}</definedName>
    <definedName name="wrn.Tipo._1">{#N/A,#N/A,TRUE,"Serviços"}</definedName>
    <definedName name="WSFDGSJHKJSçghsK">#REF!</definedName>
    <definedName name="WW">#REF!</definedName>
    <definedName name="wwwww" localSheetId="9" hidden="1">{#N/A,#N/A,FALSE,"MO (2)"}</definedName>
    <definedName name="wwwww" localSheetId="7" hidden="1">{#N/A,#N/A,FALSE,"MO (2)"}</definedName>
    <definedName name="wwwww" hidden="1">{#N/A,#N/A,FALSE,"MO (2)"}</definedName>
    <definedName name="wwwwww" localSheetId="9" hidden="1">{#N/A,#N/A,FALSE,"MO (2)"}</definedName>
    <definedName name="wwwwww" localSheetId="7" hidden="1">{#N/A,#N/A,FALSE,"MO (2)"}</definedName>
    <definedName name="wwwwww" hidden="1">{#N/A,#N/A,FALSE,"MO (2)"}</definedName>
    <definedName name="x">[187]Equipamentos!#REF!</definedName>
    <definedName name="X1a">#REF!</definedName>
    <definedName name="X2a">#REF!</definedName>
    <definedName name="xca" localSheetId="9">'Canteiro de Obras'!xca</definedName>
    <definedName name="xca" localSheetId="7">Cronograma!xca</definedName>
    <definedName name="xca">[0]!xca</definedName>
    <definedName name="xczvzxc">#REF!</definedName>
    <definedName name="xss">#REF!</definedName>
    <definedName name="XX">#N/A</definedName>
    <definedName name="XX_2">NA()</definedName>
    <definedName name="xx_38" localSheetId="9">'Canteiro de Obras'!xx_38</definedName>
    <definedName name="xx_38" localSheetId="7">Cronograma!xx_38</definedName>
    <definedName name="xx_38">xx_38</definedName>
    <definedName name="XXX" localSheetId="9">'Canteiro de Obras'!XXX</definedName>
    <definedName name="XXX" localSheetId="7">Cronograma!XXX</definedName>
    <definedName name="XXX">[0]!XXX</definedName>
    <definedName name="XXX_1">[15]!XXX_1</definedName>
    <definedName name="XXX_10">[15]!XXX_10</definedName>
    <definedName name="XXX_12">[15]!XXX_12</definedName>
    <definedName name="XXX_13">[15]!XXX_13</definedName>
    <definedName name="XXX_14">[15]!XXX_14</definedName>
    <definedName name="XXX_19" localSheetId="9">'Canteiro de Obras'!XXX_19</definedName>
    <definedName name="XXX_19" localSheetId="7">Cronograma!XXX_19</definedName>
    <definedName name="XXX_19">XXX_19</definedName>
    <definedName name="XXX_2">[15]!XXX_2</definedName>
    <definedName name="XXX_20">[137]!__TP5</definedName>
    <definedName name="XXX_21" localSheetId="9">'Canteiro de Obras'!XXX_21</definedName>
    <definedName name="XXX_21" localSheetId="7">Cronograma!XXX_21</definedName>
    <definedName name="XXX_21">XXX_21</definedName>
    <definedName name="XXX_22">[15]!XXX_22</definedName>
    <definedName name="XXX_23" localSheetId="9">'Canteiro de Obras'!XXX_23</definedName>
    <definedName name="XXX_23" localSheetId="7">Cronograma!XXX_23</definedName>
    <definedName name="XXX_23">XXX_23</definedName>
    <definedName name="XXX_24" localSheetId="9">'Canteiro de Obras'!XXX_24</definedName>
    <definedName name="XXX_24" localSheetId="7">Cronograma!XXX_24</definedName>
    <definedName name="XXX_24">XXX_24</definedName>
    <definedName name="XXX_25">[15]!XXX_25</definedName>
    <definedName name="XXX_26">[15]!XXX_26</definedName>
    <definedName name="XXX_27">[15]!XXX_27</definedName>
    <definedName name="XXX_28">[15]!XXX_28</definedName>
    <definedName name="XXX_29">[15]!XXX_29</definedName>
    <definedName name="XXX_3">[15]!XXX_3</definedName>
    <definedName name="XXX_30">[15]!XXX_30</definedName>
    <definedName name="XXX_31">[15]!XXX_31</definedName>
    <definedName name="XXX_32">[15]!XXX_32</definedName>
    <definedName name="XXX_33">[15]!XXX_33</definedName>
    <definedName name="XXX_34">[15]!XXX_34</definedName>
    <definedName name="XXX_35">[15]!XXX_35</definedName>
    <definedName name="XXX_36">[15]!XXX_36</definedName>
    <definedName name="XXX_37">[15]!XXX_37</definedName>
    <definedName name="XXX_38">[15]!XXX_38</definedName>
    <definedName name="XXX_39" localSheetId="9">'Canteiro de Obras'!XXX_39</definedName>
    <definedName name="XXX_39" localSheetId="7">Cronograma!XXX_39</definedName>
    <definedName name="XXX_39">XXX_39</definedName>
    <definedName name="XXX_4">[15]!XXX_4</definedName>
    <definedName name="XXX_40" localSheetId="9">'Canteiro de Obras'!XXX_40</definedName>
    <definedName name="XXX_40" localSheetId="7">Cronograma!XXX_40</definedName>
    <definedName name="XXX_40">XXX_40</definedName>
    <definedName name="XXX_41" localSheetId="9">'Canteiro de Obras'!XXX_41</definedName>
    <definedName name="XXX_41" localSheetId="7">Cronograma!XXX_41</definedName>
    <definedName name="XXX_41">XXX_41</definedName>
    <definedName name="XXX_42" localSheetId="9">'Canteiro de Obras'!XXX_42</definedName>
    <definedName name="XXX_42" localSheetId="7">Cronograma!XXX_42</definedName>
    <definedName name="XXX_42">XXX_42</definedName>
    <definedName name="XXX_43" localSheetId="9">'Canteiro de Obras'!XXX_43</definedName>
    <definedName name="XXX_43" localSheetId="7">Cronograma!XXX_43</definedName>
    <definedName name="XXX_43">XXX_43</definedName>
    <definedName name="XXX_44" localSheetId="9">'Canteiro de Obras'!XXX_44</definedName>
    <definedName name="XXX_44" localSheetId="7">Cronograma!XXX_44</definedName>
    <definedName name="XXX_44">XXX_44</definedName>
    <definedName name="XXX_45" localSheetId="9">'Canteiro de Obras'!XXX_45</definedName>
    <definedName name="XXX_45" localSheetId="7">Cronograma!XXX_45</definedName>
    <definedName name="XXX_45">XXX_45</definedName>
    <definedName name="XXX_46" localSheetId="9">'Canteiro de Obras'!XXX_46</definedName>
    <definedName name="XXX_46" localSheetId="7">Cronograma!XXX_46</definedName>
    <definedName name="XXX_46">XXX_46</definedName>
    <definedName name="XXX_47" localSheetId="9">'Canteiro de Obras'!XXX_47</definedName>
    <definedName name="XXX_47" localSheetId="7">Cronograma!XXX_47</definedName>
    <definedName name="XXX_47">XXX_47</definedName>
    <definedName name="XXX_48" localSheetId="9">'Canteiro de Obras'!XXX_48</definedName>
    <definedName name="XXX_48" localSheetId="7">Cronograma!XXX_48</definedName>
    <definedName name="XXX_48">XXX_48</definedName>
    <definedName name="XXX_5">[15]!XXX_5</definedName>
    <definedName name="XXX_51" localSheetId="9">'Canteiro de Obras'!XXX_51</definedName>
    <definedName name="XXX_51" localSheetId="7">Cronograma!XXX_51</definedName>
    <definedName name="XXX_51">XXX_51</definedName>
    <definedName name="XXX_52" localSheetId="9">'Canteiro de Obras'!XXX_52</definedName>
    <definedName name="XXX_52" localSheetId="7">Cronograma!XXX_52</definedName>
    <definedName name="XXX_52">XXX_52</definedName>
    <definedName name="XXX_53" localSheetId="9">'Canteiro de Obras'!XXX_53</definedName>
    <definedName name="XXX_53" localSheetId="7">Cronograma!XXX_53</definedName>
    <definedName name="XXX_53">XXX_53</definedName>
    <definedName name="XXX_54" localSheetId="9">'Canteiro de Obras'!XXX_54</definedName>
    <definedName name="XXX_54" localSheetId="7">Cronograma!XXX_54</definedName>
    <definedName name="XXX_54">XXX_54</definedName>
    <definedName name="XXX_55" localSheetId="9">'Canteiro de Obras'!XXX_55</definedName>
    <definedName name="XXX_55" localSheetId="7">Cronograma!XXX_55</definedName>
    <definedName name="XXX_55">XXX_55</definedName>
    <definedName name="XXX_56" localSheetId="9">'Canteiro de Obras'!XXX_56</definedName>
    <definedName name="XXX_56" localSheetId="7">Cronograma!XXX_56</definedName>
    <definedName name="XXX_56">XXX_56</definedName>
    <definedName name="XXX_57" localSheetId="9">'Canteiro de Obras'!XXX_57</definedName>
    <definedName name="XXX_57" localSheetId="7">Cronograma!XXX_57</definedName>
    <definedName name="XXX_57">XXX_57</definedName>
    <definedName name="XXX_58" localSheetId="9">'Canteiro de Obras'!XXX_58</definedName>
    <definedName name="XXX_58" localSheetId="7">Cronograma!XXX_58</definedName>
    <definedName name="XXX_58">XXX_58</definedName>
    <definedName name="XXX_59" localSheetId="9">'Canteiro de Obras'!XXX_59</definedName>
    <definedName name="XXX_59" localSheetId="7">Cronograma!XXX_59</definedName>
    <definedName name="XXX_59">XXX_59</definedName>
    <definedName name="XXX_6">[15]!XXX_6</definedName>
    <definedName name="XXX_60" localSheetId="9">'Canteiro de Obras'!XXX_60</definedName>
    <definedName name="XXX_60" localSheetId="7">Cronograma!XXX_60</definedName>
    <definedName name="XXX_60">XXX_60</definedName>
    <definedName name="XXX_61" localSheetId="9">'Canteiro de Obras'!XXX_61</definedName>
    <definedName name="XXX_61" localSheetId="7">Cronograma!XXX_61</definedName>
    <definedName name="XXX_61">XXX_61</definedName>
    <definedName name="XXX_62" localSheetId="9">'Canteiro de Obras'!XXX_62</definedName>
    <definedName name="XXX_62" localSheetId="7">Cronograma!XXX_62</definedName>
    <definedName name="XXX_62">XXX_62</definedName>
    <definedName name="XXX_63" localSheetId="9">'Canteiro de Obras'!XXX_63</definedName>
    <definedName name="XXX_63" localSheetId="7">Cronograma!XXX_63</definedName>
    <definedName name="XXX_63">XXX_63</definedName>
    <definedName name="XXX_64" localSheetId="9">'Canteiro de Obras'!XXX_64</definedName>
    <definedName name="XXX_64" localSheetId="7">Cronograma!XXX_64</definedName>
    <definedName name="XXX_64">XXX_64</definedName>
    <definedName name="XXX_65" localSheetId="9">'Canteiro de Obras'!XXX_65</definedName>
    <definedName name="XXX_65" localSheetId="7">Cronograma!XXX_65</definedName>
    <definedName name="XXX_65">XXX_65</definedName>
    <definedName name="XXX_66" localSheetId="9">'Canteiro de Obras'!XXX_66</definedName>
    <definedName name="XXX_66" localSheetId="7">Cronograma!XXX_66</definedName>
    <definedName name="XXX_66">XXX_66</definedName>
    <definedName name="XXX_67" localSheetId="9">'Canteiro de Obras'!XXX_67</definedName>
    <definedName name="XXX_67" localSheetId="7">Cronograma!XXX_67</definedName>
    <definedName name="XXX_67">XXX_67</definedName>
    <definedName name="XXX_68" localSheetId="9">'Canteiro de Obras'!XXX_68</definedName>
    <definedName name="XXX_68" localSheetId="7">Cronograma!XXX_68</definedName>
    <definedName name="XXX_68">XXX_68</definedName>
    <definedName name="XXX_69" localSheetId="9">'Canteiro de Obras'!XXX_69</definedName>
    <definedName name="XXX_69" localSheetId="7">Cronograma!XXX_69</definedName>
    <definedName name="XXX_69">XXX_69</definedName>
    <definedName name="XXX_7">[15]!XXX_7</definedName>
    <definedName name="XXX_70" localSheetId="9">'Canteiro de Obras'!XXX_70</definedName>
    <definedName name="XXX_70" localSheetId="7">Cronograma!XXX_70</definedName>
    <definedName name="XXX_70">XXX_70</definedName>
    <definedName name="XXX_71" localSheetId="9">'Canteiro de Obras'!XXX_71</definedName>
    <definedName name="XXX_71" localSheetId="7">Cronograma!XXX_71</definedName>
    <definedName name="XXX_71">XXX_71</definedName>
    <definedName name="XXX_72" localSheetId="9">'Canteiro de Obras'!XXX_72</definedName>
    <definedName name="XXX_72" localSheetId="7">Cronograma!XXX_72</definedName>
    <definedName name="XXX_72">XXX_72</definedName>
    <definedName name="XXX_8">[15]!XXX_8</definedName>
    <definedName name="XXX_9">[15]!XXX_9</definedName>
    <definedName name="xxxaa" localSheetId="9" hidden="1">{#N/A,#N/A,FALSE,"MO (2)"}</definedName>
    <definedName name="xxxaa" localSheetId="7" hidden="1">{#N/A,#N/A,FALSE,"MO (2)"}</definedName>
    <definedName name="xxxaa" hidden="1">{#N/A,#N/A,FALSE,"MO (2)"}</definedName>
    <definedName name="XXXX">[44]RESUMO_AUT1!#REF!</definedName>
    <definedName name="XXXXX">#REF!</definedName>
    <definedName name="XXXXXX">[15]!a022e</definedName>
    <definedName name="xxxxxxx">#REF!</definedName>
    <definedName name="Y" localSheetId="9" hidden="1">{#N/A,#N/A,FALSE,"MO (2)"}</definedName>
    <definedName name="Y" localSheetId="7" hidden="1">{#N/A,#N/A,FALSE,"MO (2)"}</definedName>
    <definedName name="Y" hidden="1">{#N/A,#N/A,FALSE,"MO (2)"}</definedName>
    <definedName name="yngrid">#REF!</definedName>
    <definedName name="yngridd">#REF!</definedName>
    <definedName name="yoli">#REF!</definedName>
    <definedName name="yULIAN">#REF!</definedName>
    <definedName name="yy" localSheetId="9">{#N/A,#N/A,TRUE,"Serviços"}</definedName>
    <definedName name="yy" localSheetId="7">{#N/A,#N/A,TRUE,"Serviços"}</definedName>
    <definedName name="yy">{#N/A,#N/A,TRUE,"Serviços"}</definedName>
    <definedName name="yy_1" localSheetId="9">{#N/A,#N/A,TRUE,"Serviços"}</definedName>
    <definedName name="yy_1" localSheetId="7">{#N/A,#N/A,TRUE,"Serviços"}</definedName>
    <definedName name="yy_1">{#N/A,#N/A,TRUE,"Serviços"}</definedName>
    <definedName name="z" localSheetId="9" hidden="1">{#N/A,#N/A,FALSE,"MO (2)"}</definedName>
    <definedName name="z" localSheetId="7" hidden="1">{#N/A,#N/A,FALSE,"MO (2)"}</definedName>
    <definedName name="z" hidden="1">{#N/A,#N/A,FALSE,"MO (2)"}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" localSheetId="9" hidden="1">{#N/A,#N/A,FALSE,"MO (2)"}</definedName>
    <definedName name="z_1" localSheetId="7" hidden="1">{#N/A,#N/A,FALSE,"MO (2)"}</definedName>
    <definedName name="z_1" hidden="1">{#N/A,#N/A,FALSE,"MO (2)"}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#REF!,#REF!</definedName>
    <definedName name="Z_60DF8B29_1C1F_4B50_BDA8_B8E0C7DD04C3_.wvu.FilterData" hidden="1">#REF!</definedName>
    <definedName name="Z_615F4A4D_D5AB_4A04_81F5_F436484247A5_.wvu.FilterData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hidden="1">#REF!,#REF!</definedName>
    <definedName name="Z_E3FFE9E0_6C4F_4FB4_A56E_FBE96871B5C8_.wvu.FilterData" hidden="1">#REF!</definedName>
    <definedName name="Z_E42D429F_E4E8_41D2_9176_83C726BAF8E3_.wvu.FilterData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 localSheetId="9">'Canteiro de Obras'!ZA</definedName>
    <definedName name="ZA" localSheetId="7">Cronograma!ZA</definedName>
    <definedName name="ZA">[0]!ZA</definedName>
    <definedName name="zaza" localSheetId="9" hidden="1">{#N/A,#N/A,FALSE,"MO (2)"}</definedName>
    <definedName name="zaza" localSheetId="7" hidden="1">{#N/A,#N/A,FALSE,"MO (2)"}</definedName>
    <definedName name="zaza" hidden="1">{#N/A,#N/A,FALSE,"MO (2)"}</definedName>
    <definedName name="zaza_1" localSheetId="9" hidden="1">{#N/A,#N/A,FALSE,"MO (2)"}</definedName>
    <definedName name="zaza_1" localSheetId="7" hidden="1">{#N/A,#N/A,FALSE,"MO (2)"}</definedName>
    <definedName name="zaza_1" hidden="1">{#N/A,#N/A,FALSE,"MO (2)"}</definedName>
    <definedName name="zca" localSheetId="9">'Canteiro de Obras'!zca</definedName>
    <definedName name="zca" localSheetId="7">Cronograma!zca</definedName>
    <definedName name="zca">[0]!zca</definedName>
    <definedName name="zenil">#REF!</definedName>
    <definedName name="ZONASUL">'[126]CUSTO ZONA SUL'!$A$3:$N$21</definedName>
    <definedName name="zsfdbvzsfdbfzdb">#REF!</definedName>
    <definedName name="zxz" localSheetId="9" hidden="1">{#N/A,#N/A,FALSE,"MO (2)"}</definedName>
    <definedName name="zxz" localSheetId="7" hidden="1">{#N/A,#N/A,FALSE,"MO (2)"}</definedName>
    <definedName name="zxz" hidden="1">{#N/A,#N/A,FALSE,"MO (2)"}</definedName>
    <definedName name="ZZ">#NAME?</definedName>
    <definedName name="ZZ_1">#REF!</definedName>
    <definedName name="zzz">#REF!</definedName>
    <definedName name="ZZZZZ">#N/A</definedName>
  </definedNames>
  <calcPr calcId="191029"/>
</workbook>
</file>

<file path=xl/calcChain.xml><?xml version="1.0" encoding="utf-8"?>
<calcChain xmlns="http://schemas.openxmlformats.org/spreadsheetml/2006/main">
  <c r="F14" i="108" l="1"/>
  <c r="F28" i="108"/>
  <c r="F17" i="108"/>
  <c r="F33" i="108"/>
  <c r="F31" i="108"/>
  <c r="F30" i="108"/>
  <c r="F32" i="108" s="1"/>
  <c r="F29" i="108"/>
  <c r="F18" i="108"/>
  <c r="G28" i="108"/>
  <c r="G17" i="108"/>
  <c r="AD67" i="130"/>
  <c r="AB67" i="130"/>
  <c r="AA67" i="130"/>
  <c r="Z67" i="130"/>
  <c r="Y67" i="130"/>
  <c r="X67" i="130"/>
  <c r="AC67" i="130"/>
  <c r="V78" i="130"/>
  <c r="Q76" i="130"/>
  <c r="Q74" i="130"/>
  <c r="U73" i="130"/>
  <c r="Q70" i="130"/>
  <c r="T69" i="130"/>
  <c r="P57" i="130"/>
  <c r="G36" i="108"/>
  <c r="G32" i="108"/>
  <c r="G31" i="108"/>
  <c r="G30" i="108"/>
  <c r="G29" i="108"/>
  <c r="G27" i="108"/>
  <c r="G21" i="108"/>
  <c r="G20" i="108"/>
  <c r="G19" i="108"/>
  <c r="G18" i="108"/>
  <c r="F22" i="108"/>
  <c r="O53" i="130"/>
  <c r="O52" i="130"/>
  <c r="AC50" i="130"/>
  <c r="AB50" i="130"/>
  <c r="AA50" i="130"/>
  <c r="Z50" i="130"/>
  <c r="Y50" i="130"/>
  <c r="X50" i="130"/>
  <c r="AD21" i="130"/>
  <c r="K74" i="121"/>
  <c r="G34" i="108" s="1"/>
  <c r="K114" i="121"/>
  <c r="G35" i="108" s="1"/>
  <c r="X21" i="130" l="1"/>
  <c r="AC21" i="130"/>
  <c r="AB21" i="130"/>
  <c r="AA21" i="130"/>
  <c r="Z21" i="130"/>
  <c r="Y21" i="130"/>
  <c r="Z3" i="130"/>
  <c r="Y3" i="130"/>
  <c r="AC3" i="130"/>
  <c r="AB3" i="130"/>
  <c r="AA3" i="130"/>
  <c r="X3" i="130"/>
  <c r="B3" i="121"/>
  <c r="C3" i="121"/>
  <c r="D3" i="121"/>
  <c r="E3" i="121"/>
  <c r="F3" i="121"/>
  <c r="G3" i="121"/>
  <c r="F27" i="108" s="1"/>
  <c r="U10" i="130"/>
  <c r="Q11" i="130" s="1"/>
  <c r="Q13" i="130" s="1"/>
  <c r="V15" i="130" s="1"/>
  <c r="AD3" i="130" s="1"/>
  <c r="T6" i="130"/>
  <c r="H3" i="121"/>
  <c r="U57" i="130"/>
  <c r="Q58" i="130" s="1"/>
  <c r="T41" i="130"/>
  <c r="Q42" i="130" s="1"/>
  <c r="Q44" i="130" s="1"/>
  <c r="V46" i="130" s="1"/>
  <c r="T53" i="130"/>
  <c r="T52" i="130"/>
  <c r="U29" i="130"/>
  <c r="U28" i="130"/>
  <c r="Q30" i="130" s="1"/>
  <c r="T24" i="130"/>
  <c r="T23" i="130"/>
  <c r="Q25" i="130" s="1"/>
  <c r="F20" i="108" l="1"/>
  <c r="F19" i="108"/>
  <c r="F21" i="108" s="1"/>
  <c r="H18" i="108"/>
  <c r="H29" i="108"/>
  <c r="Q32" i="130"/>
  <c r="V34" i="130" s="1"/>
  <c r="Q54" i="130"/>
  <c r="Q60" i="130" s="1"/>
  <c r="V62" i="130" s="1"/>
  <c r="G25" i="108"/>
  <c r="G16" i="108"/>
  <c r="AD50" i="130" l="1"/>
  <c r="G22" i="108"/>
  <c r="G33" i="108"/>
  <c r="G24" i="108"/>
  <c r="B78" i="121"/>
  <c r="C78" i="121"/>
  <c r="D78" i="121"/>
  <c r="E78" i="121"/>
  <c r="F78" i="121"/>
  <c r="G78" i="121"/>
  <c r="G14" i="108"/>
  <c r="H14" i="108"/>
  <c r="H28" i="108"/>
  <c r="D11" i="124"/>
  <c r="E61" i="124"/>
  <c r="E60" i="124"/>
  <c r="E59" i="124"/>
  <c r="E58" i="124"/>
  <c r="E57" i="124"/>
  <c r="E55" i="124"/>
  <c r="E54" i="124"/>
  <c r="E53" i="124"/>
  <c r="E52" i="124"/>
  <c r="E51" i="124"/>
  <c r="E50" i="124"/>
  <c r="E49" i="124"/>
  <c r="E48" i="124"/>
  <c r="E46" i="124"/>
  <c r="E45" i="124"/>
  <c r="E44" i="124"/>
  <c r="E42" i="124"/>
  <c r="E41" i="124"/>
  <c r="E40" i="124"/>
  <c r="E39" i="124"/>
  <c r="E38" i="124"/>
  <c r="E37" i="124"/>
  <c r="E36" i="124"/>
  <c r="E35" i="124"/>
  <c r="E34" i="124"/>
  <c r="E33" i="124"/>
  <c r="E32" i="124"/>
  <c r="E31" i="124"/>
  <c r="E30" i="124"/>
  <c r="E29" i="124"/>
  <c r="E28" i="124"/>
  <c r="E27" i="124"/>
  <c r="E26" i="124"/>
  <c r="E25" i="124"/>
  <c r="E24" i="124"/>
  <c r="E23" i="124"/>
  <c r="E22" i="124"/>
  <c r="E21" i="124"/>
  <c r="E20" i="124"/>
  <c r="E19" i="124"/>
  <c r="E18" i="124"/>
  <c r="E17" i="124"/>
  <c r="E16" i="124"/>
  <c r="E15" i="124"/>
  <c r="E14" i="124"/>
  <c r="E13" i="124"/>
  <c r="E12" i="124"/>
  <c r="E11" i="124"/>
  <c r="E10" i="124"/>
  <c r="E9" i="124"/>
  <c r="E7" i="124"/>
  <c r="E6" i="124"/>
  <c r="E5" i="124"/>
  <c r="E45" i="123"/>
  <c r="E44" i="123"/>
  <c r="E43" i="123"/>
  <c r="E42" i="123"/>
  <c r="E41" i="123"/>
  <c r="E39" i="123"/>
  <c r="E38" i="123"/>
  <c r="E37" i="123"/>
  <c r="E36" i="123"/>
  <c r="E35" i="123"/>
  <c r="E34" i="123"/>
  <c r="E32" i="123"/>
  <c r="E30" i="123"/>
  <c r="E29" i="123"/>
  <c r="E27" i="123"/>
  <c r="E26" i="123"/>
  <c r="E25" i="123"/>
  <c r="E24" i="123"/>
  <c r="E23" i="123"/>
  <c r="E21" i="123"/>
  <c r="E20" i="123"/>
  <c r="E18" i="123"/>
  <c r="E17" i="123"/>
  <c r="E16" i="123"/>
  <c r="E14" i="123"/>
  <c r="E13" i="123"/>
  <c r="E12" i="123"/>
  <c r="E11" i="123"/>
  <c r="E10" i="123"/>
  <c r="E9" i="123"/>
  <c r="E8" i="123"/>
  <c r="E7" i="123"/>
  <c r="E6" i="123"/>
  <c r="E5" i="123"/>
  <c r="F34" i="108" l="1"/>
  <c r="F23" i="108"/>
  <c r="F35" i="108"/>
  <c r="H78" i="121"/>
  <c r="G23" i="108"/>
  <c r="F24" i="108"/>
  <c r="H24" i="108" s="1"/>
  <c r="H35" i="108"/>
  <c r="D46" i="123"/>
  <c r="D47" i="123" s="1"/>
  <c r="D48" i="123" s="1"/>
  <c r="G13" i="108" s="1"/>
  <c r="H13" i="108" s="1"/>
  <c r="D62" i="124"/>
  <c r="D63" i="124" s="1"/>
  <c r="D64" i="124" s="1"/>
  <c r="G12" i="108" s="1"/>
  <c r="H33" i="108" l="1"/>
  <c r="F122" i="121"/>
  <c r="E122" i="121"/>
  <c r="D122" i="121"/>
  <c r="B122" i="121"/>
  <c r="G122" i="121"/>
  <c r="F36" i="108" s="1"/>
  <c r="H32" i="108"/>
  <c r="H31" i="108"/>
  <c r="H30" i="108"/>
  <c r="H27" i="108"/>
  <c r="H36" i="108" l="1"/>
  <c r="H34" i="108"/>
  <c r="H23" i="108"/>
  <c r="H19" i="108"/>
  <c r="H17" i="108"/>
  <c r="F25" i="108"/>
  <c r="H25" i="108" s="1"/>
  <c r="F16" i="108"/>
  <c r="H16" i="108" s="1"/>
  <c r="H22" i="108" l="1"/>
  <c r="H21" i="108"/>
  <c r="H20" i="108"/>
  <c r="H15" i="108" l="1"/>
  <c r="D14" i="126" s="1"/>
  <c r="F14" i="126" s="1"/>
  <c r="H12" i="108" l="1"/>
  <c r="H11" i="108" s="1"/>
  <c r="D13" i="126" l="1"/>
  <c r="C19" i="48"/>
  <c r="B19" i="48"/>
  <c r="A2" i="49" s="1"/>
  <c r="C17" i="48"/>
  <c r="B4" i="49" s="1"/>
  <c r="B17" i="48"/>
  <c r="A4" i="49" s="1"/>
  <c r="C15" i="48"/>
  <c r="B5" i="49" s="1"/>
  <c r="B15" i="48"/>
  <c r="A5" i="49" s="1"/>
  <c r="C13" i="48"/>
  <c r="B7" i="49" s="1"/>
  <c r="B13" i="48"/>
  <c r="A7" i="49" s="1"/>
  <c r="C11" i="48"/>
  <c r="B11" i="48"/>
  <c r="A8" i="49" s="1"/>
  <c r="C9" i="48"/>
  <c r="B1" i="49" s="1"/>
  <c r="B9" i="48"/>
  <c r="A1" i="49" s="1"/>
  <c r="C7" i="48"/>
  <c r="B7" i="48"/>
  <c r="A6" i="49" s="1"/>
  <c r="C5" i="48"/>
  <c r="B3" i="49" s="1"/>
  <c r="B5" i="48"/>
  <c r="A3" i="49" s="1"/>
  <c r="F13" i="126" l="1"/>
  <c r="C21" i="48"/>
  <c r="D9" i="48" s="1"/>
  <c r="B2" i="49"/>
  <c r="B6" i="49"/>
  <c r="B8" i="49"/>
  <c r="D7" i="48" l="1"/>
  <c r="D17" i="48"/>
  <c r="D13" i="48"/>
  <c r="D19" i="48"/>
  <c r="D5" i="48"/>
  <c r="D21" i="48" s="1"/>
  <c r="D15" i="48"/>
  <c r="D11" i="48"/>
  <c r="H26" i="108" l="1"/>
  <c r="D15" i="126" l="1"/>
  <c r="G37" i="108"/>
  <c r="F15" i="126" l="1"/>
  <c r="F16" i="126" s="1"/>
  <c r="D16" i="126"/>
  <c r="D17" i="126" s="1"/>
  <c r="F17" i="126" l="1"/>
  <c r="E17" i="126" s="1"/>
  <c r="E16" i="126"/>
</calcChain>
</file>

<file path=xl/sharedStrings.xml><?xml version="1.0" encoding="utf-8"?>
<sst xmlns="http://schemas.openxmlformats.org/spreadsheetml/2006/main" count="1907" uniqueCount="970">
  <si>
    <t>DESCRIÇÃO</t>
  </si>
  <si>
    <t>PREÇO TOTAL R$</t>
  </si>
  <si>
    <t>PREÇO TOTAL DA OBRA</t>
  </si>
  <si>
    <t>%</t>
  </si>
  <si>
    <t>QUANTIDADES TOTAL</t>
  </si>
  <si>
    <t>UNID.</t>
  </si>
  <si>
    <t>DISCRIMINAÇÃO</t>
  </si>
  <si>
    <t>ITEM</t>
  </si>
  <si>
    <t>QUADRO DE QUANTIDADES</t>
  </si>
  <si>
    <t>m³</t>
  </si>
  <si>
    <t>m²</t>
  </si>
  <si>
    <t>kg</t>
  </si>
  <si>
    <t>Formas de compensado plastificado 12 mm - uso geral - utilização de 1 vez - confecção, instalação e retirada</t>
  </si>
  <si>
    <t>1.1</t>
  </si>
  <si>
    <t>1.1.1</t>
  </si>
  <si>
    <t>1.2</t>
  </si>
  <si>
    <t>1.2.1</t>
  </si>
  <si>
    <t>PREÇO UN.</t>
  </si>
  <si>
    <t>PREÇO TOTAL</t>
  </si>
  <si>
    <t>ORIGEM PREÇO</t>
  </si>
  <si>
    <t>1.2.3</t>
  </si>
  <si>
    <t>1.2.2</t>
  </si>
  <si>
    <t>UND.</t>
  </si>
  <si>
    <t>-</t>
  </si>
  <si>
    <t>1.2.4</t>
  </si>
  <si>
    <t>1.2.5</t>
  </si>
  <si>
    <t>1.2.6</t>
  </si>
  <si>
    <t>OAE RIO DOS BOIS</t>
  </si>
  <si>
    <t>Microconcreto para reparos e grauteamento - confecção em misturador e lançamento manual</t>
  </si>
  <si>
    <t>SICRO</t>
  </si>
  <si>
    <t xml:space="preserve">CÓDIGO </t>
  </si>
  <si>
    <t>https://abrasfe.org.br/formas-escoramentos-e-acesso/</t>
  </si>
  <si>
    <t>1.2.7</t>
  </si>
  <si>
    <t>1.2.8</t>
  </si>
  <si>
    <t>Ponte Rio dos Bois da GO-206</t>
  </si>
  <si>
    <t>REVISÕES</t>
  </si>
  <si>
    <r>
      <t>TE:</t>
    </r>
    <r>
      <rPr>
        <sz val="12"/>
        <rFont val="Arial"/>
        <family val="2"/>
      </rPr>
      <t xml:space="preserve"> TIPO</t>
    </r>
  </si>
  <si>
    <t>EMISSÃO</t>
  </si>
  <si>
    <t>A - PRELIMINAR</t>
  </si>
  <si>
    <t>B - PARA APROVAÇÃO</t>
  </si>
  <si>
    <t>C-PARA CONHECIMENTO</t>
  </si>
  <si>
    <t>D-PARA COTAÇÃO</t>
  </si>
  <si>
    <t>E -PARA CONSTRUÇÃO</t>
  </si>
  <si>
    <t>F-CONFORME COMPRADO</t>
  </si>
  <si>
    <t>G-CONFORME CONSTRUÍDO</t>
  </si>
  <si>
    <t>H-CANCELADO</t>
  </si>
  <si>
    <t>Rev.</t>
  </si>
  <si>
    <t>TE</t>
  </si>
  <si>
    <t>Descrição</t>
  </si>
  <si>
    <t>Por</t>
  </si>
  <si>
    <t>Ver.</t>
  </si>
  <si>
    <t>Apr.</t>
  </si>
  <si>
    <t>Aut.</t>
  </si>
  <si>
    <t>Data</t>
  </si>
  <si>
    <t>A</t>
  </si>
  <si>
    <t>EMISSÃO INICIAL</t>
  </si>
  <si>
    <t>LVA</t>
  </si>
  <si>
    <t>DGCA</t>
  </si>
  <si>
    <t>C</t>
  </si>
  <si>
    <t>1.2.9</t>
  </si>
  <si>
    <t>b(m)</t>
  </si>
  <si>
    <t>l(m)</t>
  </si>
  <si>
    <t>h(m)</t>
  </si>
  <si>
    <t>n</t>
  </si>
  <si>
    <t>Demãos</t>
  </si>
  <si>
    <t>SISTEMA DE CUSTOS REFERENCIAIS DE OBRAS - SICRO</t>
  </si>
  <si>
    <t>Goiás</t>
  </si>
  <si>
    <t>Custo Unitário de Referência</t>
  </si>
  <si>
    <t>Julho/2025</t>
  </si>
  <si>
    <t xml:space="preserve">Produção da equipe 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</si>
  <si>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</si>
  <si>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</si>
  <si>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</si>
  <si>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</si>
  <si>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</si>
  <si>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</si>
  <si>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</si>
  <si>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</si>
  <si>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</si>
  <si>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</si>
  <si>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Custo horário total de equipamentos</t>
  </si>
  <si>
    <t>B - MÃO DE OBRA</t>
  </si>
  <si>
    <t>Unidade</t>
  </si>
  <si>
    <t>Custo Horário Total</t>
  </si>
  <si>
    <t>h</t>
  </si>
  <si>
    <t>Custo horário total de mão de obra</t>
  </si>
  <si>
    <t>Custo horário total de execução</t>
  </si>
  <si>
    <t>C - MATERIAL</t>
  </si>
  <si>
    <t>Custo Unitário</t>
  </si>
  <si>
    <t>Custo unitário total de material</t>
  </si>
  <si>
    <t>Custo total de atividades auxiliares</t>
  </si>
  <si>
    <t>taxa</t>
  </si>
  <si>
    <t xml:space="preserve"> </t>
  </si>
  <si>
    <t>ADMINISTRAÇÃO LOCAL</t>
  </si>
  <si>
    <r>
      <rPr>
        <b/>
        <sz val="8"/>
        <rFont val="Arial"/>
        <family val="2"/>
      </rPr>
      <t>DESCRIÇÃO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</si>
  <si>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</si>
  <si>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UNITÁRIO</t>
    </r>
  </si>
  <si>
    <r>
      <rPr>
        <b/>
        <sz val="8"/>
        <rFont val="Arial"/>
        <family val="2"/>
      </rPr>
      <t>FAIXA (CONFORME PROJETO)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</si>
  <si>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</si>
  <si>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CUSTO TOTAL</t>
    </r>
  </si>
  <si>
    <r>
      <rPr>
        <b/>
        <sz val="8"/>
        <rFont val="Arial"/>
        <family val="2"/>
      </rPr>
      <t>DIVISÃO DE ENGENHARIA</t>
    </r>
  </si>
  <si>
    <r>
      <rPr>
        <sz val="8"/>
        <rFont val="Arial MT"/>
        <family val="2"/>
      </rPr>
      <t>Coordenador / Gestor do Contrato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</si>
  <si>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</si>
  <si>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Engenheiro Pleno / Gestor do Contrato</t>
    </r>
  </si>
  <si>
    <t>Engenheiro de Produção/ Civil</t>
  </si>
  <si>
    <t>mês</t>
  </si>
  <si>
    <r>
      <rPr>
        <sz val="8"/>
        <rFont val="Arial MT"/>
        <family val="2"/>
      </rPr>
      <t>Técnico Nível Médio Estradas (Sala Técnica)</t>
    </r>
  </si>
  <si>
    <r>
      <rPr>
        <sz val="8"/>
        <rFont val="Arial MT"/>
        <family val="2"/>
      </rPr>
      <t>Encarregado de Topografia / Topógrafo Chefe</t>
    </r>
  </si>
  <si>
    <r>
      <rPr>
        <sz val="8"/>
        <rFont val="Arial MT"/>
        <family val="2"/>
      </rPr>
      <t>Topógrafo</t>
    </r>
  </si>
  <si>
    <r>
      <rPr>
        <sz val="8"/>
        <rFont val="Arial MT"/>
        <family val="2"/>
      </rPr>
      <t>Auxiliar de Topografia</t>
    </r>
  </si>
  <si>
    <t>Laboratorista de Solos</t>
  </si>
  <si>
    <t>Laboratorista de Betumes e Concretos</t>
  </si>
  <si>
    <t>Auxiliar de Laboratorista</t>
  </si>
  <si>
    <r>
      <rPr>
        <b/>
        <sz val="8"/>
        <rFont val="Arial"/>
        <family val="2"/>
      </rPr>
      <t>DIVISÃO DE SEGURANÇA E MEDICINA DO TRABALHO</t>
    </r>
  </si>
  <si>
    <r>
      <rPr>
        <sz val="8"/>
        <rFont val="Arial MT"/>
        <family val="2"/>
      </rPr>
      <t>Engenheiro de Segurança do Trabalho</t>
    </r>
  </si>
  <si>
    <r>
      <rPr>
        <sz val="8"/>
        <rFont val="Arial MT"/>
        <family val="2"/>
      </rPr>
      <t>Médico de Segurança do Trabalho</t>
    </r>
  </si>
  <si>
    <t>Técnico de Segurança do Trabalho</t>
  </si>
  <si>
    <r>
      <rPr>
        <b/>
        <sz val="8"/>
        <rFont val="Arial"/>
        <family val="2"/>
      </rPr>
      <t>DIVISÃO DE PRODUÇÃO</t>
    </r>
  </si>
  <si>
    <t>Encarregado Geral</t>
  </si>
  <si>
    <t>Motorista</t>
  </si>
  <si>
    <r>
      <rPr>
        <b/>
        <sz val="8"/>
        <rFont val="Arial"/>
        <family val="2"/>
      </rPr>
      <t>DIVISÃO ADMINISTRATIVA</t>
    </r>
  </si>
  <si>
    <r>
      <rPr>
        <sz val="8"/>
        <rFont val="Arial MT"/>
        <family val="2"/>
      </rPr>
      <t>Encarregado Administrativo</t>
    </r>
  </si>
  <si>
    <r>
      <rPr>
        <sz val="8"/>
        <rFont val="Arial MT"/>
        <family val="2"/>
      </rPr>
      <t>Auxiliar Administrativo</t>
    </r>
  </si>
  <si>
    <t>Almoxarife / Apontador / Comprador</t>
  </si>
  <si>
    <r>
      <rPr>
        <sz val="8"/>
        <rFont val="Arial MT"/>
        <family val="2"/>
      </rPr>
      <t>Recepcionista / Telefonista</t>
    </r>
  </si>
  <si>
    <t>Vigia</t>
  </si>
  <si>
    <r>
      <rPr>
        <b/>
        <sz val="8"/>
        <rFont val="Arial"/>
        <family val="2"/>
      </rPr>
      <t>MANUTENÇÃO DO CANTEIRO</t>
    </r>
  </si>
  <si>
    <t>Material de Expediente / Cópias / Impressões</t>
  </si>
  <si>
    <t>Medicamentos</t>
  </si>
  <si>
    <r>
      <rPr>
        <b/>
        <sz val="8"/>
        <rFont val="Arial"/>
        <family val="2"/>
      </rPr>
      <t>VEÍCULOS DA ADMINISTRAÇÃO</t>
    </r>
  </si>
  <si>
    <r>
      <rPr>
        <sz val="8"/>
        <rFont val="Arial MT"/>
        <family val="2"/>
      </rPr>
      <t>Veículos Leves (incluso combustível)</t>
    </r>
  </si>
  <si>
    <r>
      <rPr>
        <b/>
        <sz val="8"/>
        <rFont val="Arial"/>
        <family val="2"/>
      </rPr>
      <t>EQUIPAMENTOS INDIRETOS</t>
    </r>
  </si>
  <si>
    <r>
      <rPr>
        <sz val="8"/>
        <rFont val="Arial MT"/>
        <family val="2"/>
      </rPr>
      <t>Equipamentos de Laboratório de Solos</t>
    </r>
  </si>
  <si>
    <r>
      <rPr>
        <sz val="8"/>
        <rFont val="Arial MT"/>
        <family val="2"/>
      </rPr>
      <t>Equipamentos de Laboratório de Betume</t>
    </r>
  </si>
  <si>
    <r>
      <rPr>
        <sz val="8"/>
        <rFont val="Arial MT"/>
        <family val="2"/>
      </rPr>
      <t>Equipamentos de Laboratório de Concreto</t>
    </r>
  </si>
  <si>
    <r>
      <rPr>
        <sz val="8"/>
        <rFont val="Arial MT"/>
        <family val="2"/>
      </rPr>
      <t>Instrumental de Topografia</t>
    </r>
  </si>
  <si>
    <t>Caminhão Munk</t>
  </si>
  <si>
    <r>
      <rPr>
        <sz val="8"/>
        <rFont val="Arial MT"/>
        <family val="2"/>
      </rPr>
      <t>Caminhão prancha</t>
    </r>
  </si>
  <si>
    <r>
      <rPr>
        <b/>
        <sz val="8"/>
        <rFont val="Arial"/>
        <family val="2"/>
      </rPr>
      <t>SERVIÇOS TÉCNICOS</t>
    </r>
  </si>
  <si>
    <r>
      <rPr>
        <sz val="8"/>
        <rFont val="Arial MT"/>
        <family val="2"/>
      </rPr>
      <t>PCMSO (NR-7)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</si>
  <si>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</si>
  <si>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PGR (NR-18)</t>
    </r>
  </si>
  <si>
    <r>
      <rPr>
        <sz val="8"/>
        <rFont val="Arial MT"/>
        <family val="2"/>
      </rPr>
      <t>Exames Admissionais/Demissionais</t>
    </r>
  </si>
  <si>
    <r>
      <rPr>
        <sz val="8"/>
        <rFont val="Arial MT"/>
        <family val="2"/>
      </rPr>
      <t>Anotação de Responsabilidade Técnica</t>
    </r>
  </si>
  <si>
    <r>
      <rPr>
        <sz val="8"/>
        <rFont val="Arial MT"/>
        <family val="2"/>
      </rPr>
      <t>Ensaios Tecnológicos</t>
    </r>
  </si>
  <si>
    <t>BDI (20,45%)</t>
  </si>
  <si>
    <r>
      <rPr>
        <b/>
        <sz val="8"/>
        <rFont val="Arial"/>
        <family val="2"/>
      </rPr>
      <t>PREÇO TOTAL</t>
    </r>
  </si>
  <si>
    <t>CANTEIRO DE OBRAS</t>
  </si>
  <si>
    <r>
      <rPr>
        <b/>
        <sz val="8"/>
        <rFont val="Arial"/>
        <family val="2"/>
      </rPr>
      <t>TERRAPLANAGEM E PREPARAÇÃO DO TERRENO</t>
    </r>
  </si>
  <si>
    <r>
      <rPr>
        <sz val="8"/>
        <rFont val="Arial MT"/>
        <family val="2"/>
      </rPr>
      <t>Desmatamento,   destocamento   e   limpeza   -   árvores com diâmetros menores de 15 cm</t>
    </r>
  </si>
  <si>
    <r>
      <rPr>
        <sz val="8"/>
        <rFont val="Arial MT"/>
        <family val="2"/>
      </rPr>
      <t>m²</t>
    </r>
  </si>
  <si>
    <r>
      <rPr>
        <sz val="8"/>
        <rFont val="Arial MT"/>
        <family val="2"/>
      </rPr>
      <t>Escav.,  carga  e  transp.  1ª  categ.  c/  carregadeira  p/ pequenos movimentos de terra - (dt: 201 a 400m)</t>
    </r>
  </si>
  <si>
    <r>
      <rPr>
        <sz val="8"/>
        <rFont val="Arial MT"/>
        <family val="2"/>
      </rPr>
      <t>m³</t>
    </r>
  </si>
  <si>
    <r>
      <rPr>
        <sz val="8"/>
        <rFont val="Arial MT"/>
        <family val="2"/>
      </rPr>
      <t>Compactação mecânica sem controle de laboratório</t>
    </r>
  </si>
  <si>
    <r>
      <rPr>
        <b/>
        <sz val="8"/>
        <rFont val="Arial"/>
        <family val="2"/>
      </rPr>
      <t>INSTALAÇÕES PROVISÓRIAS</t>
    </r>
  </si>
  <si>
    <r>
      <rPr>
        <sz val="8"/>
        <rFont val="Arial MT"/>
        <family val="2"/>
      </rPr>
      <t>Escritório de campo</t>
    </r>
  </si>
  <si>
    <r>
      <rPr>
        <sz val="8"/>
        <rFont val="Arial MT"/>
        <family val="2"/>
      </rPr>
      <t>Escritório urbano (cidade)</t>
    </r>
  </si>
  <si>
    <r>
      <rPr>
        <sz val="8"/>
        <rFont val="Arial MT"/>
        <family val="2"/>
      </rPr>
      <t>Alojamento (pessoal operacional)</t>
    </r>
  </si>
  <si>
    <r>
      <rPr>
        <sz val="8"/>
        <rFont val="Arial MT"/>
        <family val="2"/>
      </rPr>
      <t>Alojamento (pessoal técnico administrativo)</t>
    </r>
  </si>
  <si>
    <r>
      <rPr>
        <sz val="8"/>
        <rFont val="Arial MT"/>
        <family val="2"/>
      </rPr>
      <t>Alojamento (engenheiros)</t>
    </r>
  </si>
  <si>
    <r>
      <rPr>
        <sz val="8"/>
        <rFont val="Arial MT"/>
        <family val="2"/>
      </rPr>
      <t>Mobiliário  de  Escritório  (inclusive  equipamentos  de informática)</t>
    </r>
  </si>
  <si>
    <r>
      <rPr>
        <sz val="8"/>
        <rFont val="Arial MT"/>
        <family val="2"/>
      </rPr>
      <t>Mobiliário de Alojamento (engenheiros)</t>
    </r>
  </si>
  <si>
    <r>
      <rPr>
        <sz val="8"/>
        <rFont val="Arial MT"/>
        <family val="2"/>
      </rPr>
      <t>Almoxarifado</t>
    </r>
  </si>
  <si>
    <r>
      <rPr>
        <sz val="8"/>
        <rFont val="Arial MT"/>
        <family val="2"/>
      </rPr>
      <t>Galpões para Carpintaria e Armação (cobertura)</t>
    </r>
  </si>
  <si>
    <r>
      <rPr>
        <sz val="8"/>
        <rFont val="Arial MT"/>
        <family val="2"/>
      </rPr>
      <t>Oficinas</t>
    </r>
  </si>
  <si>
    <r>
      <rPr>
        <sz val="8"/>
        <rFont val="Arial MT"/>
        <family val="2"/>
      </rPr>
      <t>Fiscalização</t>
    </r>
  </si>
  <si>
    <r>
      <rPr>
        <sz val="8"/>
        <rFont val="Arial MT"/>
        <family val="2"/>
      </rPr>
      <t>Posto de Combustível e Lubrificação</t>
    </r>
  </si>
  <si>
    <r>
      <rPr>
        <sz val="8"/>
        <rFont val="Arial MT"/>
        <family val="2"/>
      </rPr>
      <t>Vestiários</t>
    </r>
  </si>
  <si>
    <r>
      <rPr>
        <sz val="8"/>
        <rFont val="Arial MT"/>
        <family val="2"/>
      </rPr>
      <t>Sanitários</t>
    </r>
  </si>
  <si>
    <r>
      <rPr>
        <sz val="8"/>
        <rFont val="Arial MT"/>
        <family val="2"/>
      </rPr>
      <t>Banheiros Químicos (com lavatório)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</si>
  <si>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</si>
  <si>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Refeitório (para os administrativos)</t>
    </r>
  </si>
  <si>
    <r>
      <rPr>
        <sz val="8"/>
        <rFont val="Arial MT"/>
        <family val="2"/>
      </rPr>
      <t>Tenda 6x6 m (refeitório)</t>
    </r>
  </si>
  <si>
    <r>
      <rPr>
        <sz val="8"/>
        <rFont val="Arial MT"/>
        <family val="2"/>
      </rPr>
      <t>Mesa com 4 cadeiras (refeitório – tendas)</t>
    </r>
  </si>
  <si>
    <r>
      <rPr>
        <sz val="8"/>
        <rFont val="Arial MT"/>
        <family val="2"/>
      </rPr>
      <t>cj</t>
    </r>
  </si>
  <si>
    <r>
      <rPr>
        <sz val="8"/>
        <rFont val="Arial MT"/>
        <family val="2"/>
      </rPr>
      <t>Laboratório (espaço físico)</t>
    </r>
  </si>
  <si>
    <r>
      <rPr>
        <sz val="8"/>
        <rFont val="Arial MT"/>
        <family val="2"/>
      </rPr>
      <t>Ambulatório</t>
    </r>
  </si>
  <si>
    <r>
      <rPr>
        <sz val="8"/>
        <rFont val="Arial MT"/>
        <family val="2"/>
      </rPr>
      <t>Cercas</t>
    </r>
  </si>
  <si>
    <r>
      <rPr>
        <sz val="8"/>
        <rFont val="Arial MT"/>
        <family val="2"/>
      </rPr>
      <t>m</t>
    </r>
  </si>
  <si>
    <r>
      <rPr>
        <sz val="8"/>
        <rFont val="Arial MT"/>
        <family val="2"/>
      </rPr>
      <t>Guaritas</t>
    </r>
  </si>
  <si>
    <r>
      <rPr>
        <sz val="8"/>
        <rFont val="Arial MT"/>
        <family val="2"/>
      </rPr>
      <t>Fossa Séptica</t>
    </r>
  </si>
  <si>
    <r>
      <rPr>
        <sz val="8"/>
        <rFont val="Arial MT"/>
        <family val="2"/>
      </rPr>
      <t>Sumidouro</t>
    </r>
  </si>
  <si>
    <r>
      <rPr>
        <sz val="8"/>
        <rFont val="Arial MT"/>
        <family val="2"/>
      </rPr>
      <t>Poço Artesiano</t>
    </r>
  </si>
  <si>
    <r>
      <rPr>
        <sz val="8"/>
        <rFont val="Arial MT"/>
        <family val="2"/>
      </rPr>
      <t>Placa de Obra</t>
    </r>
  </si>
  <si>
    <r>
      <rPr>
        <sz val="8"/>
        <rFont val="Arial MT"/>
        <family val="2"/>
      </rPr>
      <t>Obelisco de Inauguração (com placa)</t>
    </r>
  </si>
  <si>
    <r>
      <rPr>
        <sz val="8"/>
        <rFont val="Arial MT"/>
        <family val="2"/>
      </rPr>
      <t>Instalações Provisórias de Água / Esgoto</t>
    </r>
  </si>
  <si>
    <r>
      <rPr>
        <sz val="8"/>
        <rFont val="Arial MT"/>
        <family val="2"/>
      </rPr>
      <t>Instalações Provisórias de Energia Elétrica</t>
    </r>
  </si>
  <si>
    <r>
      <rPr>
        <sz val="8"/>
        <rFont val="Arial MT"/>
        <family val="2"/>
      </rPr>
      <t>Consumo de Energia (canteiro / alojamento)</t>
    </r>
  </si>
  <si>
    <r>
      <rPr>
        <sz val="8"/>
        <rFont val="Arial MT"/>
        <family val="2"/>
      </rPr>
      <t>KWH/mês</t>
    </r>
  </si>
  <si>
    <r>
      <rPr>
        <sz val="8"/>
        <rFont val="Arial MT"/>
        <family val="2"/>
      </rPr>
      <t>Consumo de Telefone/Internet (canteiro)</t>
    </r>
  </si>
  <si>
    <r>
      <rPr>
        <sz val="8"/>
        <rFont val="Arial MT"/>
        <family val="2"/>
      </rPr>
      <t>Materiais    de    Limpeza    (alojamento    engenheiro    / escritório urbano)</t>
    </r>
  </si>
  <si>
    <r>
      <rPr>
        <sz val="8"/>
        <rFont val="Arial MT"/>
        <family val="2"/>
      </rPr>
      <t>Faxineira (alojamento engenheiro / escritório urbano) – mensalista</t>
    </r>
  </si>
  <si>
    <r>
      <rPr>
        <sz val="8"/>
        <rFont val="Arial MT"/>
        <family val="2"/>
      </rPr>
      <t>Utilização da Área de Canteiro (locação)</t>
    </r>
  </si>
  <si>
    <r>
      <rPr>
        <sz val="8"/>
        <rFont val="Arial MT"/>
        <family val="2"/>
      </rPr>
      <t>m² x mês</t>
    </r>
  </si>
  <si>
    <r>
      <rPr>
        <b/>
        <sz val="8"/>
        <rFont val="Arial"/>
        <family val="2"/>
      </rPr>
      <t>INSTALAÇÕES INDUSTRIAIS</t>
    </r>
  </si>
  <si>
    <r>
      <rPr>
        <sz val="8"/>
        <rFont val="Arial MT"/>
        <family val="2"/>
      </rPr>
      <t>Instalação de Usina de Asfalto</t>
    </r>
  </si>
  <si>
    <r>
      <rPr>
        <sz val="8"/>
        <rFont val="Arial MT"/>
        <family val="2"/>
      </rPr>
      <t>Instalação de Usina de Solos</t>
    </r>
  </si>
  <si>
    <r>
      <rPr>
        <sz val="8"/>
        <rFont val="Arial MT"/>
        <family val="2"/>
      </rPr>
      <t>Paiol de explosivos</t>
    </r>
  </si>
  <si>
    <r>
      <rPr>
        <b/>
        <sz val="8"/>
        <rFont val="Arial"/>
        <family val="2"/>
      </rPr>
      <t>SISTEMA VIÁRIO INTERNO E CAMINHOS DE SERVIÇO</t>
    </r>
  </si>
  <si>
    <r>
      <rPr>
        <sz val="8"/>
        <rFont val="Arial MT"/>
        <family val="2"/>
      </rPr>
      <t>Escavação,   carga   e   transporte   de   material   de   1ª categoria até 50m - c/ trator de esteiras</t>
    </r>
  </si>
  <si>
    <r>
      <rPr>
        <sz val="8"/>
        <rFont val="Arial MT"/>
        <family val="2"/>
      </rPr>
      <t>Compactação a 95% do proctor normal</t>
    </r>
  </si>
  <si>
    <r>
      <rPr>
        <sz val="8"/>
        <rFont val="Arial MT"/>
        <family val="2"/>
      </rPr>
      <t>Sinalização - placas da obra (caminhos de serviço)</t>
    </r>
  </si>
  <si>
    <r>
      <rPr>
        <sz val="8"/>
        <rFont val="Arial MT"/>
        <family val="2"/>
      </rPr>
      <t>Sinalização - placas da obra (desvio / pare siga)</t>
    </r>
  </si>
  <si>
    <r>
      <rPr>
        <sz val="8"/>
        <rFont val="Arial MT"/>
        <family val="2"/>
      </rPr>
      <t>Cone de sinalização (desvio)</t>
    </r>
  </si>
  <si>
    <r>
      <rPr>
        <sz val="8"/>
        <rFont val="Arial MT"/>
        <family val="2"/>
      </rPr>
      <t>Tambor de 200L (desvio)</t>
    </r>
  </si>
  <si>
    <r>
      <rPr>
        <sz val="8"/>
        <rFont val="Arial MT"/>
        <family val="2"/>
      </rPr>
      <t>Caminhão Pipa (desvio / caminho de serviço)</t>
    </r>
  </si>
  <si>
    <r>
      <rPr>
        <sz val="8"/>
        <rFont val="Arial MT"/>
        <family val="2"/>
      </rPr>
      <t>h</t>
    </r>
  </si>
  <si>
    <r>
      <rPr>
        <sz val="8"/>
        <rFont val="Arial MT"/>
        <family val="2"/>
      </rPr>
      <t>Servente para sinalização (desvio)</t>
    </r>
  </si>
  <si>
    <r>
      <rPr>
        <b/>
        <sz val="8"/>
        <rFont val="Arial"/>
        <family val="2"/>
      </rPr>
      <t>LICENÇAS AMBIENTAIS</t>
    </r>
  </si>
  <si>
    <r>
      <rPr>
        <sz val="8"/>
        <rFont val="Arial MT"/>
        <family val="2"/>
      </rPr>
      <t>Licença de Instalação de Canteiro (fixo)</t>
    </r>
  </si>
  <si>
    <r>
      <rPr>
        <sz val="8"/>
        <rFont val="Arial MT"/>
        <family val="2"/>
      </rPr>
      <t>Licença de Instalação de Canteiro (área)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</si>
  <si>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</si>
  <si>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Licença de Usina</t>
    </r>
  </si>
  <si>
    <r>
      <rPr>
        <sz val="8"/>
        <rFont val="Arial MT"/>
        <family val="2"/>
      </rPr>
      <t>Licença de Cascalheira</t>
    </r>
  </si>
  <si>
    <r>
      <rPr>
        <sz val="8"/>
        <rFont val="Arial MT"/>
        <family val="2"/>
      </rPr>
      <t>Licença de Outorga de Uso da Água</t>
    </r>
  </si>
  <si>
    <t>BDI (27,21%)</t>
  </si>
  <si>
    <t>CAMINHÃO BASCULANTE 10 M3 - 15 T</t>
  </si>
  <si>
    <t>CAMINHÃO TANQUE 10.000L</t>
  </si>
  <si>
    <t>ESCAVADEIRA HIDRÁULICA - CAT 323DL OU EQUIVALENTE</t>
  </si>
  <si>
    <t>MOTONIVELADORA - CAT 120K OU EQUIVALENTE</t>
  </si>
  <si>
    <t>ROLO PÉ DE CARNEIRO AUTOPROPELIDO - CA 250 OU EQUIVALENTE</t>
  </si>
  <si>
    <t>TRATOR DE PNEUS AGRÍCOLA - MF 4292 OU EQUIVALENTE</t>
  </si>
  <si>
    <t>GRADE DE DISCO - 24X24</t>
  </si>
  <si>
    <t>AGÊNCIA GOIANIA DE INFRAESTRUTURA E TRANSPORTES</t>
  </si>
  <si>
    <t>ESTADO DE GOIÁS</t>
  </si>
  <si>
    <t>CRONOGRAMA FÍSICO - FINANCEIRO</t>
  </si>
  <si>
    <t>SERVIÇOS</t>
  </si>
  <si>
    <t>Meses</t>
  </si>
  <si>
    <t>TOTAL</t>
  </si>
  <si>
    <t>1</t>
  </si>
  <si>
    <t>(R$)</t>
  </si>
  <si>
    <t>VALOR</t>
  </si>
  <si>
    <t>Serviços preliminares</t>
  </si>
  <si>
    <t>2</t>
  </si>
  <si>
    <t>2.1</t>
  </si>
  <si>
    <t xml:space="preserve"> Faturamento simples (R$)</t>
  </si>
  <si>
    <t xml:space="preserve"> Faturamento acumulado (R$)</t>
  </si>
  <si>
    <t>Com BDI (27,21%)</t>
  </si>
  <si>
    <t>Escoramento para ponte</t>
  </si>
  <si>
    <t>GOINFRA</t>
  </si>
  <si>
    <t>Valores em reais (R$)</t>
  </si>
  <si>
    <t>P9824</t>
  </si>
  <si>
    <t>Servente</t>
  </si>
  <si>
    <t>Custo unitário de execução</t>
  </si>
  <si>
    <t>Custo do FIC</t>
  </si>
  <si>
    <t>Custo do FIT</t>
  </si>
  <si>
    <t>Preço Unitário</t>
  </si>
  <si>
    <t>D - ATIVIDADES AUXILIARES</t>
  </si>
  <si>
    <t>Subtotal</t>
  </si>
  <si>
    <t>E - TEMPO FIXO</t>
  </si>
  <si>
    <t>Código</t>
  </si>
  <si>
    <t>Custo unitário total de tempo fixo</t>
  </si>
  <si>
    <t>Custo unitário total de transporte</t>
  </si>
  <si>
    <t>Custo unitário direto total</t>
  </si>
  <si>
    <t>Armação em aço CA-50/60 Aquisição, Armação e Colocação (Incluso Perdas)</t>
  </si>
  <si>
    <t>1.1.2</t>
  </si>
  <si>
    <t>Canteiro de Obra Tipo F</t>
  </si>
  <si>
    <t>42290A</t>
  </si>
  <si>
    <t>Administração local - Tipo F</t>
  </si>
  <si>
    <t>42190A</t>
  </si>
  <si>
    <t>1.1.3</t>
  </si>
  <si>
    <t>E9043</t>
  </si>
  <si>
    <t xml:space="preserve"> Embarcação de alumínio com comprimento de 6 m e motor de popa - 18,60 kW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</si>
  <si>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</si>
  <si>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</si>
  <si>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</si>
  <si>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</si>
  <si>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</si>
  <si>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</si>
  <si>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</si>
  <si>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</si>
  <si>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</si>
  <si>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</si>
  <si>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RESTAURAÇÃO PILAR PÓRTICO 1 LADO ESQUERDO (SENTIDO INACIOLÂNDIA/GOUVELÂNDIA)</t>
  </si>
  <si>
    <t>RESTAURAÇÃO PILAR PÓRTICO 2 LADO ESQUERDO (SENTIDO INACIOLÂNDIA/GOUVELÂNDIA)</t>
  </si>
  <si>
    <t>SERVIÇOS PRELIMINARES</t>
  </si>
  <si>
    <t>3108011</t>
  </si>
  <si>
    <t>Fôrmas de compensado plastificado 12 mm - uso geral - utilização de 1 vez - confecção, instalação e retirada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</si>
  <si>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</si>
  <si>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</si>
  <si>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</si>
  <si>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</si>
  <si>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</si>
  <si>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</si>
  <si>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</si>
  <si>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</si>
  <si>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M0284</t>
  </si>
  <si>
    <t>Caibro de pinho - L = 7,5 cm e E = 7,5 cm</t>
  </si>
  <si>
    <t>m</t>
  </si>
  <si>
    <t>M0443</t>
  </si>
  <si>
    <t>Compensado plastificado - E = 12 mm</t>
  </si>
  <si>
    <t>M0560</t>
  </si>
  <si>
    <t>Desmoldante para fôrmas de madeira</t>
  </si>
  <si>
    <t>l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</si>
  <si>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</si>
  <si>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</si>
  <si>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</si>
  <si>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</si>
  <si>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</si>
  <si>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</si>
  <si>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</si>
  <si>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</si>
  <si>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Caibro de pinho - L = 7,5 cm e E = 7,5 cm - Caminhão carroceria 15 t</t>
  </si>
  <si>
    <t>5914655</t>
  </si>
  <si>
    <t>t</t>
  </si>
  <si>
    <t>Compensado plastificado - E = 12 mm - Caminhão carroceria 15 t</t>
  </si>
  <si>
    <t>Desmoldante para fôrmas de madeira - Caminhão carroceria 15 t</t>
  </si>
  <si>
    <t>Peça de madeira - L = 7,5 cm e E = 2,5 cm - Caminhão carroceria 15 t</t>
  </si>
  <si>
    <t>Prego de ferro - Caminhão carroceria 15 t</t>
  </si>
  <si>
    <t>Tábua - E = 2,5 cm e L = 10 cm - Caminhão carroceria 15 t</t>
  </si>
  <si>
    <t>Tábua - E = 2,5 cm e L = 30 cm - Caminhão carroceria 15 t</t>
  </si>
  <si>
    <t>1108059</t>
  </si>
  <si>
    <t>E9788</t>
  </si>
  <si>
    <t>Misturador de argamassa com capacidade de 0,250 m³ - 3,70 kW</t>
  </si>
  <si>
    <t>E9071</t>
  </si>
  <si>
    <t>Transportador manual carrinho de mão com capacidade de 80 l</t>
  </si>
  <si>
    <t>E9064</t>
  </si>
  <si>
    <t>Transportador manual gerica com capacidade de 180 l</t>
  </si>
  <si>
    <t>P9821</t>
  </si>
  <si>
    <t>Pedreiro</t>
  </si>
  <si>
    <t>M0083</t>
  </si>
  <si>
    <t>Argamassa pré-dosada para grauteamento</t>
  </si>
  <si>
    <t>M1103</t>
  </si>
  <si>
    <t>Pedrisco</t>
  </si>
  <si>
    <t>Argamassa pré-dosada para grauteamento - Caminhão carroceria 15 t</t>
  </si>
  <si>
    <t>Pedrisco - Caminhão basculante 10 m³</t>
  </si>
  <si>
    <t>5914647</t>
  </si>
  <si>
    <t>GOINFRA - Agência Goiana de Infraestrutura e Transportes</t>
  </si>
  <si>
    <t>31/10/2025 - 09:36</t>
  </si>
  <si>
    <t>Custo Referencial de Serviços</t>
  </si>
  <si>
    <t>Tabela de Preços:</t>
  </si>
  <si>
    <t>TABELA DE TERRAPLENAGEM, PAVIMENTAÇÃO E OBRAS DE ARTE ESPECIAIS - AGO/25 - SEM DESONERAÇÃO - T313</t>
  </si>
  <si>
    <t>Data Base: 01/08/2025</t>
  </si>
  <si>
    <t>Valores com BDI - BDI: 27,21%</t>
  </si>
  <si>
    <t>Código Auxiliar</t>
  </si>
  <si>
    <t>Serviço</t>
  </si>
  <si>
    <t>TERRAPLENAGEM</t>
  </si>
  <si>
    <t>DESMATAMENTO E LIMPEZA - INCLUSO DESTOCAMENTO DE ÁRVORES COM DIÂMETROS MENORES DE 15 cm</t>
  </si>
  <si>
    <t xml:space="preserve">m2    </t>
  </si>
  <si>
    <t>DESTOCAMENTO DE ÁRVORES COM DIÂMETRO DE 15 A 30 cm</t>
  </si>
  <si>
    <t xml:space="preserve">un    </t>
  </si>
  <si>
    <t>DESTOCAMENTO DE ÁRVORES COM DIÂMETRO MAIOR QUE 30 cm</t>
  </si>
  <si>
    <t>CARGA DE ENTULHOS</t>
  </si>
  <si>
    <t xml:space="preserve">m3    </t>
  </si>
  <si>
    <t>TRANSPORTE DE ENTULHOS</t>
  </si>
  <si>
    <t xml:space="preserve">m3km  </t>
  </si>
  <si>
    <t>ESCAVAÇÃO, CARGA E TRANSPORTE DE MATERIAL DE 1ª CATEGORIA ATÉ 50M</t>
  </si>
  <si>
    <t>ESCAVAÇÃO, CARGA E TRANSPORTE DE MATERIAL DE 2ª CATEGORIA ATÉ 50M</t>
  </si>
  <si>
    <t>ESCAVAÇÃO, CARGA E TRANSPORTE DE MATERIAL DE 3ª CATEGORIA ATÉ 50M</t>
  </si>
  <si>
    <t>ESCAV., CARGA E TRANSPORTE DE MAT. 1ª CATEG. - C/ ESCAVADEIRA - (DT: 51 A 200M)</t>
  </si>
  <si>
    <t>ESCAV., CARGA E TRANSPORTE DE MAT. 1ª CATEG. - C/ ESCAVADEIRA - (DT: 201 A 400M)</t>
  </si>
  <si>
    <t>ESCAV., CARGA E TRANSPORTE DE MAT. 1ª CATEG. - C/ ESCAVADEIRA - (DT: 401 A 600M)</t>
  </si>
  <si>
    <t>ESCAV., CARGA E TRANSPORTE DE MAT. 1ª CATEG. - C/ ESCAVADEIRA - (DT: 601 A 800M)</t>
  </si>
  <si>
    <t>ESCAV., CARGA E TRANSPORTE DE MAT. 1ª CATEG. - C/ ESCAVADEIRA - (DT: 801 A 1.000M)</t>
  </si>
  <si>
    <t>ESCAV., CARGA E TRANSPORTE DE MAT. 1ª CATEG. - C/ ESCAVADEIRA - (DT: 1.001 A 1.200M)</t>
  </si>
  <si>
    <t>ESCAV., CARGA E TRANSPORTE DE MAT. 1ª CATEG. - C/ ESCAVADEIRA - (DT: 1.201 A 1.400M)</t>
  </si>
  <si>
    <t>ESCAV., CARGA E TRANSPORTE DE MAT. 1ª CATEG. - C/ ESCAVADEIRA - (DT: 1.401 A 1.600M)</t>
  </si>
  <si>
    <t>ESCAV., CARGA E TRANSPORTE DE MAT. 1ª CATEG. - C/ ESCAVADEIRA - (DT: 1.601 A 1.800M)</t>
  </si>
  <si>
    <t>ESCAV., CARGA E TRANSPORTE DE MAT. 1ª CATEG. - C/ ESCAVADEIRA - (DT: 1.801 A 2.000M)</t>
  </si>
  <si>
    <t>ESCAV., CARGA E TRANSPORTE DE MAT. 1ª CATEG. - C/ ESCAVADEIRA - (DT: 2.001 A 3.000M)</t>
  </si>
  <si>
    <t>ESCAV., CARGA E TRANSPORTE DE MAT. 1ª CATEG. - C/ ESCAVADEIRA - (DT: 3.001 A 5.000M)</t>
  </si>
  <si>
    <t>ESCAV., CARGA E TRANSPORTE DE MAT. 1ª CATEG. - C/ ESCAVADEIRA - (DT: 5.001 A 10.000M)</t>
  </si>
  <si>
    <t>ESCAV., CARGA E TRANSPORTE DE MAT. 2ª CATEG. - C/ ESCAVADEIRA - (DT: 51 A 200M)</t>
  </si>
  <si>
    <t>ESCAV., CARGA E TRANSPORTE DE MAT. 2ª CATEG. - C/ ESCAVADEIRA - (DT: 201 A 400M)</t>
  </si>
  <si>
    <t>ESCAV., CARGA E TRANSPORTE DE MAT. 2ª CATEG. - C/ ESCAVADEIRA - (DT: 401 A 600M)</t>
  </si>
  <si>
    <t>ESCAV., CARGA E TRANSPORTE DE MAT. 2ª CATEG. - C/ ESCAVADEIRA - (DT: 601 A 800M)</t>
  </si>
  <si>
    <t>ESCAV., CARGA E TRANSPORTE DE MAT. 2ª CATEG. - C/ ESCAVADEIRA - (DT: 801 A 1.000M)</t>
  </si>
  <si>
    <t>ESCAV., CARGA E TRANSPORTE DE MAT. 2ª CATEG. - C/ ESCAVADEIRA - (DT: 1.001 A 1.200M)</t>
  </si>
  <si>
    <t>ESCAV., CARGA E TRANSPORTE DE MAT. 2ª CATEG. - C/ ESCAVADEIRA - (DT: 1.201 A 1.400M)</t>
  </si>
  <si>
    <t>ESCAV., CARGA E TRANSPORTE DE MAT. 2ª CATEG. - C/ ESCAVADEIRA - (DT: 1.401 A 1.600M)</t>
  </si>
  <si>
    <t>ESCAV., CARGA E TRANSPORTE DE MAT. 2ª CATEG. - C/ ESCAVADEIRA - (DT: 1.601 A 1.800M)</t>
  </si>
  <si>
    <t>ESCAV., CARGA E TRANSPORTE DE MAT. 2ª CATEG. - C/ ESCAVADEIRA - (DT: 1.801 A 2.000M)</t>
  </si>
  <si>
    <t>ESCAV., CARGA E TRANSPORTE DE MAT. 2ª CATEG. - C/ ESCAVADEIRA - (DT: 2.001 A 3.000M)</t>
  </si>
  <si>
    <t>ESCAV., CARGA E TRANSPORTE DE MAT. 2ª CATEG. - C/ ESCAVADEIRA - (DT: 3.001 A 5.000M)</t>
  </si>
  <si>
    <t>ESCAV., CARGA E TRANSPORTE DE MAT. 2ª CATEG. - C/ ESCAVADEIRA - (DT: 5.001 A 10.000M)</t>
  </si>
  <si>
    <t>ESCAV., CARGA E TRANSP. 1ª CATEG. C/ CARREGADEIRA P/ PEQUENOS MOVIMENTOS DE TERRA - (DT: 51 A 200M)</t>
  </si>
  <si>
    <t>ESCAV., CARGA E TRANSP. 1ª CATEG. C/ CARREGADEIRA P/ PEQUENOS MOVIMENTOS DE TERRA - (DT: 201 A 400M)</t>
  </si>
  <si>
    <t>ESCAV., CARGA E TRANSP. 1ª CATEG. C/ CARREGADEIRA P/ PEQUENOS MOVIMENTOS DE TERRA - (DT: 401 A 600M)</t>
  </si>
  <si>
    <t>ESCAV., CARGA E TRANSP. 1ª CATEG. C/ CARREGADEIRA P/ PEQUENOS MOVIMENTOS DE TERRA - (DT: 601 A 800M)</t>
  </si>
  <si>
    <t>ESCAV., CARGA E TRANSP. 1ª CATEG. C/ CARREGADEIRA P/ PEQUENOS MOVIMENTOS DE TERRA - (DT: 801 A 1.000M)</t>
  </si>
  <si>
    <t>ESCAV., CARGA E TRANSP. 1ª CATEG. C/ CARREGADEIRA P/ PEQUENOS MOVIMENTOS DE TERRA - (DT: 1.001 A 1.200M)</t>
  </si>
  <si>
    <t>ESCAV., CARGA E TRANSP. 1ª CATEG. C/ CARREGADEIRA P/ PEQUENOS MOVIMENTOS DE TERRA - (DT: 1.201 A 1.400M)</t>
  </si>
  <si>
    <t>ESCAV., CARGA E TRANSP. 1ª CATEG. C/ CARREGADEIRA P/ PEQUENOS MOVIMENTOS DE TERRA - (DT: 1.401 A 1.600M)</t>
  </si>
  <si>
    <t>ESCAV., CARGA E TRANSP. 1ª CATEG. C/ CARREGADEIRA P/ PEQUENOS MOVIMENTOS DE TERRA - (DT: 1.601 A 1.800M)</t>
  </si>
  <si>
    <t>ESCAV., CARGA E TRANSP. 1ª CATEG. C/ CARREGADEIRA P/ PEQUENOS MOVIMENTOS DE TERRA - (DT: 1.801 A 2.000M)</t>
  </si>
  <si>
    <t>ESCAV., CARGA E TRANSP. 1ª CATEG. C/ CARREGADEIRA P/ PEQUENOS MOVIMENTOS DE TERRA - (DT: 2001 A 3000M)</t>
  </si>
  <si>
    <t>ESCAV., CARGA E TRANSP. 1ª CATEG. C/ CARREGADEIRA P/ PEQUENOS MOVIMENTOS DE TERRA - (DT: 3.001 A 5.000M)</t>
  </si>
  <si>
    <t>ESCAV., CARGA E TRANSP. 1ª CATEG. C/ CARREGADEIRA P/ PEQUENOS MOVIMENTOS DE TERRA - (DT: 5.001 A 10.000M)</t>
  </si>
  <si>
    <t>ESCAV., CARGA E TRANSP. 2ª CATEG. C/ CARREGADEIRA P/ PEQUENOS MOVIMENTOS DE TERRA - (DT: 51 A 200M)</t>
  </si>
  <si>
    <t>ESCAV., CARGA E TRANSP. 2ª CATEG. C/ CARREGADEIRA P/ PEQUENOS MOVIMENTOS DE TERRA - (DT: 201 A 400M)</t>
  </si>
  <si>
    <t>ESCAV., CARGA E TRANSP. 2ª CATEG. C/ CARREGADEIRA P/ PEQUENOS MOVIMENTOS DE TERRA - (DT: 401 A 600M)</t>
  </si>
  <si>
    <t>ESCAV., CARGA E TRANSP. 2ª CATEG. C/ CARREGADEIRA P/ PEQUENOS MOVIMENTOS DE TERRA - (DT: 601 A 800M)</t>
  </si>
  <si>
    <t>ESCAV., CARGA E TRANSP. 2ª CATEG. C/ CARREGADEIRA P/ PEQUENOS MOVIMENTOS DE TERRA - (DT: 801 A 1.000M)</t>
  </si>
  <si>
    <t>ESCAV., CARGA E TRANSP. 2ª CATEG. C/ CARREGADEIRA P/ PEQUENOS MOVIMENTOS DE TERRA - (DT: 1.001 A 1.200M)</t>
  </si>
  <si>
    <t>ESCAV., CARGA E TRANSP. 2ª CATEG. C/ CARREGADEIRA P/ PEQUENOS MOVIMENTOS DE TERRA - (DT: 1.201 A 1.400M)</t>
  </si>
  <si>
    <t>ESCAV., CARGA E TRANSP. 2ª CATEG. C/ CARREGADEIRA P/ PEQUENOS MOVIMENTOS DE TERRA - (DT: 1.401 A 1.600M)</t>
  </si>
  <si>
    <t>ESCAV., CARGA E TRANSP. 2ª CATEG. C/ CARREGADEIRA P/ PEQUENOS MOVIMENTOS DE TERRA - (DT: 1.601 A 1.800M)</t>
  </si>
  <si>
    <t>ESCAV., CARGA E TRANSP. 2ª CATEG. C/ CARREGADEIRA P/ PEQUENOS MOVIMENTOS DE TERRA - (DT: 1.801 A 2.000M)</t>
  </si>
  <si>
    <t>ESCAV., CARGA E TRANSP. 2ª CATEG. C/ CARREGADEIRA P/ PEQUENOS MOVIMENTOS DE TERRA - (DT: 2.001 A 3.000M)</t>
  </si>
  <si>
    <t>ESCAV., CARGA E TRANSP. 2ª CATEG. C/ CARREGADEIRA P/ PEQUENOS MOVIMENTOS DE TERRA - (DT: 3.001 A 5.000M)</t>
  </si>
  <si>
    <t>ESCAV., CARGA E TRANSP. 2ª CATEG. C/ CARREGADEIRA P/ PEQUENOS MOVIMENTOS DE TERRA - (DT: 5.001 A 10.000M)</t>
  </si>
  <si>
    <t>ESCAV., CARGA E TRANSP. 3ª CATEG. C/ CARREGADEIRA - (DT: 51 A 200M)</t>
  </si>
  <si>
    <t>ESCAV., CARGA E TRANSP. 3ª CATEG. C/ CARREGADEIRA - (DT: 201 A 400M)</t>
  </si>
  <si>
    <t>ESCAV., CARGA E TRANSP. 3ª CATEG. C/ CARREGADEIRA - (DT: 401 A 600M)</t>
  </si>
  <si>
    <t>ESCAV., CARGA E TRANSP. 3ª CATEG. C/ CARREGADEIRA - (DT: 601 A 800M)</t>
  </si>
  <si>
    <t>ESCAV., CARGA E TRANSP. 3ª CATEG. C/ CARREGADEIRA - (DT: 801 A 1.000M)</t>
  </si>
  <si>
    <t>ESCAV., CARGA E TRANSP. 3ª CATEG. C/ CARREGADEIRA - (DT: 1.001 A 1.200M)</t>
  </si>
  <si>
    <t>ESCAV., CARGA E TRANSP. 3ª CATEG. C/ CARREGADEIRA - (DT: 1.201 A 1.400M)</t>
  </si>
  <si>
    <t>ESCAV., CARGA E TRANSP. 3ª CATEG. C/ CARREGADEIRA - (DT: 1.401 A 1.600M)</t>
  </si>
  <si>
    <t>ESCAV., CARGA E TRANSP. 3ª CATEG. C/ CARREGADEIRA - (DT: 1.601 A 1.800M)</t>
  </si>
  <si>
    <t xml:space="preserve">ESCAV., CARGA E TRANSP. 3ª CATEG. C/ CARREGADEIRA - (DT: 1.801 A 2.000M) </t>
  </si>
  <si>
    <t>ESCAVAÇÃO, CARGA E TRANSPORTE DE SOLO MOLE - C/ ESCAVADEIRA - (DT: 000 A 200M)</t>
  </si>
  <si>
    <t>ESCAVAÇÃO, CARGA E TRANSPORTE DE SOLO MOLE - C/ ESCAVADEIRA - (DT: 201 A 400M)</t>
  </si>
  <si>
    <t>ESCAVAÇÃO, CARGA E TRANSPORTE DE SOLO MOLE - C/ ESCAVADEIRA - (DT: 401 A 600M)</t>
  </si>
  <si>
    <t>ESCAVAÇÃO, CARGA E TRANSPORTE DE SOLO MOLE - C/ ESCAVADEIRA - (DT: 601 A 800M)</t>
  </si>
  <si>
    <t>ESCAVAÇÃO, CARGA E TRANSPORTE DE SOLO MOLE - C/ ESCAVADEIRA - (DT: 801 A 1.000M)</t>
  </si>
  <si>
    <t>ESCAV. E CARGA 1ª CATEG. - SEM TRANSPORTE</t>
  </si>
  <si>
    <t>ESCAV. E CARGA 2ª CATEG. - SEM TRANSPORTE</t>
  </si>
  <si>
    <t>ESCAV. E CARGA 3ª CATEG. - SEM TRANSPORTE</t>
  </si>
  <si>
    <t>TRANSPORTE LOCAL SOLO MOLE C/ BASCULANTE 6M³ - DMT&gt;1,0KM</t>
  </si>
  <si>
    <t>TRANSPORTE LOCAL  MAT. 3ª CATEG. C/ BASCULANTE 10M³ - DMT&gt;2,0KM</t>
  </si>
  <si>
    <t>TRANSPORTE LOCAL MAT. 1ª CATEG. C/ BASCULANTE 10M³ - DMT&gt;10,0KM</t>
  </si>
  <si>
    <t>TRANSPORTE LOCAL MAT. 2ª CATEG. C/ BASCULANTE 10M³ - DMT&gt;10,0KM</t>
  </si>
  <si>
    <t>COMPACTAÇÃO A 95% DO PROCTOR NORMAL</t>
  </si>
  <si>
    <t>COMPACTAÇÃO A 100% DO PROCTOR NORMAL</t>
  </si>
  <si>
    <t>COMPACTAÇÃO MANUAL</t>
  </si>
  <si>
    <t>COMPACTAÇÃO A 100% DO PROCTOR INTERMEDIÁRIO</t>
  </si>
  <si>
    <t>ACABAMENTO E RECOMPOSIÇÃO DE EMPRESTIMO</t>
  </si>
  <si>
    <t>REVESTIMENTO PRIMÁRIO - ESPALHAMENTO</t>
  </si>
  <si>
    <t>ESTABILIZAÇÃO DE SOLO COM BAIXA CAPACIDADE DE SUPORTE COM RACHÃO</t>
  </si>
  <si>
    <t>ESPALHAMENTO DE MATERIAL EM BOTA-FORA</t>
  </si>
  <si>
    <t>PAVIMENTAÇÃO</t>
  </si>
  <si>
    <t>ACABAMENTO E RECOMPOSIÇÃO DE JAZIDA</t>
  </si>
  <si>
    <t>REGULARIZAÇÃO E COMPACTAÇÃO DO SUB-LEITO</t>
  </si>
  <si>
    <t>ESCAVAÇÃO E CARGA DE MATERIAL DE JAZIDA</t>
  </si>
  <si>
    <t>ESCAVAÇÃO E CARGA DE MATERIAL DE JAZIDA - COM INDENIZAÇÃO</t>
  </si>
  <si>
    <t>TRANSPORTE DE MATERIAL DE JAZIDA (CASCALHO)</t>
  </si>
  <si>
    <t>TRANSPORTE LOCAL DA MISTURA</t>
  </si>
  <si>
    <t>TRANSPORTE COMERCIAL DA MISTURA</t>
  </si>
  <si>
    <t>ESTABILIZAÇÃO GRANULOMÉTRICA SEM MISTURA - REF.PROCTOR: 26 GOLPES (100% P.I.)</t>
  </si>
  <si>
    <t>ESTABILIZAÇÃO GRANULOMÉTRICA SEM MISTURA - REF.PROCTOR: 39 GOLPES (100% P.IM.)</t>
  </si>
  <si>
    <t>ESTABILIZAÇÃO GRANULOMÉTRICA SEM MISTURA - REF.PROCTOR: 55 GOLPES (100% P.M.)</t>
  </si>
  <si>
    <t>ESTABILIZAÇÃO SOLO-CIMENTO 2% PESO - PISTA</t>
  </si>
  <si>
    <t>ESTABILIZAÇÃO SOLO-CIMENTO 6% PESO - USINA</t>
  </si>
  <si>
    <t>ESTABILIZAÇÃO SOLO-CIMENTO 4% PESO - PISTA</t>
  </si>
  <si>
    <t>ESTABILIZAÇÃO SOLO-CIMENTO 3% PESO - PISTA</t>
  </si>
  <si>
    <t>IMPRIMAÇÃO</t>
  </si>
  <si>
    <t>PINTURA DE LIGAÇÃO</t>
  </si>
  <si>
    <t>ESCARIFICAÇÃO DE PAVIMENTO ASFÁLTICO</t>
  </si>
  <si>
    <t>REMOÇÃO E CARGA DE PAV. ASFÁLTICA ( EXCETO TRANSPORTE)</t>
  </si>
  <si>
    <t>TRANSPORTE DE PAVIMENTO REMOVIDO</t>
  </si>
  <si>
    <t>TRANSPORTE LOCAL DE MATERIAL BETUMINOSO</t>
  </si>
  <si>
    <t xml:space="preserve">TKM   </t>
  </si>
  <si>
    <t>TRANSPORTE LOCAL DE MASSA ASFÁLTICA</t>
  </si>
  <si>
    <t>TRANSPORTE LOCAL DE AGREGADOS</t>
  </si>
  <si>
    <t>TRANSPORTE LOCAL DE CIMENTO / CAL / FILLER</t>
  </si>
  <si>
    <t xml:space="preserve">tkm   </t>
  </si>
  <si>
    <t>TRANSPORTE COMERCIAL DE CIMENTO / CAL / FILLER</t>
  </si>
  <si>
    <t>TRANSPORTE COMERCIAL DE AGREGADOS</t>
  </si>
  <si>
    <t>TRANSPORTE COMERCIAL DE MASSA</t>
  </si>
  <si>
    <t>FRESAGEM DESCONTÍNUA À FRIO</t>
  </si>
  <si>
    <t>FRESAGEM CONTÍNUA Á FRIO</t>
  </si>
  <si>
    <t>FORNECIMENTO DE CM-30</t>
  </si>
  <si>
    <t xml:space="preserve">T     </t>
  </si>
  <si>
    <t>FORNECIMENTO DE EMULSÃO ASFÁLTICA PARA IMPRIMAÇÃO - EAI</t>
  </si>
  <si>
    <t xml:space="preserve">t     </t>
  </si>
  <si>
    <t>FORNECIMENTO DE EMULSÃO RR-2C</t>
  </si>
  <si>
    <t>FORNECIMENTO DE EMULSÃO RR-2C COM POLÍMERO</t>
  </si>
  <si>
    <t>FORNECIMENTO DE EMULSÃO RL-1C</t>
  </si>
  <si>
    <t>FORNECIMENTO DE EMULSÃO RL-1C COM POLÍMERO</t>
  </si>
  <si>
    <t>FORNECIMENTO DE EMULSÃO RM-1C</t>
  </si>
  <si>
    <t>FORNECIMENTO DE EMULSÃO RR-1C</t>
  </si>
  <si>
    <t>FORNECIMENTO DE EMULSÃO RC-1C COM POLÍMERO</t>
  </si>
  <si>
    <t>FORNECIMENTO DE CAP-60/85 COM POLÍMERO</t>
  </si>
  <si>
    <t>FORNECIMENTO DE CAP-30/45</t>
  </si>
  <si>
    <t>FORNECIMENTO DE CAP-50/70</t>
  </si>
  <si>
    <t>FORNECIMENTO DE CAP-BORRACHA - AB8</t>
  </si>
  <si>
    <t>TRANSPORTE COMERCIAL DE MATERIAL BETUMINOSO</t>
  </si>
  <si>
    <t>ESTABILIZAÇÃO SOLO AREIA 20% PESO - PISTA</t>
  </si>
  <si>
    <t>ESTABILIZAÇÃO SOLO BRITA 50% PESO - PISTA</t>
  </si>
  <si>
    <t>ESTABILIZAÇÃO SOLO AREIA 20% PESO - USINA (AC)</t>
  </si>
  <si>
    <t>CONCRETO BETUMINOSO USINADO À QUENTE - CBUQ - FAIXA C</t>
  </si>
  <si>
    <t>LAMA ASFÁLTICA FINA</t>
  </si>
  <si>
    <t>LAMA ASFÁLTICA GROSSA</t>
  </si>
  <si>
    <t>LAMA ASFÁLTICA FINA COM POLIMERO (AC/BC)</t>
  </si>
  <si>
    <t>ESTABILIZAÇÃO SOLO BRITA 50% PESO - USINA (BC)</t>
  </si>
  <si>
    <t>ESTABILIZAÇÃO BRITA GRADUADA - BGS - USINA</t>
  </si>
  <si>
    <t>TRATAMENTO SUPERFICIAL SIMPLES - TSS (BC)</t>
  </si>
  <si>
    <t>TRATAMENTO SUPERFICIAL DUPLO - TSD (BC)</t>
  </si>
  <si>
    <t>MICRORREVESTIMENTO À FRIO - 0,8cm C/ COMPACTAÇÃO (BC)</t>
  </si>
  <si>
    <t>MICRORREVESTIMENTO À FRIO - 0,8cm S/ COMPACTAÇÃO (BC)</t>
  </si>
  <si>
    <t>MICRORREVESTIMENTO À FRIO - 1,0cm C/ COMPACTAÇÃO (BC)</t>
  </si>
  <si>
    <t>MICRORREVESTIMENTO À FRIO - 1,0cm S/ COMPACTAÇÃO (BC)</t>
  </si>
  <si>
    <t>PRÉ-MISTURADO A FRIO - PMF</t>
  </si>
  <si>
    <t>CAPA SELANTE COM PÓ DE PEDRA</t>
  </si>
  <si>
    <t>ESTABILIZAÇÃO BRITA GRADUADA TRATADA COM CIMENTO - BGTC - USINA</t>
  </si>
  <si>
    <t>CONCRETO BETUMINOSO USINADO À QUENTE - CBUQ - FAIXA B</t>
  </si>
  <si>
    <t>PENEIRAMENTO</t>
  </si>
  <si>
    <t>RECICLAGEM DE BASE SEM MISTURA C/ INCORPORAÇÃO DO PAVIMENTO</t>
  </si>
  <si>
    <t>RECICLAGEM DE BASE COM 3% DE CIMENTO EM PESO</t>
  </si>
  <si>
    <t>RECICLAGEM DE BASE COM 25% DE BRITA EM PESO (BC)</t>
  </si>
  <si>
    <t>RECICLAGEM DE BASE COM 20% DE BRITA E 2% DE CIMENTO EM PESO (BC)</t>
  </si>
  <si>
    <t>USINAGEM DE CONCRETO BETUMINOSO USINADO À QUENTE - CBUQ - FAIXA C</t>
  </si>
  <si>
    <t>USINAGEM DE CONCRETO BETUMINOSO USINADO À QUENTE - CBUQ - FAIXA B</t>
  </si>
  <si>
    <t>DRENAGEM</t>
  </si>
  <si>
    <t>SARJETA TRIANGULAR DE CONCRETO - STC 150-30</t>
  </si>
  <si>
    <t xml:space="preserve">m     </t>
  </si>
  <si>
    <t>SARJETA TRIANGULAR DE CONCRETO - STC 125-25</t>
  </si>
  <si>
    <t>SARJETA TRIANGULAR DE CONCRETO - STC 100-20</t>
  </si>
  <si>
    <t>SARJETA TRIANGULAR DE CONCRETO - STC 80-15</t>
  </si>
  <si>
    <t>SARJETA TRIANGULAR DE CONCRETO - STC 150-32</t>
  </si>
  <si>
    <t>SARJETA TRIANGULAR DE CONCRETO - STC 125-27</t>
  </si>
  <si>
    <t>SARJETA TRIANGULAR DE CONCRETO - STC 100-21</t>
  </si>
  <si>
    <t>SARJETA TRIANGULAR DE CONCRETO - STC 80-17</t>
  </si>
  <si>
    <t>SARJETA TRIANGULAR DE CONCRETO - STC 108-25</t>
  </si>
  <si>
    <t>SARJETA TRIANGULAR DE CONCRETO - STC 88-20</t>
  </si>
  <si>
    <t>SARJETA TRIANGULAR DE CONCRETO - STC 73-15</t>
  </si>
  <si>
    <t>SARJETA TRIANGULAR DE GRAMA - STG 125-25</t>
  </si>
  <si>
    <t>SARJETA TRIANGULAR DE GRAMA - STG 100-20</t>
  </si>
  <si>
    <t>SARJETA TRIANGULAR DE GRAMA - STG 80-15</t>
  </si>
  <si>
    <t>SARJETA TRAPEZOIDAL DE GRAMA - SZG 90-30</t>
  </si>
  <si>
    <t>SARJETA TRAPEZOIDAL DE GRAMA - SZG 60-20</t>
  </si>
  <si>
    <t>VALETA MEC. DE PROTEÇÃO P/ CORTE E ATERRO (LEIRAMENTO POR MOTONIVELADORA)</t>
  </si>
  <si>
    <t>VALETA DE PROTEÇÃO DE CORTE - VPCG 160-30</t>
  </si>
  <si>
    <t>VALETA DE PROTEÇÃO DE CORTE - VPCG 120-30</t>
  </si>
  <si>
    <t>SOLO LOCAL / SELO DE ARGILA APILOADO</t>
  </si>
  <si>
    <t>APILOAMENTO MANUAL</t>
  </si>
  <si>
    <t>LASTRO DE BRITA</t>
  </si>
  <si>
    <t>CORTA-RIO</t>
  </si>
  <si>
    <t>VALETA DE PROTEÇÃO DE ATERRO - VPAG 160-30</t>
  </si>
  <si>
    <t>VALETA DE PROTEÇÃO DE ATERRO - VPAG 120-30</t>
  </si>
  <si>
    <t>COLCHÃO DRENANTE COM AREIA</t>
  </si>
  <si>
    <t>COLCHÃO DRENANTE COM BRITA</t>
  </si>
  <si>
    <t>DRENO PROFUNDO, CORTE EM SOLO PVC - DPS01  (EXCETO ESCAVAÇÃO) (AC)</t>
  </si>
  <si>
    <t>DRENO PROFUNDO, CORTE EM SOLO PVC - DPS02 (EXCETO ESCAVAÇÃO) (AC)</t>
  </si>
  <si>
    <t>DRENO PROFUNDO, CORTE EM SOLO PEAD - DPS11 (ANTIGO DPS03) (EXCETO ESCAVAÇÃO) (AC/BC)</t>
  </si>
  <si>
    <t>DRENO PROFUNDO, CORTE EM SOLO PEAD - DPS12 (ANTIGO DPS04) (EXCETO ESCAVAÇÃO) (AC/BC)</t>
  </si>
  <si>
    <t>DRENO CEGO, CORTE EM SOLO - DPS05 (EXCETO ESCAVAÇÃO) (BC)</t>
  </si>
  <si>
    <t>DRENO CEGO, CORTE EM SOLO - DPS06 (EXCETO ESCAVAÇÃO) (BC)</t>
  </si>
  <si>
    <t>DRENO PROFUNDO, CORTE EM SOLO PEAD - DPS13 (ANTIGO DPS07) (EXCETO ESCAVAÇÃO) (BC)</t>
  </si>
  <si>
    <t>DRENO PROFUNDO, CORTE EM SOLO PEAD - DPS14 (ANTIGO DPS08) (EXCETO ESCAVAÇÃO) (BC)</t>
  </si>
  <si>
    <t>DRENO PROFUNDO, CORTE EM ROCHA PEAD - DPR01 (EXCETO ESCAVAÇÃO) (BC)</t>
  </si>
  <si>
    <t>DRENO PROFUNDO, CORTE EM ROCHA PEAD - DPR02 (EXCETO ESCAVAÇÃO) (BC)</t>
  </si>
  <si>
    <t>DRENO CEGO, CORTE EM ROCHA - DPR03 (EXCETO ESCAVAÇÃO) (BC)</t>
  </si>
  <si>
    <t>DRENO CEGO, CORTE EM ROCHA - DPR04 (EXCETO ESCAVAÇÃO) (BC)</t>
  </si>
  <si>
    <t>DRENO PROFUNDO, CORTE EM ROCHA PEAD - DPR05 (EXCETO ESCAVAÇÃO) (AC)</t>
  </si>
  <si>
    <t>SARJETA TRAPEZOIDAL DE CONCRETO - SZC 90-30</t>
  </si>
  <si>
    <t>SARJETA TRAPEZOIDAL DE CONCRETO - SZC 60-20</t>
  </si>
  <si>
    <t>SARJETA DE CANTEIRO CENTRAL DE CONCRETO - STCC 100-25</t>
  </si>
  <si>
    <t>SARJETA DE CANTEIRO CENTRAL DE CONCRETO - STCC 140-35</t>
  </si>
  <si>
    <t>SARJETA DE CANTEIRO CENTRAL DE CONCRETO - SZCC 100-25</t>
  </si>
  <si>
    <t>SARJETA DE CANTEIRO CENTRAL DE CONCRETO - SZCC 140-35</t>
  </si>
  <si>
    <t>MEIO FIO COM SARJETA - MFC01</t>
  </si>
  <si>
    <t>MEIO FIO COM SARJETA - MFC02</t>
  </si>
  <si>
    <t>MEIO FIO COM SARJETA - MFC03</t>
  </si>
  <si>
    <t>MEIO FIO COM SARJETA - MFC04</t>
  </si>
  <si>
    <t>MEIO FIO SEM SARJETA - MFC05</t>
  </si>
  <si>
    <t>MEIO FIO SEM SARJETA - MFC06</t>
  </si>
  <si>
    <t>MEIO FIO SEM SARJETA - MFC07</t>
  </si>
  <si>
    <t>MEIO FIO SEM SARJETA - MFC08</t>
  </si>
  <si>
    <t>VALETA DE PROTEÇÃO DE CORTE - VPCC 160-30</t>
  </si>
  <si>
    <t>VALETA DE PROTEÇÃO DE CORTE - VPCC 120-30</t>
  </si>
  <si>
    <t>VALETA DE PROTEÇÃO DE ATERRO - VPAC 160-30</t>
  </si>
  <si>
    <t>VALETA DE PROTEÇÃO DE ATERRO - VPAC 120-30</t>
  </si>
  <si>
    <t>CAIXA COLETORA EM CONCRETO TUBO D=0,60M EXCETO ESCAVAÇÃO (AC/BC)</t>
  </si>
  <si>
    <t>CAIXA COLETORA EM CONCRETO TUBO D=0,80M EXCETO ESCAVAÇÃO (AC/BC)</t>
  </si>
  <si>
    <t>CAIXA COLETORA EM CONCRETO TUBO D=1,00M EXCETO ESCAVAÇÃO (AC/BC)</t>
  </si>
  <si>
    <t>DISSIPADOR DE ENERGIA - DED 01 (AC/BC)</t>
  </si>
  <si>
    <t>DISSIPADOR DE ENERGIA - DES 01 (AC/BC)</t>
  </si>
  <si>
    <t>DISSIPADOR DE ENERGIA - DES 02 (AC/BC)</t>
  </si>
  <si>
    <t>DISSIPADOR DE ENERGIA - DES 03 (AC/BC)</t>
  </si>
  <si>
    <t>DISSIPADOR DE ENERGIA - DES 04 (AC/BC)</t>
  </si>
  <si>
    <t>DISSIPADOR DE ENERGIA - DEB 01 (AC/BC)</t>
  </si>
  <si>
    <t>DISSIPADOR DE ENERGIA - DEB 02 (AC/BC)</t>
  </si>
  <si>
    <t>DISSIPADOR DE ENERGIA - DEB 03 (AC/BC)</t>
  </si>
  <si>
    <t>DISSIPADOR DE ENERGIA - DEB 04 (AC/BC)</t>
  </si>
  <si>
    <t>DISSIPADOR DE ENERGIA - DEB 05 (AC/BC)</t>
  </si>
  <si>
    <t>DISSIPADOR DE ENERGIA - DEB 06 (AC/BC)</t>
  </si>
  <si>
    <t>DISSIPADOR DE ENERGIA - DEB 07 (AC/BC)</t>
  </si>
  <si>
    <t>DISSIPADOR DE ENERGIA - DEB 08 (AC/BC)</t>
  </si>
  <si>
    <t>DISSIPADOR DE ENERGIA - DEB 11 (AC/BC)</t>
  </si>
  <si>
    <t>ENTRADA D'ÁGUA - EDA 01 (AC/BC)</t>
  </si>
  <si>
    <t>ENTRADA D'ÁGUA - EDA 02 (AC/BC)</t>
  </si>
  <si>
    <t>DESCIDA D'ÁGUA DE ATERROS TIPO RÁPIDO - DAR 02 (AC/BC)</t>
  </si>
  <si>
    <t>DESCIDA D'ÁGUA DE ATERROS TIPO RÁPIDO - DAR 03 (AC/BC)</t>
  </si>
  <si>
    <t>DESCIDA D'ÁGUA DE CORTES EM DEGRAUS - DCD 01 (AC/BC)</t>
  </si>
  <si>
    <t>DESCIDA D'ÁGUA DE CORTES EM DEGRAUS - DCD 02 (AC/BC)</t>
  </si>
  <si>
    <t>DESCIDA D'ÁGUA DE CORTES EM DEGRAUS - DCD 03 (AC/BC)</t>
  </si>
  <si>
    <t>DESCIDA D'ÁGUA DE CORTES EM DEGRAUS - DCD 04 (AC/BC)</t>
  </si>
  <si>
    <t>DESCIDA D'ÁGUA DE ATERROS EM DEGRAUS - DAD 01 (AC/BC)</t>
  </si>
  <si>
    <t>DESCIDA D'ÁGUA DE ATERROS EM DEGRAUS - DAD 02 (AC/BC)</t>
  </si>
  <si>
    <t>DESCIDA D'ÁGUA DE ATERROS EM DEGRAUS - DAD 03 (AC/BC)</t>
  </si>
  <si>
    <t>DESCIDA D'ÁGUA DE ATERROS EM DEGRAUS - DAD 04 (AC/BC)</t>
  </si>
  <si>
    <t>DESCIDA D'ÁGUA DE ATERROS EM DEGRAUS - DAD 05 (AC/BC)</t>
  </si>
  <si>
    <t>DESCIDA D'ÁGUA DE ATERROS EM DEGRAUS - DAD 06 (AC/BC)</t>
  </si>
  <si>
    <t>DESCIDA D'ÁGUA DE ATERROS EM DEGRAUS - DAD 07 (AC/BC)</t>
  </si>
  <si>
    <t>DESCIDA D'ÁGUA DE ATERROS EM DEGRAUS - DAD 08 (AC/BC)</t>
  </si>
  <si>
    <t>DESCIDA D'ÁGUA DE ATERROS EM DEGRAUS - DAD 09 (AC/BC)</t>
  </si>
  <si>
    <t>DESCIDA D'ÁGUA DE ATERROS EM DEGRAUS - DAD 10 (AC/BC)</t>
  </si>
  <si>
    <t>DESCIDA D'ÁGUA DE ATERROS EM DEGRAUS - DAD 11 (AC/BC)</t>
  </si>
  <si>
    <t>DESCIDA D'ÁGUA DE ATERROS EM DEGRAUS - DAD 12 (AC/BC)</t>
  </si>
  <si>
    <t>DESCIDA D'ÁGUA DE ATERROS EM DEGRAUS - DAD 13 (AC/BC)</t>
  </si>
  <si>
    <t>DESCIDA D'ÁGUA DE ATERROS EM DEGRAUS - DAD 14 (AC/BC)</t>
  </si>
  <si>
    <t>DESCIDA D'ÁGUA DE ATERROS EM DEGRAUS - DAD 15 (AC/BC)</t>
  </si>
  <si>
    <t>DESCIDA D'ÁGUA DE ATERROS EM DEGRAUS - DAD 16 (AC/BC)</t>
  </si>
  <si>
    <t>DESCIDA D'ÁGUA DE ATERROS EM DEGRAUS - DAD 17 (AC/BC)</t>
  </si>
  <si>
    <t>DESCIDA D'ÁGUA DE ATERROS EM DEGRAUS - DAD 18 (AC/BC)</t>
  </si>
  <si>
    <t>DRENO SUB-SUPERFICIAL - DSS 01 (EXCETO ESCAVAÇÃO) (AC)</t>
  </si>
  <si>
    <t>DRENO SUB-SUPERFICIAL - DSS 02 (EXCETO ESCAVAÇÃO) (BC)</t>
  </si>
  <si>
    <t>DRENO SUB-SUPERFICIAL - DSS 03 (EXCETO ESCAVAÇÃO) (BC)</t>
  </si>
  <si>
    <t>DRENO SUB-SUPERFICIAL - DSS 04 (EXCETO ESCAVAÇÃO) (BC)</t>
  </si>
  <si>
    <t>DRENO PEAD SUB-SUPERFICIAL - DSS 01 (EXCETO ESCAVAÇÃO) (AC)</t>
  </si>
  <si>
    <t>DRENO PEAD SUB-SUPERFICIAL - DSS 04 (EXCETO ESCAVAÇÃO) (BC)</t>
  </si>
  <si>
    <t>BOCA P/ DRENO PROFUNDO - BSD 01 (AC/BC)</t>
  </si>
  <si>
    <t>BOCA P/ DRENO PROFUNDO - BSD 02 (AC/BC)</t>
  </si>
  <si>
    <t>BOCA P/ DRENO SUB-SUPERFICIAL - BSD 03 (AC/BC)</t>
  </si>
  <si>
    <t>ESCAVAÇÃO MEC. DE VALAS DE MAT. 3ª CAT. (INCL. TRANSPORTE)</t>
  </si>
  <si>
    <t>ESCAVAÇÃO MEC. DE VALAS DE MAT. 1ª CAT. (INCL. TRANSPORTE)</t>
  </si>
  <si>
    <t>ESCAVAÇÃO MECÂNICA DE VALA PARA DRENAGEM</t>
  </si>
  <si>
    <t>OBRAS COMPLEMENTARES</t>
  </si>
  <si>
    <t>CERCA DE VEDAÇÃO DE FAIXA DE DOMÍNIO EM MADEIRA</t>
  </si>
  <si>
    <t xml:space="preserve">M     </t>
  </si>
  <si>
    <t>REMOÇÃO DE CERCA</t>
  </si>
  <si>
    <t>REMOÇÃO E RECOLOCAÇÃO DE CERCA</t>
  </si>
  <si>
    <t>DEFENSA METÁLICA SEMI-MALEÁVEL SIMPLES</t>
  </si>
  <si>
    <t>ANCORAGEM DE DEFENSA METÁLICA SEMI-MALEÁVEL SIMPLES</t>
  </si>
  <si>
    <t>REVESTIMENTO VEGETAL EM PLACAS (GRAMA)</t>
  </si>
  <si>
    <t>REVESTIMENTO VEGETAL EM MUDAS</t>
  </si>
  <si>
    <t>CONFORMAÇÃO DE TALUDE</t>
  </si>
  <si>
    <t>FLORESTAMENTO</t>
  </si>
  <si>
    <t>REVESTIMENTO VEGETAL POR HIDROSSEMEADURA</t>
  </si>
  <si>
    <t>SEMEADURA MANUAL</t>
  </si>
  <si>
    <t>SINALIZAÇÃO HORIZONTAL</t>
  </si>
  <si>
    <t>SINALIZAÇÃO HORIZONTAL COM RESINA ACRÍLICA (0,4 mm)</t>
  </si>
  <si>
    <t>SINALIZAÇÃO HORIZONTAL COM RESINA ACRÍLICA (0,6 mm)</t>
  </si>
  <si>
    <t>SINALIZAÇÃO HORIZONTAL COM RESINA ACRÍLICA EMULSIONADA EM ÁGUA (0,3 mm)</t>
  </si>
  <si>
    <t>SINALIZAÇÃO HORIZONTAL COM RESINA ACRÍLICA EMULSIONADA EM ÁGUA (0,4 mm)</t>
  </si>
  <si>
    <t>SINALIZAÇÃO HORIZONTAL COM RESINA ACRÍLICA EMULSIONADA EM ÁGUA (0,5 mm)</t>
  </si>
  <si>
    <t>SINALIZAÇÃO HORIZONTAL COM TERMOPLÁSTICO POR ASPERSÃO - HOT SPRAY (1,5 mm)</t>
  </si>
  <si>
    <t>SINALIZAÇÃO HORIZONTAL COM TERMOPLÁSTICO EXTRUDADO (3 mm)</t>
  </si>
  <si>
    <t>TACHA REFLETIVA MONODIRECIONAL</t>
  </si>
  <si>
    <t xml:space="preserve">Un    </t>
  </si>
  <si>
    <t>TACHA REFLETIVA BIDIRECIONAL</t>
  </si>
  <si>
    <t>TACHÃO REFLETIVO MONODIRECIONAL</t>
  </si>
  <si>
    <t>TACHÃO REFLETIVO BIDIRECIONAL</t>
  </si>
  <si>
    <t>SINALIZAÇÃO VERTICAL</t>
  </si>
  <si>
    <t>SINALIZAÇÃO VERTICAL SEMI-REFLETIVA</t>
  </si>
  <si>
    <t>SINALIZAÇÃO VERTICAL TOTALMENTE REFLETIVA (TIPO I)</t>
  </si>
  <si>
    <t>SINALIZAÇÃO VERTICAL TOTALMENTE REFLETIVA (TIPO III)</t>
  </si>
  <si>
    <t>SINALIZAÇÃO VERTICAL TOTALMENTE REFLETIVA</t>
  </si>
  <si>
    <t>SINALIZAÇÃO VERTICAL TOTALMENTE REFLETIVA - CHAPA DE ALUMÍNIO</t>
  </si>
  <si>
    <t>OBRAS DE ARTE CORRENTES</t>
  </si>
  <si>
    <t>REMOÇÃO DE BUEIROS TUBULARES</t>
  </si>
  <si>
    <t>CORPO DE BSTC D=0,60M (EXCETO ESCAVAÇÃO)</t>
  </si>
  <si>
    <t>CORPO DE BSTC D=0,80M (EXCETO ESCAVAÇÃO)</t>
  </si>
  <si>
    <t>CORPO DE BSTC D=1,00M (EXCETO ESCAVAÇÃO)</t>
  </si>
  <si>
    <t>CORPO DE BSTC D=1,20M (EXCETO ESCAVAÇÃO)</t>
  </si>
  <si>
    <t>CORPO DE BSTC D=1,50M (EXCETO ESCAVAÇÃO)</t>
  </si>
  <si>
    <t>CORPO DE BDTC D=1,00M (EXCETO ESCAVAÇÃO)</t>
  </si>
  <si>
    <t>CORPO DE BDTC D=0,80M (EXCETO ESCAVAÇÃO)</t>
  </si>
  <si>
    <t>CORPO DE BTTC D=1,00M (EXCETO ESCAVAÇÃO)</t>
  </si>
  <si>
    <t>BOCA DE BSTC D=0,60M (AC/BC)</t>
  </si>
  <si>
    <t>BOCA DE BSTC D=0,80M (AC/BC)</t>
  </si>
  <si>
    <t>BOCA DE BSTC D=1,00M (AC/BC)</t>
  </si>
  <si>
    <t>BOCA DE BSTC D=1,20M (AC/BC)</t>
  </si>
  <si>
    <t>BOCA DE BSTC D=1,50M (AC/BC)</t>
  </si>
  <si>
    <t>BOCA DE BDTC D=0,80M (AC/BC)</t>
  </si>
  <si>
    <t>BOCA DE BDTC D=1,00M (AC/BC)</t>
  </si>
  <si>
    <t>BOCA DE BTTC D=1,00M (AC/BC)</t>
  </si>
  <si>
    <t>ARGAMASSA DE CIMENTO E AREIA 1:4 (AC)</t>
  </si>
  <si>
    <t>FORMA DE PLACA COMPENSADA</t>
  </si>
  <si>
    <t>CONFECÇÃO E INSTALAÇÃO DE GUIAS</t>
  </si>
  <si>
    <t>SERVIÇOS DIVERSOS</t>
  </si>
  <si>
    <t>GABIÕES (1,00 M)</t>
  </si>
  <si>
    <t>GABIÕES (0,5 M)</t>
  </si>
  <si>
    <t>COLCHÕES RENO (0,3 M)</t>
  </si>
  <si>
    <t>RIP-RAP</t>
  </si>
  <si>
    <t>DEMOLIÇÃO DE CONCRETO SIMPLES</t>
  </si>
  <si>
    <t>DEMOLIÇÃO DE CONCRETO ARMADO</t>
  </si>
  <si>
    <t>CONCRETO FCK=11 MPA P/ DRENAGEM</t>
  </si>
  <si>
    <t>CONCRETO FCK=15 MPA P/ DRENAGEM</t>
  </si>
  <si>
    <t xml:space="preserve">CONCRETO FCK=20 MPA P/ DRENAGEM </t>
  </si>
  <si>
    <t>CONCRETO CICLÓPICO FCK=11 MPA P/ DRENAGEM</t>
  </si>
  <si>
    <t>ENROCAMENTO DE PEDRA ARRUMADA</t>
  </si>
  <si>
    <t>ENROCAMENTO DE PEDRA JOGADA</t>
  </si>
  <si>
    <t>ENROCAMENTO DE PEDRA ARGAMASSADA</t>
  </si>
  <si>
    <t>PATROLAMENTO</t>
  </si>
  <si>
    <t xml:space="preserve">ARE   </t>
  </si>
  <si>
    <t>ESCAVAÇÃO MANUAL</t>
  </si>
  <si>
    <t>CONSERVAÇÃO ROTINEIRA</t>
  </si>
  <si>
    <t>FRESAGEM DESCONTÍNUA PARA REPARO LOCALIZADO</t>
  </si>
  <si>
    <t>TAPA BURACO (EXCETO FORN. E TRANSP. MAT.)</t>
  </si>
  <si>
    <t>REMENDO PROFUNDO (EXCETO FORN. E TRANSP. MAT.)</t>
  </si>
  <si>
    <t>ROÇADA MANUAL</t>
  </si>
  <si>
    <t xml:space="preserve">Ha    </t>
  </si>
  <si>
    <t>ROÇADA COM ROÇADEIRA COSTAL</t>
  </si>
  <si>
    <t>ROÇADA MECÂNIZADA</t>
  </si>
  <si>
    <t>CAPINA MANUAL</t>
  </si>
  <si>
    <t>LIMPEZA DE MEIO-FIO E DESCIDA D´AGUA</t>
  </si>
  <si>
    <t>LIMPEZA DE SARJETA</t>
  </si>
  <si>
    <t>LIMPEZA DE VALETAS  DE CORTE</t>
  </si>
  <si>
    <t>LIMPEZA DE PONTE</t>
  </si>
  <si>
    <t>RECUPERAÇÃO DE PONTES DE MADEIRA</t>
  </si>
  <si>
    <t>DESOBSTRUÇÃO DE BUEIROS</t>
  </si>
  <si>
    <t>REMOÇÃO DE BARREIRA (MANUAL)</t>
  </si>
  <si>
    <t>REMOÇÃO DE BARREIRA</t>
  </si>
  <si>
    <t>RECOMPOSIÇÃO MANUAL DE ATERRO</t>
  </si>
  <si>
    <t>RECOMPOSIÇÃO MECÂNIZADA DE ATERRO</t>
  </si>
  <si>
    <t>RECOMPOSIÇÃO DE GUARDA-CORPO (EXCETO TRANSPORTE)</t>
  </si>
  <si>
    <t>RECOMPOSIÇÃO DE DRENAGEM SUPERFICIAL</t>
  </si>
  <si>
    <t>CAIAÇÃO (3 DEMÃOS)</t>
  </si>
  <si>
    <t>SELAGEM DE TRINCA(EXC. MAT. BET. E TRANSP. MAT.) (AC)</t>
  </si>
  <si>
    <t xml:space="preserve">l     </t>
  </si>
  <si>
    <t>USINAGEM DE PRÉ-MISTURADO A FRIO - PMF</t>
  </si>
  <si>
    <t>LOCAÇÃO DE EQUIPAMENTOS</t>
  </si>
  <si>
    <t xml:space="preserve">MÊS   </t>
  </si>
  <si>
    <t>CAMINHÃO PRANCHA</t>
  </si>
  <si>
    <t>RETRO ESCAVADEIRA DE PNEUS - CATERPILLAR 416E OU EQUIVALENTE</t>
  </si>
  <si>
    <t>PAVIMENTAÇÃO URBANA</t>
  </si>
  <si>
    <t>LIMPEZA (PAV.URB.)</t>
  </si>
  <si>
    <t>CARGA DE ENTULHOS (PAV.URB.)</t>
  </si>
  <si>
    <t>TRANSPORTE DE ENTULHOS (PAV.URB.)</t>
  </si>
  <si>
    <t>ESCAVAÇÃO E CARGA DE MAT. DE 1ºCAT (PAV.URB.)</t>
  </si>
  <si>
    <t>TRANSPORTE DE MAT. DE 1º CAT.-À CAMINHÃO (PAV.URB.)</t>
  </si>
  <si>
    <t>COMPACTAÇÃO A 95% DO PROCTOR NORMAL (PAV.URB.)</t>
  </si>
  <si>
    <t>COMPACTAÇÃO A 100% DO PROCTOR NORMAL (PAV.URB.)</t>
  </si>
  <si>
    <t>REGULARIZAÇÃO E COMPACTAÇÃO DO SUB-LEITO (PAV.URB.)</t>
  </si>
  <si>
    <t>ESCAVAÇÃO E CARGA DE MATERIAL DE JAZIDA (PAV.URB.)</t>
  </si>
  <si>
    <t>TRANSPORTE DE MATERIAL DE JAZIDA (CASCALHO) (PAV.URB.)</t>
  </si>
  <si>
    <t>ESTABILIZAÇÃO GRANULOMÉTRICA SEM MISTURA (PAV.URB.)</t>
  </si>
  <si>
    <t>ESTABILIZAÇÃO SOLO-CIMENTO 2% PESO-PISTA (PAV.URB.) S/ TRANS. LOCAL DE CIMENTO</t>
  </si>
  <si>
    <t>IMPRIMAÇÃO (PAV.URB.)</t>
  </si>
  <si>
    <t>PINTURA DE LIGAÇÃO (PAV.URB.)</t>
  </si>
  <si>
    <t>TRATAMENTO SUPERFICIAL DUPLO - TSD (BC) (PAV.URB.)</t>
  </si>
  <si>
    <t>CAPA SELANTE COM PÓ-DE-PEDRA (PAV.URB.)</t>
  </si>
  <si>
    <t>CONCRETO BETUMINOSO USINADO À QUENTE - CBUQ (PAV. URB.)</t>
  </si>
  <si>
    <t>PRÉ-MISTURADO A FRIO - PMF (PAV.URB.)</t>
  </si>
  <si>
    <t>BLOKRET  8 CM - CONCRETO  FCK=25 MPA (PAV.URB.)</t>
  </si>
  <si>
    <t>PARALELEPÍPEDO (PAV.URB.)</t>
  </si>
  <si>
    <t>LAMA ASFÁLTICA FINA (PAV.URB.)</t>
  </si>
  <si>
    <t>TRATAMENTO SUPERFICIAL SIMPLES - TSS (BC) (PAV.URB.)</t>
  </si>
  <si>
    <t>MICRORREVESTIMENTO À FRIO - 0,8cm S/COMP. (BC) (PAV.URB.)</t>
  </si>
  <si>
    <t>MICRORREVESTIMENTO À FRIO - 1,0cm S/COMP. (BC) (PAV.URB.)</t>
  </si>
  <si>
    <t>TRANSPORTE LOCAL DE MATERIAL BETUMINOSO (PAV.URB.)</t>
  </si>
  <si>
    <t>TRANSPORTE LOCAL DE MASSA ASFÁLTICA (PAV.URB.)</t>
  </si>
  <si>
    <t>TRANSPORTE LOCAL DE AGREGADO (PAV.URB.)</t>
  </si>
  <si>
    <t>TRANSPORTE LOCAL DE CIMENTO / CAL / FILLER (PAV.URB.)</t>
  </si>
  <si>
    <t>CALÇADA EM CONCRETO DESEMPENADO 15MPa - ESPESSURA = 5cm (AC/BC)</t>
  </si>
  <si>
    <t>MEIO FIO SEM SARJETA - MFU01</t>
  </si>
  <si>
    <t>MEIO FIO COM SARJETA - MFU02</t>
  </si>
  <si>
    <t>HORAS  DE  EQUIPAMENTO - OAE</t>
  </si>
  <si>
    <t>GUINDASTE 30 T - MÍNIMO 10H/DIA</t>
  </si>
  <si>
    <t xml:space="preserve">h     </t>
  </si>
  <si>
    <t>GUINDASTE 60 T - MÍNIMO 10H/DIA</t>
  </si>
  <si>
    <t>GUINDASTE 90 T - MÍNIMO 10H/DIA</t>
  </si>
  <si>
    <t>GUINDASTE 120 T - MÍNIMO 10H/DIA</t>
  </si>
  <si>
    <t>GALERIA DE ÁGUAS PLUVIAIS / DRENAGEM URBANA</t>
  </si>
  <si>
    <t>ESCAVAÇÃO MANUAL DE VALAS</t>
  </si>
  <si>
    <t>ESCAVAÇÃO MECÂNICA EM TERRA</t>
  </si>
  <si>
    <t>ESCAVAÇÃO MECÂNICA EM CASCALHO</t>
  </si>
  <si>
    <t>ESCAVAÇÃO MECÂNICA EM ROCHA DECOMP. OU MATACÃO</t>
  </si>
  <si>
    <t>ESCAVAÇÃO MECÂNICA EM SOLO MOLE</t>
  </si>
  <si>
    <t>REATERRO APILOADO DE VALAS</t>
  </si>
  <si>
    <t>REATERRO DE VALAS C/ COMPACTAÇÃO VIBRATÓRIA</t>
  </si>
  <si>
    <t>FORNECIMENTO E ASSENTAMENTO DE TUBO D=0,40 M</t>
  </si>
  <si>
    <t>FORNECIMENTO E ASSENTAMENTO DE TUBO D=0,60 M</t>
  </si>
  <si>
    <t>FORNECIMENTO E ASSENTAMENTO DE TUBO D=0,80 M</t>
  </si>
  <si>
    <t>FORNECIMENTO E ASSENTAMENTO DE TUBO D=1,00 M</t>
  </si>
  <si>
    <t>FORNECIMENTO E ASSENTAMENTO DE TUBO D=1,20 M</t>
  </si>
  <si>
    <t>FORNECIMENTO E ASSENTAMENTO DE TUBO D=1,50 M</t>
  </si>
  <si>
    <t>POÇO DE VISITA PARA REDE D=0,40 M (AC/BC)</t>
  </si>
  <si>
    <t>ACRÉSCIMO NA ALTURA DO P.V. PARA REDE D= 0,40 M (AC)</t>
  </si>
  <si>
    <t>POÇO DE VISITA PARA REDE D=0,60 M, PARTE FIXA C/1,00M DE ALTURA (AC/BC)</t>
  </si>
  <si>
    <t>ACRÉSCIMO NA ALTURA DO P.V. PARA REDE D= 0,60 M (AC)</t>
  </si>
  <si>
    <t>POÇO DE VISITA PARA REDE D=0,80 M, PARTE FIXA C/ 1,00M DE ALTURA (AC/BC)</t>
  </si>
  <si>
    <t>ACRÉSCIMO NA ALTURA DO P.V. PARA REDE D= 0,80 M (AC)</t>
  </si>
  <si>
    <t>POÇO DE VISITA PARA REDE D=1,00 M, PARTE FIXA C/ 1,00 M DE ALTURA (AC/BC)</t>
  </si>
  <si>
    <t>ACRÉSCIMO NA ALTURA DO POÇO DE VISITA PARA REDE D=1,00 M (AC)</t>
  </si>
  <si>
    <t>POÇO DE VISITA PARA REDE D=1,20 M, PARTE FIXA C/ 1,00 M DE ALTURA (AC/BC)</t>
  </si>
  <si>
    <t>ACRÉSCIMO NA ALTURA DO P.V. PARA REDE D= 1,20 M (AC)</t>
  </si>
  <si>
    <t>POÇO DE VISITA PARA REDE D=1,50 M, PARTE FIXA C/ 1,00 M DE ALTURA (AC/BC)</t>
  </si>
  <si>
    <t>ACRÉSCIMO NA ALTURA DO POÇO DE VISITA PARA REDE D=1,50 M (AC)</t>
  </si>
  <si>
    <t>CHAMINÉ PARA POÇO DE VISITA,INCLUSIVE TAMPÃO E ANEL (AC/BC)</t>
  </si>
  <si>
    <t>BOCA-DE-LOBO, ALTURA MÉDIA DE 1,30 M (AC/BC)</t>
  </si>
  <si>
    <t>DRENO DE TUBO PEAD 100MM (0,5MX0,4M) (GAP) (AC/BC)</t>
  </si>
  <si>
    <t>GEOTEXTIL - BIDIM RT-16 OU EQUIVALENTE</t>
  </si>
  <si>
    <t>LASTRO DE BRITA (GAP)</t>
  </si>
  <si>
    <t>LASTRO DE PEDRA MARROADA (GAP)</t>
  </si>
  <si>
    <t>ESCORAMENTO CONTÍNUO EM VALAS(ESP. 2,00M)</t>
  </si>
  <si>
    <t>ESCORAMENTO DESCONTÍNUO EM VALAS(ESPAÇ.1,80 M)</t>
  </si>
  <si>
    <t>ESCAVAÇÃO DE MATERIAL DE 3ª CATEGORIA EM VALAS (GAP)</t>
  </si>
  <si>
    <t>CARGA DE MATERIAL DE GALERIAS</t>
  </si>
  <si>
    <t>ESCAVAÇÃO - OAE</t>
  </si>
  <si>
    <t>ESCAVAÇÃO MANUAL MAT. 1ª CAT.</t>
  </si>
  <si>
    <t>ESCAVAÇÃO MANUAL MAT. 2ª CAT.</t>
  </si>
  <si>
    <t>ESCAVAÇÃO MANUAL MAT. 3ª CAT.</t>
  </si>
  <si>
    <t>ESCAVAÇÃO MECÂNIZADA</t>
  </si>
  <si>
    <t>ESTACAS</t>
  </si>
  <si>
    <t>ESTACA RAIZ PERFURADA NO SOLO - D = 31 cm</t>
  </si>
  <si>
    <t>ESTACA RAIZ PERFURADA NO SOLO - D = 40 cm</t>
  </si>
  <si>
    <t>ESTACA RAIZ PERFURADA NA ROCHA - D = 31 cm</t>
  </si>
  <si>
    <t>ESTACA RAIZ PERFURADA NA ROCHA - D = 40 cm</t>
  </si>
  <si>
    <t>TUBO DE REVESTIMENTO PARA ESTACA RAIZ (CAMISA PERDIDA) - D = 273,0 mm</t>
  </si>
  <si>
    <t>TUBO DE REVESTIMENTO PARA ESTACA RAIZ (CAMISA PERDIDA) - D = 323,8 mm</t>
  </si>
  <si>
    <t>ARRASAMENTO DE ESTACAS DE CONCRETO</t>
  </si>
  <si>
    <t>ESTACA DUPLO PERFIL METÁLICO W 250 X 17,9 - COM EMENDA - FORNECIMENTO E CRAVAÇÃO</t>
  </si>
  <si>
    <t>ESTACA PRÉ-MOLDADA DE CONCRETO ARMADO CENTRIFUGADO COM COMPRESSÃO ADMISSÍVEL DE 100 t - FORNECIMENTO E CRAVAÇÃO</t>
  </si>
  <si>
    <t>ESTACA PRÉ-MOLDADA DE CONCRETO ARMADO CENTRIFUGADO COM COMPRESSÃO ADMISSÍVEL DE 125 t - FORNECIMENTO E CRAVAÇÃO</t>
  </si>
  <si>
    <t>ESTACA PRÉ-MOLDADA DE CONCRETO ARMADO CENTRIFUGADO COM COMPRESSÃO ADMISSÍVEL DE 170 t - FORNECIMENTO E CRAVAÇÃO</t>
  </si>
  <si>
    <t>ESTACA PRÉ-MOLDADA DE CONCRETO ARMADO CENTRIFUGADO COM COMPRESSÃO ADMISSÍVEL DE 230 t - FORNECIMENTO E CRAVAÇÃO</t>
  </si>
  <si>
    <t>ESTACA PRÉ-MOLDADA DE CONCRETO ARMADO CENTRIFUGADO COM COMPRESSÃO ADMISSÍVEL DE 300 t - FORNECIMENTO E CRAVAÇÃO</t>
  </si>
  <si>
    <t>ESTACA DE COMPACTAÇÃO COM FUSTE APILOADO D = 35 cm</t>
  </si>
  <si>
    <t>CAMISA METÁLICA CRAVADA COM MARTELO VIBRATÓRIO D = 400 mm / E = 6,3 mm</t>
  </si>
  <si>
    <t>CAMISA METÁLICA CRAVADA COM MARTELO VIBRATÓRIO D = 500 mm / E = 6,3 mm</t>
  </si>
  <si>
    <t>CAMISA METÁLICA CRAVADA COM MARTELO VIBRATÓRIO D = 600 mm / E = 6,3 mm</t>
  </si>
  <si>
    <t>CAMISA METÁLICA CRAVADA COM MARTELO VIBRATÓRIO D = 700 mm / E = 8 mm</t>
  </si>
  <si>
    <t>CAMISA METÁLICA CRAVADA COM MARTELO VIBRATÓRIO D = 800 mm / E = 8 mm</t>
  </si>
  <si>
    <t>CAMISA METÁLICA CRAVADA COM MARTELO VIBRATÓRIO D = 900 mm / E = 9,5 mm</t>
  </si>
  <si>
    <t>ESCORAMENTO</t>
  </si>
  <si>
    <t>ESCORAMENTO PARA PONTE</t>
  </si>
  <si>
    <t>ESCORAMENTO PARA BUEIRO</t>
  </si>
  <si>
    <t>AÇO E FORMAS</t>
  </si>
  <si>
    <t>FORMA CHAPA COMPENSADA RESINADA 12 mm - UTILIZAÇÃO 1X (CONFECÇÃO, INSTALAÇÃO E RETIRADA)</t>
  </si>
  <si>
    <t>FORMA CHAPA COMPENSADA PLASTIFICADA 17 mm - UTILIZAÇÃO 1X (CONFECÇÃO, INSTALAÇÃO E RETIRADA)</t>
  </si>
  <si>
    <t>FORMA CHAPA COMPENSADA RESINADA 12 mm - UTILIZAÇÃO 3X (CONFECÇÃO, INSTALAÇÃO E RETIRADA)</t>
  </si>
  <si>
    <t>FORMA CHAPA COMPENSADA PLASTIFICADA 17 mm - UTILIZAÇÃO 3X (CONFECÇÃO, INSTALAÇÃO E RETIRADA)</t>
  </si>
  <si>
    <t>AÇO CA50/60 AQUISIÇÃO, ARMAÇÃO E COLOCAÇÃO (INCLUSO PERDAS)</t>
  </si>
  <si>
    <t xml:space="preserve">Kg    </t>
  </si>
  <si>
    <t>CONCRETOS</t>
  </si>
  <si>
    <t>CONCRETO FCK=15 MPA</t>
  </si>
  <si>
    <t>CONCRETO USINADO FCK=15 MPA</t>
  </si>
  <si>
    <t>CONCRETO USINADO BOMBEÁVEL FCK=15 MPA</t>
  </si>
  <si>
    <t>CONCRETO USINADO FCK=20 MPA</t>
  </si>
  <si>
    <t>CONCRETO USINADO FCK=25 MPA</t>
  </si>
  <si>
    <t>CONCRETO USINADO FCK=30 MPA</t>
  </si>
  <si>
    <t>CONCRETO USINADO FCK=35 MPA</t>
  </si>
  <si>
    <t>CONCRETO USINADO FCK=40 MPA</t>
  </si>
  <si>
    <t>CONCRETO USINADO BOMBEÁVEL FCK=20 MPA</t>
  </si>
  <si>
    <t>CONCRETO USINADO BOMBEÁVEL FCK=25 MPA</t>
  </si>
  <si>
    <t>CONCRETO USINADO BOMBEÁVEL FCK=30 MPA</t>
  </si>
  <si>
    <t>CONCRETO USINADO BOMBEÁVEL FCK=35 MPA</t>
  </si>
  <si>
    <t>CONCRETO USINADO BOMBEÁVEL FCK=40 MPA</t>
  </si>
  <si>
    <t>CONCRETO FCK=20 MPA</t>
  </si>
  <si>
    <t>CONCRETO FCK=25 MPA</t>
  </si>
  <si>
    <t>CONCRETO FCK=30 MPA</t>
  </si>
  <si>
    <t>CONCRETO FCK=35 MPA</t>
  </si>
  <si>
    <t>CONCRETO FCK=40 MPA</t>
  </si>
  <si>
    <t>CONCRETO CICLÓPICO FCK=15 MPA</t>
  </si>
  <si>
    <t>PROTENSÃO</t>
  </si>
  <si>
    <t>FORNECIMENTO, CORTE E COLOCAÇÃO DE CABO CP-190 RB D=12,7mm C/ ADERÊNCIA</t>
  </si>
  <si>
    <t>FORNECIMENTO, CORTE E COLOCAÇÃO DE CABO CP-190 RB D=15,2mm C/ ADERÊNCIA</t>
  </si>
  <si>
    <t>FORNECIMENTO, CORTE E COLOCAÇÃO DE BAINHA METÁLICA D=55,0mm P/ 6 CORDOALHAS (D=12,7mm) - MAC</t>
  </si>
  <si>
    <t>FORNECIMENTO, CORTE E COLOCAÇÃO DE BAINHA METÁLICA D=70,0mm P/ 12 CORDOALHAS (D=12,7mm) - MAC</t>
  </si>
  <si>
    <t>FORNECIMENTO, CORTE E COLOCAÇÃO DE BAINHA METÁLICA D=60,0mm P/ 6 CORDOALHAS (D=15,2mm) - MAC</t>
  </si>
  <si>
    <t>FORNECIMENTO, CORTE E COLOCAÇÃO DE BAINHA METÁLICA D=80,0mm P/ 12 CORDOALHAS (D=15,2mm) - MAC</t>
  </si>
  <si>
    <t>FORNECIMENTO E COLOCAÇÃO DE ANCORAGENS ATIVAS, PROTENSÃO E INJEÇÃO DE NATA DE CIMENTO (6 CORDOALHAS D=12,7mm) - MAC</t>
  </si>
  <si>
    <t>FORNECIMENTO E COLOCAÇÃO DE ANCORAGENS ATIVAS, PROTENSÃO E INJEÇÃO DE NATA DE CIMENTO (12 CORDOALHAS D=12,7mm) - MAC</t>
  </si>
  <si>
    <t>FORNECIMENTO E COLOCAÇÃO DE ANCORAGENS ATIVAS, PROTENSÃO E INJEÇÃO DE NATA DE CIMENTO (6 CORDOALHAS D=15,2mm) - MAC</t>
  </si>
  <si>
    <t>FORNECIMENTO E COLOCAÇÃO DE ANCORAGENS ATIVAS, PROTENSÃO E INJEÇÃO DE NATA DE CIMENTO (12 CORDOALHAS D=15,2mm) - MAC</t>
  </si>
  <si>
    <t>SERVIÇOS COMPLEMENTARES</t>
  </si>
  <si>
    <t>LASTRO DE PEDRA</t>
  </si>
  <si>
    <t>ENSECADEIRA</t>
  </si>
  <si>
    <t>ENCHIMENTO COM ARGILA</t>
  </si>
  <si>
    <t>PLATAFORMA DE TRABALHO EM MADEIRA</t>
  </si>
  <si>
    <t>TRANSLADO, LANÇAMENTO E POSICIONAMENTO DE PRÉ-LAJES</t>
  </si>
  <si>
    <t>PINTURA À CAL (3 DEMÃOS)</t>
  </si>
  <si>
    <t>PINTURA COM NATA DE CIMENTO</t>
  </si>
  <si>
    <t>SINALIZAÇÃO-PINTURA FLUORESCENTE</t>
  </si>
  <si>
    <t>DRENOS 100 MM</t>
  </si>
  <si>
    <t>NEOPRENE</t>
  </si>
  <si>
    <t>LIMPEZA GERAL</t>
  </si>
  <si>
    <t>TRANSPORTES</t>
  </si>
  <si>
    <t>TRANSPORTE LOCAL DE CONCRETO</t>
  </si>
  <si>
    <t>TRANSPORTE LOCAL DE TUBOS</t>
  </si>
  <si>
    <t>TRANSPORTE COMERCIAL DE MATERIAL BÁSICO</t>
  </si>
  <si>
    <t>TRANSPORTE COMERCIAL DE GRAMA</t>
  </si>
  <si>
    <t>TRANSPORTE COMERCIAL DE MADEIRA</t>
  </si>
  <si>
    <t>TRANSPORTE COMERCIAL DE TUBOS</t>
  </si>
  <si>
    <t>TRANSPORTE LOCAL COM DOLLY</t>
  </si>
  <si>
    <t xml:space="preserve">Km    </t>
  </si>
  <si>
    <t>TRANSPORTE COMERCIAL COM DOLLY</t>
  </si>
  <si>
    <t>TRANSPORTE COMERCIAL DE AGREGADOS - OAE</t>
  </si>
  <si>
    <t>TRANSPORTE DE PRÉ MOLDADOS EM CAMINHÃO PRANCHA 3 EIXOS - CAP. 30 T</t>
  </si>
  <si>
    <t>TRANSPORTE DE GUINDASTE 30 T - KM RODADO</t>
  </si>
  <si>
    <t>TRANSPORTE DE GUINDASTE 60 T - KM RODADO</t>
  </si>
  <si>
    <t>TRANSPORTE DE GUINDASTE 90 T - KM RODADO</t>
  </si>
  <si>
    <t>TRANSPORTE DE GUINDASTE 120 T - KM RODADO</t>
  </si>
  <si>
    <t>TRANSPORTE LOCAL DE MADEIRA</t>
  </si>
  <si>
    <t>TRANSPORTE LOCAL DE MATERIAL BÁSICO</t>
  </si>
  <si>
    <t>ADMINISTRAÇÃO LOCAL - TIPO A1</t>
  </si>
  <si>
    <t>ADMINISTRAÇÃO LOCAL - TIPO A2</t>
  </si>
  <si>
    <t>ADMINISTRAÇÃO LOCAL - TIPO B1</t>
  </si>
  <si>
    <t>ADMINISTRAÇÃO LOCAL - TIPO B2</t>
  </si>
  <si>
    <t>ADMINISTRAÇÃO LOCAL - TIPO C1</t>
  </si>
  <si>
    <t>ADMINISTRAÇÃO LOCAL - TIPO C2</t>
  </si>
  <si>
    <t>ADMINISTRAÇÃO LOCAL - TIPO D1</t>
  </si>
  <si>
    <t>ADMINISTRAÇÃO LOCAL - TIPO D2</t>
  </si>
  <si>
    <t>ADMINISTRAÇÃO LOCAL - TIPO E1</t>
  </si>
  <si>
    <t>CANTEIRO DE OBRA</t>
  </si>
  <si>
    <t>CANTEIRO DE OBRA - TIPO A1</t>
  </si>
  <si>
    <t>CANTEIRO DE OBRA - TIPO A2</t>
  </si>
  <si>
    <t>CANTEIRO DE OBRA - TIPO B1</t>
  </si>
  <si>
    <t>CANTEIRO DE OBRA - TIPO B2</t>
  </si>
  <si>
    <t>CANTEIRO DE OBRA - TIPO C1</t>
  </si>
  <si>
    <t>CANTEIRO DE OBRA - TIPO C2</t>
  </si>
  <si>
    <t>CANTEIRO DE OBRA - TIPO D1</t>
  </si>
  <si>
    <t>CANTEIRO DE OBRA - TIPO D2</t>
  </si>
  <si>
    <t>CANTEIRO DE OBRA - TIPO E1</t>
  </si>
  <si>
    <t>CANTEIRO DE OBRA - TIPO F</t>
  </si>
  <si>
    <t>MOBILIZAÇÃO</t>
  </si>
  <si>
    <t>MOBILIZAÇÃO / DESMOBILIZAÇÃO - CONFORME DEMONSTRATIVO</t>
  </si>
  <si>
    <t>SCO - Sistema de Custos e Orçamentos</t>
  </si>
  <si>
    <t>Restauração pilar Pórtico 1 - LE</t>
  </si>
  <si>
    <t>Restauração pilar Pórtico 2 - LE</t>
  </si>
  <si>
    <t>Obra: Recuperação Pilares Ponte sobre o Rio dos Bois</t>
  </si>
  <si>
    <t>Rodovia: GO-206</t>
  </si>
  <si>
    <t>Trecho: Inaciolândia/Gouvelândia</t>
  </si>
  <si>
    <t>D. Base:Ago/2025 (SEM DESON.)</t>
  </si>
  <si>
    <t>Recuperação Pilares do Pórtico 1 e 2 - Ponte Rio dos Bois da GO-206</t>
  </si>
  <si>
    <t>RECUPERAÇÃO DO PILAR - PÓRTICO 1 E 2</t>
  </si>
  <si>
    <t>Proteção de Armadura Contra Corrosão a base de Zinco - 2 demãos</t>
  </si>
  <si>
    <t>Tabela de preços: 316 - TABELA DE CUSTOS DE OBRAS CIVIS - T316 - AGOSTO/2025 - SEM DESONERAÇÃO</t>
  </si>
  <si>
    <t>Data base: 01/08/2025</t>
  </si>
  <si>
    <t xml:space="preserve">Unidade: m2    </t>
  </si>
  <si>
    <t>(B) Mãos-de-obra</t>
  </si>
  <si>
    <t>Eq. Salarial</t>
  </si>
  <si>
    <t>Sal/Hora</t>
  </si>
  <si>
    <t>Encargos(%)</t>
  </si>
  <si>
    <t>Consumo</t>
  </si>
  <si>
    <t xml:space="preserve">0005 </t>
  </si>
  <si>
    <t>SERVENTE</t>
  </si>
  <si>
    <t xml:space="preserve">0025 </t>
  </si>
  <si>
    <t>OFICIAL "B"</t>
  </si>
  <si>
    <t xml:space="preserve">(B) Total: </t>
  </si>
  <si>
    <t>(C) Materiais</t>
  </si>
  <si>
    <t>Valor unitário</t>
  </si>
  <si>
    <t>Valor total</t>
  </si>
  <si>
    <t xml:space="preserve">2826 </t>
  </si>
  <si>
    <t>PRIMER ANTIOXIDANTE ALTO TEOR DE ZINCO TIPO ARMATEC ZN, BAUTECH EPZN OU EQUIVALENTE</t>
  </si>
  <si>
    <t xml:space="preserve">1970 </t>
  </si>
  <si>
    <t>DILUENTE AGUARRÁS</t>
  </si>
  <si>
    <t xml:space="preserve">(C) Total: </t>
  </si>
  <si>
    <t>Custo direto total (A) + (B) + (C) + (D) + (E)</t>
  </si>
  <si>
    <t>Preço unitário total</t>
  </si>
  <si>
    <t>Serviço: 067026A - PROTEÇÃO DE ARMADURA CONTRA CORROSÃO A BASE DE ZINCO - 2 DEMÃOS</t>
  </si>
  <si>
    <t>67026A</t>
  </si>
  <si>
    <t>Proteção de Armadura Contra Corrosão a base de Zinco - 2 demãos - Ponte de Ligação do Concreto</t>
  </si>
  <si>
    <t>1.2.10</t>
  </si>
  <si>
    <t>Escarificação Manual, Corte de Concreto até 3cm de profundidade</t>
  </si>
  <si>
    <t>Serviço: 067010 - ESCARIFICAÇÃO MANUAL, CORTE DE CONCRETO ATÉ 3CM DE PROFUNDIDADE</t>
  </si>
  <si>
    <t xml:space="preserve">Unidade: m3    </t>
  </si>
  <si>
    <t>BDI: 27,21%</t>
  </si>
  <si>
    <t xml:space="preserve">0018 </t>
  </si>
  <si>
    <t>PINTOR</t>
  </si>
  <si>
    <t xml:space="preserve">2836 </t>
  </si>
  <si>
    <t>SOLUÇÃO A BASE DE SILANO SILOXANO PARA PROTEÇÃO DE SUPERFÍCIES DE CONCRETO TIPO SILICONE W, ACQUELLA OU EQUIVALENTE</t>
  </si>
  <si>
    <t>67058A</t>
  </si>
  <si>
    <t>Pintura a base de Silano Siloxano para Proteção de Superfícies Internas/Externas de Estrutura de Concreto - 5 demãos</t>
  </si>
  <si>
    <t>1.3.10</t>
  </si>
  <si>
    <t>Escovação Manual de Armadura ou Chapa Metálica</t>
  </si>
  <si>
    <t>Serviço: 067016 - ESCOVAMENTO MANUAL DE ARMADURA OU CHAPA METÁLICA</t>
  </si>
  <si>
    <t xml:space="preserve">1262 </t>
  </si>
  <si>
    <t>ESCOVA DE AÇO</t>
  </si>
  <si>
    <t>Serviço: 067058A - PINTURA A BASE DE SILANO SILOXANO PARA PROTEÇÃO DE SUPERFÍCIES INTERNAS/EXTERNAS DE ESTRUTURA DE CONCRETO - 5 DEMÃOS</t>
  </si>
  <si>
    <t>Limpeza do substrato com aplicação de jato de água fria</t>
  </si>
  <si>
    <t>Serviço: 067022 - LIMPEZA DO SUBSTRATO COM APLICAÇÃO DE JATO DE ÁGUA FRIA</t>
  </si>
  <si>
    <t xml:space="preserve">0008 </t>
  </si>
  <si>
    <t>AJUDANTE</t>
  </si>
  <si>
    <t xml:space="preserve">2824 </t>
  </si>
  <si>
    <t>MÁQUINA LAVA A JATO DE ÁGUA FRIA PRESSÃO MÍNIMA DE 1700 PSI (LBF/POL ²) COM ESGUICHO E MANGUEIRA ( MANUTENÇÃO E DEPRECIAÇÃO DE EQUIPAMENTO) - PREÇO DO EQUIPAMENTO NOVO DIVIDIDO POR 1.000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</si>
</sst>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R$-416]&quot; &quot;#,##0.00;[Red]&quot;-&quot;[$R$-416]&quot; &quot;#,##0.00"/>
    <numFmt numFmtId="165" formatCode="&quot;R$&quot;\ #,##0.00"/>
    <numFmt numFmtId="166" formatCode="_(* #,##0.00_);_(* \(#,##0.00\);_(* &quot;-&quot;??_);_(@_)"/>
    <numFmt numFmtId="167" formatCode="_-* #,##0.00_-;\-* #,##0.00_-;_-* \-??_-;_-@_-"/>
    <numFmt numFmtId="168" formatCode="0.000"/>
    <numFmt numFmtId="169" formatCode="General_)"/>
    <numFmt numFmtId="170" formatCode="#,##0.00\ _$;[Red]\-#,##0.00\ _$"/>
    <numFmt numFmtId="171" formatCode="#."/>
    <numFmt numFmtId="172" formatCode="_([$€-2]* #,##0.00_);_([$€-2]* \(#,##0.00\);_([$€-2]* &quot;-&quot;??_)"/>
    <numFmt numFmtId="173" formatCode="_-* #,##0.00\ &quot;R$&quot;_-;\-* #,##0.00\ &quot;R$&quot;_-;_-* &quot;-&quot;??\ &quot;R$&quot;_-;_-@_-"/>
    <numFmt numFmtId="174" formatCode="_-* #,##0.00\ _R_$_-;\-* #,##0.00\ _R_$_-;_-* &quot;-&quot;??\ _R_$_-;_-@_-"/>
    <numFmt numFmtId="175" formatCode="[$R$-416]\ #,##0.00;[Red]\-[$R$-416]\ #,##0.00"/>
    <numFmt numFmtId="176" formatCode="_(&quot;Cr$&quot;\ * #,##0_);_(&quot;Cr$&quot;\ * \(#,##0\);_(&quot;Cr$&quot;\ * &quot;-&quot;_);_(@_)"/>
    <numFmt numFmtId="177" formatCode="_(&quot;Cr$&quot;\ * #,##0.00_);_(&quot;Cr$&quot;\ * \(#,##0.00\);_(&quot;Cr$&quot;\ * &quot;-&quot;??_);_(@_)"/>
    <numFmt numFmtId="178" formatCode="_(&quot;R$ &quot;* #,##0.00_);_(&quot;R$ &quot;* \(#,##0.00\);_(&quot;R$ &quot;* &quot;-&quot;??_);_(@_)"/>
    <numFmt numFmtId="179" formatCode="#,##0.00000"/>
    <numFmt numFmtId="180" formatCode="#,##0.0000"/>
    <numFmt numFmtId="181" formatCode="_-&quot;R$&quot;* #,##0.00_-;\-&quot;R$&quot;* #,##0.00_-;_-&quot;R$&quot;* &quot;-&quot;??_-;_-@_-"/>
    <numFmt numFmtId="182" formatCode="#,##0.000"/>
    <numFmt numFmtId="183" formatCode="0.0%"/>
    <numFmt numFmtId="184" formatCode="#0.00"/>
    <numFmt numFmtId="185" formatCode="##0.00"/>
    <numFmt numFmtId="186" formatCode="##,##0.00"/>
    <numFmt numFmtId="187" formatCode="###,##0.00"/>
    <numFmt numFmtId="188" formatCode="#,###,##0.00"/>
    <numFmt numFmtId="189" formatCode="##,###,##0.00"/>
    <numFmt numFmtId="190" formatCode="0.0000000"/>
    <numFmt numFmtId="191" formatCode="##0.0000000"/>
  </numFmts>
  <fonts count="9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Times New Roman"/>
      <family val="1"/>
    </font>
    <font>
      <b/>
      <sz val="9"/>
      <name val="Arial"/>
      <family val="2"/>
    </font>
    <font>
      <b/>
      <sz val="12"/>
      <name val="Arial"/>
      <family val="2"/>
    </font>
    <font>
      <sz val="10"/>
      <name val="Courier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3"/>
      <name val="Arial"/>
      <family val="2"/>
    </font>
    <font>
      <b/>
      <sz val="10"/>
      <color theme="0"/>
      <name val="Arial"/>
      <family val="2"/>
    </font>
    <font>
      <sz val="11"/>
      <color theme="0"/>
      <name val="Arial"/>
      <family val="2"/>
    </font>
    <font>
      <b/>
      <sz val="18"/>
      <name val="Arial"/>
      <family val="2"/>
    </font>
    <font>
      <sz val="11"/>
      <color rgb="FF9C0006"/>
      <name val="Calibri"/>
      <family val="2"/>
      <scheme val="minor"/>
    </font>
    <font>
      <sz val="1"/>
      <color indexed="16"/>
      <name val="Courier"/>
      <family val="3"/>
    </font>
    <font>
      <sz val="1"/>
      <color indexed="18"/>
      <name val="Courier"/>
      <family val="3"/>
    </font>
    <font>
      <b/>
      <sz val="1"/>
      <color indexed="16"/>
      <name val="Courier"/>
      <family val="3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204"/>
    </font>
    <font>
      <u/>
      <sz val="12"/>
      <color theme="1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name val="MS Sans Serif"/>
      <family val="2"/>
    </font>
    <font>
      <sz val="10"/>
      <color indexed="8"/>
      <name val="Arial"/>
      <family val="2"/>
    </font>
    <font>
      <b/>
      <sz val="2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2"/>
      <name val="Times New Roman"/>
      <family val="1"/>
    </font>
    <font>
      <sz val="10"/>
      <name val="Arial"/>
    </font>
    <font>
      <b/>
      <sz val="14"/>
      <color theme="1"/>
      <name val="Calibri"/>
      <family val="2"/>
      <scheme val="minor"/>
    </font>
    <font>
      <b/>
      <sz val="8"/>
      <name val="Arial"/>
      <family val="2"/>
    </font>
    <font>
      <sz val="8"/>
      <name val="Arial MT"/>
    </font>
    <font>
      <sz val="8"/>
      <name val="Arial MT"/>
      <family val="2"/>
    </font>
    <font>
      <sz val="8"/>
      <color rgb="FF000000"/>
      <name val="Arial MT"/>
      <family val="2"/>
    </font>
    <font>
      <b/>
      <sz val="8"/>
      <color rgb="FF000000"/>
      <name val="Arial"/>
      <family val="2"/>
    </font>
    <font>
      <b/>
      <sz val="24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b/>
      <i/>
      <sz val="12"/>
      <color rgb="FF000000"/>
      <name val="Arial"/>
      <family val="2"/>
    </font>
    <font>
      <sz val="10"/>
      <color indexed="8"/>
      <name val="Arial"/>
    </font>
    <font>
      <sz val="7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7"/>
      <color indexed="8"/>
      <name val="Arial"/>
    </font>
    <font>
      <b/>
      <sz val="8"/>
      <color indexed="8"/>
      <name val="Arial"/>
      <family val="2"/>
    </font>
    <font>
      <sz val="8"/>
      <color indexed="8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4" tint="0.59999389629810485"/>
        <bgColor indexed="26"/>
      </patternFill>
    </fill>
    <fill>
      <patternFill patternType="solid">
        <fgColor theme="4" tint="0.39997558519241921"/>
        <bgColor indexed="26"/>
      </patternFill>
    </fill>
    <fill>
      <patternFill patternType="solid">
        <fgColor theme="4" tint="-0.499984740745262"/>
        <bgColor indexed="26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DDDDD"/>
      </patternFill>
    </fill>
    <fill>
      <patternFill patternType="solid">
        <fgColor indexed="63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27">
    <xf numFmtId="0" fontId="0" fillId="0" borderId="0"/>
    <xf numFmtId="0" fontId="1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9" fillId="21" borderId="0" applyNumberFormat="0" applyBorder="0" applyAlignment="0" applyProtection="0"/>
    <xf numFmtId="0" fontId="30" fillId="22" borderId="10" applyNumberFormat="0" applyAlignment="0" applyProtection="0"/>
    <xf numFmtId="0" fontId="31" fillId="23" borderId="11" applyNumberFormat="0" applyAlignment="0" applyProtection="0"/>
    <xf numFmtId="0" fontId="32" fillId="0" borderId="12" applyNumberFormat="0" applyFill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33" fillId="30" borderId="10" applyNumberFormat="0" applyAlignment="0" applyProtection="0"/>
    <xf numFmtId="0" fontId="18" fillId="0" borderId="0">
      <alignment horizontal="centerContinuous" vertical="justify"/>
    </xf>
    <xf numFmtId="44" fontId="27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7" fillId="0" borderId="0"/>
    <xf numFmtId="0" fontId="27" fillId="0" borderId="0"/>
    <xf numFmtId="0" fontId="18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39" fontId="26" fillId="0" borderId="0"/>
    <xf numFmtId="164" fontId="18" fillId="0" borderId="0"/>
    <xf numFmtId="0" fontId="27" fillId="0" borderId="0"/>
    <xf numFmtId="0" fontId="27" fillId="31" borderId="13" applyNumberFormat="0" applyFont="0" applyAlignment="0" applyProtection="0"/>
    <xf numFmtId="9" fontId="1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34" fillId="22" borderId="14" applyNumberFormat="0" applyAlignment="0" applyProtection="0"/>
    <xf numFmtId="166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5" applyNumberFormat="0" applyFill="0" applyAlignment="0" applyProtection="0"/>
    <xf numFmtId="0" fontId="39" fillId="0" borderId="16" applyNumberFormat="0" applyFill="0" applyAlignment="0" applyProtection="0"/>
    <xf numFmtId="0" fontId="40" fillId="0" borderId="17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18" applyNumberFormat="0" applyFill="0" applyAlignment="0" applyProtection="0"/>
    <xf numFmtId="43" fontId="19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5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31" borderId="13" applyNumberFormat="0" applyFont="0" applyAlignment="0" applyProtection="0"/>
    <xf numFmtId="9" fontId="1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4" fillId="0" borderId="0"/>
    <xf numFmtId="0" fontId="4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4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31" borderId="13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167" fontId="18" fillId="0" borderId="0" applyFill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31" borderId="13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31" borderId="13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31" borderId="13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166" fontId="22" fillId="0" borderId="0" applyFont="0" applyFill="0" applyBorder="0" applyAlignment="0" applyProtection="0"/>
    <xf numFmtId="0" fontId="22" fillId="0" borderId="0"/>
    <xf numFmtId="0" fontId="53" fillId="43" borderId="0" applyNumberFormat="0" applyBorder="0" applyAlignment="0" applyProtection="0"/>
    <xf numFmtId="0" fontId="3" fillId="0" borderId="0"/>
    <xf numFmtId="39" fontId="26" fillId="0" borderId="0"/>
    <xf numFmtId="0" fontId="18" fillId="0" borderId="0"/>
    <xf numFmtId="169" fontId="26" fillId="0" borderId="0"/>
    <xf numFmtId="170" fontId="26" fillId="0" borderId="0" applyFont="0" applyFill="0" applyBorder="0" applyAlignment="0" applyProtection="0"/>
    <xf numFmtId="0" fontId="3" fillId="0" borderId="0"/>
    <xf numFmtId="171" fontId="54" fillId="0" borderId="0">
      <protection locked="0"/>
    </xf>
    <xf numFmtId="172" fontId="18" fillId="0" borderId="0" applyFont="0" applyFill="0" applyBorder="0" applyAlignment="0" applyProtection="0"/>
    <xf numFmtId="171" fontId="54" fillId="0" borderId="0">
      <protection locked="0"/>
    </xf>
    <xf numFmtId="173" fontId="18" fillId="0" borderId="0" applyFont="0" applyFill="0" applyBorder="0" applyAlignment="0" applyProtection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54" fillId="0" borderId="0">
      <protection locked="0"/>
    </xf>
    <xf numFmtId="171" fontId="54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1" fontId="55" fillId="0" borderId="0">
      <protection locked="0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1" fontId="56" fillId="0" borderId="0">
      <protection locked="0"/>
    </xf>
    <xf numFmtId="171" fontId="56" fillId="0" borderId="0">
      <protection locked="0"/>
    </xf>
    <xf numFmtId="43" fontId="3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57" fillId="0" borderId="0" applyFont="0" applyFill="0" applyBorder="0" applyAlignment="0" applyProtection="0"/>
    <xf numFmtId="0" fontId="57" fillId="0" borderId="0"/>
    <xf numFmtId="0" fontId="3" fillId="0" borderId="0"/>
    <xf numFmtId="43" fontId="3" fillId="0" borderId="0" applyFont="0" applyFill="0" applyBorder="0" applyAlignment="0" applyProtection="0"/>
    <xf numFmtId="174" fontId="18" fillId="0" borderId="0" applyFont="0" applyFill="0" applyBorder="0" applyAlignment="0" applyProtection="0"/>
    <xf numFmtId="175" fontId="18" fillId="0" borderId="0"/>
    <xf numFmtId="44" fontId="3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3" fontId="22" fillId="0" borderId="0" applyFont="0" applyFill="0" applyBorder="0" applyAlignment="0" applyProtection="0"/>
    <xf numFmtId="0" fontId="45" fillId="0" borderId="0"/>
    <xf numFmtId="9" fontId="45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0" fontId="18" fillId="0" borderId="0"/>
    <xf numFmtId="0" fontId="18" fillId="0" borderId="0"/>
    <xf numFmtId="0" fontId="45" fillId="0" borderId="0"/>
    <xf numFmtId="9" fontId="18" fillId="0" borderId="0" applyFont="0" applyFill="0" applyBorder="0" applyAlignment="0" applyProtection="0"/>
    <xf numFmtId="0" fontId="18" fillId="0" borderId="0"/>
    <xf numFmtId="0" fontId="59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18" fillId="0" borderId="0"/>
    <xf numFmtId="0" fontId="60" fillId="0" borderId="0"/>
    <xf numFmtId="0" fontId="18" fillId="0" borderId="0"/>
    <xf numFmtId="0" fontId="61" fillId="0" borderId="0" applyNumberForma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44" borderId="0" applyNumberFormat="0" applyBorder="0" applyAlignment="0" applyProtection="0"/>
    <xf numFmtId="0" fontId="3" fillId="31" borderId="13" applyNumberFormat="0" applyFont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6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7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19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18" fillId="0" borderId="0"/>
    <xf numFmtId="43" fontId="22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8" fillId="0" borderId="0"/>
    <xf numFmtId="0" fontId="18" fillId="45" borderId="41"/>
    <xf numFmtId="0" fontId="18" fillId="45" borderId="41">
      <alignment horizontal="left"/>
    </xf>
    <xf numFmtId="168" fontId="65" fillId="45" borderId="41"/>
    <xf numFmtId="49" fontId="47" fillId="46" borderId="0">
      <alignment horizontal="left" vertical="center"/>
      <protection hidden="1"/>
    </xf>
    <xf numFmtId="176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64" fillId="0" borderId="0"/>
    <xf numFmtId="0" fontId="2" fillId="0" borderId="0"/>
    <xf numFmtId="0" fontId="22" fillId="0" borderId="0"/>
    <xf numFmtId="178" fontId="22" fillId="0" borderId="0" applyFont="0" applyFill="0" applyBorder="0" applyAlignment="0" applyProtection="0"/>
    <xf numFmtId="0" fontId="22" fillId="0" borderId="0"/>
    <xf numFmtId="0" fontId="22" fillId="0" borderId="0"/>
    <xf numFmtId="9" fontId="2" fillId="0" borderId="0" applyFont="0" applyFill="0" applyBorder="0" applyAlignment="0" applyProtection="0"/>
    <xf numFmtId="0" fontId="22" fillId="0" borderId="0"/>
    <xf numFmtId="44" fontId="2" fillId="0" borderId="0" applyFont="0" applyFill="0" applyBorder="0" applyAlignment="0" applyProtection="0"/>
    <xf numFmtId="0" fontId="22" fillId="0" borderId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22" fillId="0" borderId="0"/>
    <xf numFmtId="0" fontId="22" fillId="0" borderId="0"/>
    <xf numFmtId="43" fontId="18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8" fillId="0" borderId="0"/>
    <xf numFmtId="0" fontId="18" fillId="0" borderId="0"/>
    <xf numFmtId="166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2" fontId="18" fillId="0" borderId="0" applyFont="0" applyFill="0" applyBorder="0" applyAlignment="0" applyProtection="0"/>
    <xf numFmtId="0" fontId="72" fillId="0" borderId="0" applyNumberFormat="0" applyFont="0" applyFill="0" applyBorder="0" applyAlignment="0" applyProtection="0"/>
  </cellStyleXfs>
  <cellXfs count="488">
    <xf numFmtId="0" fontId="0" fillId="0" borderId="0" xfId="0"/>
    <xf numFmtId="0" fontId="24" fillId="0" borderId="0" xfId="34" applyFont="1"/>
    <xf numFmtId="0" fontId="42" fillId="32" borderId="4" xfId="34" applyFont="1" applyFill="1" applyBorder="1"/>
    <xf numFmtId="166" fontId="42" fillId="32" borderId="5" xfId="70" applyFont="1" applyFill="1" applyBorder="1" applyAlignment="1">
      <alignment horizontal="center"/>
    </xf>
    <xf numFmtId="0" fontId="25" fillId="0" borderId="0" xfId="34" applyFont="1"/>
    <xf numFmtId="0" fontId="42" fillId="32" borderId="3" xfId="34" applyFont="1" applyFill="1" applyBorder="1"/>
    <xf numFmtId="0" fontId="43" fillId="32" borderId="3" xfId="34" applyFont="1" applyFill="1" applyBorder="1"/>
    <xf numFmtId="10" fontId="42" fillId="32" borderId="2" xfId="34" applyNumberFormat="1" applyFont="1" applyFill="1" applyBorder="1" applyAlignment="1">
      <alignment horizontal="center"/>
    </xf>
    <xf numFmtId="4" fontId="24" fillId="0" borderId="0" xfId="34" applyNumberFormat="1" applyFont="1"/>
    <xf numFmtId="0" fontId="24" fillId="0" borderId="0" xfId="34" applyFont="1" applyAlignment="1">
      <alignment vertical="center"/>
    </xf>
    <xf numFmtId="0" fontId="42" fillId="33" borderId="1" xfId="34" applyFont="1" applyFill="1" applyBorder="1"/>
    <xf numFmtId="10" fontId="42" fillId="32" borderId="5" xfId="48" applyNumberFormat="1" applyFont="1" applyFill="1" applyBorder="1" applyAlignment="1">
      <alignment horizontal="center" vertical="center"/>
    </xf>
    <xf numFmtId="0" fontId="44" fillId="32" borderId="0" xfId="0" applyFont="1" applyFill="1"/>
    <xf numFmtId="165" fontId="42" fillId="32" borderId="5" xfId="70" applyNumberFormat="1" applyFont="1" applyFill="1" applyBorder="1"/>
    <xf numFmtId="165" fontId="42" fillId="32" borderId="5" xfId="70" applyNumberFormat="1" applyFont="1" applyFill="1" applyBorder="1" applyAlignment="1">
      <alignment horizontal="center"/>
    </xf>
    <xf numFmtId="165" fontId="42" fillId="33" borderId="6" xfId="70" applyNumberFormat="1" applyFont="1" applyFill="1" applyBorder="1" applyAlignment="1">
      <alignment horizontal="center"/>
    </xf>
    <xf numFmtId="10" fontId="42" fillId="33" borderId="6" xfId="48" applyNumberFormat="1" applyFont="1" applyFill="1" applyBorder="1" applyAlignment="1">
      <alignment horizontal="center"/>
    </xf>
    <xf numFmtId="0" fontId="18" fillId="32" borderId="0" xfId="0" applyFont="1" applyFill="1"/>
    <xf numFmtId="43" fontId="18" fillId="32" borderId="0" xfId="66" applyFont="1" applyFill="1"/>
    <xf numFmtId="0" fontId="47" fillId="0" borderId="0" xfId="33" applyFont="1"/>
    <xf numFmtId="0" fontId="48" fillId="0" borderId="0" xfId="33" applyFont="1"/>
    <xf numFmtId="0" fontId="47" fillId="0" borderId="0" xfId="33" applyFont="1" applyAlignment="1">
      <alignment horizontal="justify" vertical="top" wrapText="1"/>
    </xf>
    <xf numFmtId="0" fontId="47" fillId="0" borderId="0" xfId="33" applyFont="1" applyAlignment="1">
      <alignment horizontal="center" vertical="top" wrapText="1"/>
    </xf>
    <xf numFmtId="167" fontId="47" fillId="0" borderId="0" xfId="150" applyFont="1" applyFill="1" applyBorder="1" applyAlignment="1" applyProtection="1"/>
    <xf numFmtId="0" fontId="21" fillId="34" borderId="32" xfId="33" applyFont="1" applyFill="1" applyBorder="1" applyAlignment="1">
      <alignment horizontal="center" vertical="center" wrapText="1"/>
    </xf>
    <xf numFmtId="0" fontId="21" fillId="34" borderId="33" xfId="33" applyFont="1" applyFill="1" applyBorder="1" applyAlignment="1">
      <alignment horizontal="center" vertical="center" wrapText="1"/>
    </xf>
    <xf numFmtId="0" fontId="21" fillId="34" borderId="33" xfId="33" applyFont="1" applyFill="1" applyBorder="1" applyAlignment="1">
      <alignment horizontal="center" vertical="center"/>
    </xf>
    <xf numFmtId="3" fontId="21" fillId="34" borderId="30" xfId="33" applyNumberFormat="1" applyFont="1" applyFill="1" applyBorder="1" applyAlignment="1">
      <alignment horizontal="center" vertical="center"/>
    </xf>
    <xf numFmtId="3" fontId="47" fillId="0" borderId="0" xfId="33" applyNumberFormat="1" applyFont="1" applyAlignment="1">
      <alignment horizontal="center" vertical="top"/>
    </xf>
    <xf numFmtId="1" fontId="21" fillId="34" borderId="31" xfId="33" applyNumberFormat="1" applyFont="1" applyFill="1" applyBorder="1" applyAlignment="1">
      <alignment horizontal="center" vertical="center" wrapText="1"/>
    </xf>
    <xf numFmtId="1" fontId="47" fillId="0" borderId="0" xfId="33" applyNumberFormat="1" applyFont="1" applyAlignment="1">
      <alignment horizontal="center" vertical="top"/>
    </xf>
    <xf numFmtId="0" fontId="21" fillId="34" borderId="37" xfId="33" applyFont="1" applyFill="1" applyBorder="1" applyAlignment="1">
      <alignment horizontal="center" vertical="center" wrapText="1"/>
    </xf>
    <xf numFmtId="0" fontId="47" fillId="35" borderId="0" xfId="33" applyFont="1" applyFill="1" applyAlignment="1">
      <alignment vertical="center"/>
    </xf>
    <xf numFmtId="0" fontId="47" fillId="36" borderId="0" xfId="33" applyFont="1" applyFill="1" applyAlignment="1">
      <alignment vertical="center"/>
    </xf>
    <xf numFmtId="3" fontId="21" fillId="41" borderId="36" xfId="33" applyNumberFormat="1" applyFont="1" applyFill="1" applyBorder="1" applyAlignment="1">
      <alignment horizontal="center" vertical="center"/>
    </xf>
    <xf numFmtId="0" fontId="47" fillId="37" borderId="0" xfId="33" applyFont="1" applyFill="1"/>
    <xf numFmtId="0" fontId="51" fillId="38" borderId="0" xfId="33" applyFont="1" applyFill="1"/>
    <xf numFmtId="0" fontId="21" fillId="34" borderId="38" xfId="33" applyFont="1" applyFill="1" applyBorder="1" applyAlignment="1">
      <alignment horizontal="center" vertical="center" wrapText="1"/>
    </xf>
    <xf numFmtId="167" fontId="47" fillId="0" borderId="22" xfId="150" applyFont="1" applyFill="1" applyBorder="1" applyAlignment="1" applyProtection="1"/>
    <xf numFmtId="167" fontId="47" fillId="0" borderId="24" xfId="150" applyFont="1" applyFill="1" applyBorder="1" applyAlignment="1" applyProtection="1"/>
    <xf numFmtId="0" fontId="51" fillId="38" borderId="27" xfId="33" applyFont="1" applyFill="1" applyBorder="1"/>
    <xf numFmtId="0" fontId="51" fillId="38" borderId="29" xfId="33" applyFont="1" applyFill="1" applyBorder="1"/>
    <xf numFmtId="0" fontId="47" fillId="35" borderId="20" xfId="33" applyFont="1" applyFill="1" applyBorder="1"/>
    <xf numFmtId="0" fontId="47" fillId="35" borderId="26" xfId="33" applyFont="1" applyFill="1" applyBorder="1"/>
    <xf numFmtId="0" fontId="47" fillId="35" borderId="25" xfId="33" applyFont="1" applyFill="1" applyBorder="1"/>
    <xf numFmtId="0" fontId="47" fillId="35" borderId="19" xfId="33" applyFont="1" applyFill="1" applyBorder="1"/>
    <xf numFmtId="0" fontId="47" fillId="0" borderId="26" xfId="33" applyFont="1" applyBorder="1"/>
    <xf numFmtId="0" fontId="47" fillId="0" borderId="25" xfId="33" applyFont="1" applyBorder="1"/>
    <xf numFmtId="0" fontId="47" fillId="0" borderId="19" xfId="33" applyFont="1" applyBorder="1"/>
    <xf numFmtId="0" fontId="47" fillId="0" borderId="22" xfId="33" applyFont="1" applyBorder="1"/>
    <xf numFmtId="0" fontId="47" fillId="0" borderId="24" xfId="33" applyFont="1" applyBorder="1"/>
    <xf numFmtId="3" fontId="66" fillId="0" borderId="20" xfId="33" applyNumberFormat="1" applyFont="1" applyBorder="1" applyAlignment="1">
      <alignment vertical="center" wrapText="1"/>
    </xf>
    <xf numFmtId="3" fontId="47" fillId="0" borderId="26" xfId="33" applyNumberFormat="1" applyFont="1" applyBorder="1" applyAlignment="1">
      <alignment vertical="center"/>
    </xf>
    <xf numFmtId="3" fontId="47" fillId="0" borderId="25" xfId="33" applyNumberFormat="1" applyFont="1" applyBorder="1" applyAlignment="1">
      <alignment vertical="center"/>
    </xf>
    <xf numFmtId="3" fontId="47" fillId="0" borderId="19" xfId="33" applyNumberFormat="1" applyFont="1" applyBorder="1" applyAlignment="1">
      <alignment vertical="center"/>
    </xf>
    <xf numFmtId="3" fontId="47" fillId="0" borderId="22" xfId="33" applyNumberFormat="1" applyFont="1" applyBorder="1" applyAlignment="1">
      <alignment vertical="center"/>
    </xf>
    <xf numFmtId="3" fontId="47" fillId="0" borderId="24" xfId="33" applyNumberFormat="1" applyFont="1" applyBorder="1" applyAlignment="1">
      <alignment vertical="center"/>
    </xf>
    <xf numFmtId="0" fontId="0" fillId="0" borderId="23" xfId="0" applyBorder="1"/>
    <xf numFmtId="0" fontId="47" fillId="0" borderId="23" xfId="0" applyFont="1" applyBorder="1" applyAlignment="1">
      <alignment horizontal="justify" vertical="center" wrapText="1"/>
    </xf>
    <xf numFmtId="0" fontId="0" fillId="0" borderId="19" xfId="0" applyBorder="1"/>
    <xf numFmtId="0" fontId="0" fillId="0" borderId="24" xfId="0" applyBorder="1"/>
    <xf numFmtId="0" fontId="25" fillId="0" borderId="46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47" fillId="0" borderId="46" xfId="0" applyFont="1" applyBorder="1" applyAlignment="1">
      <alignment horizontal="center" vertical="center" wrapText="1"/>
    </xf>
    <xf numFmtId="0" fontId="47" fillId="0" borderId="24" xfId="0" applyFont="1" applyBorder="1" applyAlignment="1">
      <alignment horizontal="center" vertical="center" wrapText="1"/>
    </xf>
    <xf numFmtId="14" fontId="47" fillId="0" borderId="24" xfId="0" applyNumberFormat="1" applyFont="1" applyBorder="1" applyAlignment="1">
      <alignment horizontal="center" vertical="center" wrapText="1"/>
    </xf>
    <xf numFmtId="0" fontId="47" fillId="0" borderId="46" xfId="0" applyFont="1" applyBorder="1" applyAlignment="1">
      <alignment horizontal="left" vertical="center" wrapText="1"/>
    </xf>
    <xf numFmtId="0" fontId="47" fillId="0" borderId="24" xfId="0" applyFont="1" applyBorder="1" applyAlignment="1">
      <alignment horizontal="left" vertical="center" wrapText="1"/>
    </xf>
    <xf numFmtId="3" fontId="66" fillId="0" borderId="23" xfId="33" applyNumberFormat="1" applyFont="1" applyBorder="1" applyAlignment="1">
      <alignment vertical="center" wrapText="1"/>
    </xf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0" fillId="0" borderId="25" xfId="0" applyBorder="1"/>
    <xf numFmtId="0" fontId="47" fillId="0" borderId="0" xfId="0" applyFont="1" applyAlignment="1">
      <alignment horizontal="justify" vertical="center" wrapText="1"/>
    </xf>
    <xf numFmtId="0" fontId="0" fillId="0" borderId="22" xfId="0" applyBorder="1"/>
    <xf numFmtId="3" fontId="66" fillId="0" borderId="21" xfId="33" applyNumberFormat="1" applyFont="1" applyBorder="1" applyAlignment="1">
      <alignment vertical="center" wrapText="1"/>
    </xf>
    <xf numFmtId="3" fontId="66" fillId="0" borderId="0" xfId="33" applyNumberFormat="1" applyFont="1" applyAlignment="1">
      <alignment vertical="center" wrapText="1"/>
    </xf>
    <xf numFmtId="3" fontId="21" fillId="34" borderId="47" xfId="33" applyNumberFormat="1" applyFont="1" applyFill="1" applyBorder="1" applyAlignment="1">
      <alignment horizontal="center" vertical="center"/>
    </xf>
    <xf numFmtId="1" fontId="21" fillId="34" borderId="48" xfId="33" applyNumberFormat="1" applyFont="1" applyFill="1" applyBorder="1" applyAlignment="1">
      <alignment horizontal="center" vertical="center" wrapText="1"/>
    </xf>
    <xf numFmtId="0" fontId="21" fillId="34" borderId="49" xfId="33" applyFont="1" applyFill="1" applyBorder="1" applyAlignment="1">
      <alignment horizontal="center" vertical="center" wrapText="1"/>
    </xf>
    <xf numFmtId="0" fontId="21" fillId="34" borderId="50" xfId="33" applyFont="1" applyFill="1" applyBorder="1" applyAlignment="1">
      <alignment horizontal="center" vertical="center" wrapText="1"/>
    </xf>
    <xf numFmtId="0" fontId="21" fillId="34" borderId="50" xfId="33" applyFont="1" applyFill="1" applyBorder="1" applyAlignment="1">
      <alignment horizontal="center" vertical="center"/>
    </xf>
    <xf numFmtId="0" fontId="21" fillId="34" borderId="51" xfId="33" applyFont="1" applyFill="1" applyBorder="1" applyAlignment="1">
      <alignment horizontal="center" vertical="center" wrapText="1"/>
    </xf>
    <xf numFmtId="1" fontId="18" fillId="35" borderId="36" xfId="33" applyNumberFormat="1" applyFill="1" applyBorder="1" applyAlignment="1">
      <alignment horizontal="center" vertical="center" wrapText="1"/>
    </xf>
    <xf numFmtId="1" fontId="18" fillId="35" borderId="52" xfId="33" applyNumberFormat="1" applyFill="1" applyBorder="1" applyAlignment="1">
      <alignment horizontal="center" vertical="center" wrapText="1"/>
    </xf>
    <xf numFmtId="0" fontId="18" fillId="35" borderId="52" xfId="33" applyFill="1" applyBorder="1" applyAlignment="1">
      <alignment horizontal="left" vertical="center" wrapText="1"/>
    </xf>
    <xf numFmtId="0" fontId="21" fillId="35" borderId="28" xfId="33" applyFont="1" applyFill="1" applyBorder="1" applyAlignment="1">
      <alignment horizontal="center" vertical="center" wrapText="1"/>
    </xf>
    <xf numFmtId="0" fontId="21" fillId="35" borderId="52" xfId="33" applyFont="1" applyFill="1" applyBorder="1" applyAlignment="1">
      <alignment horizontal="center" vertical="center" wrapText="1"/>
    </xf>
    <xf numFmtId="44" fontId="21" fillId="35" borderId="53" xfId="33" applyNumberFormat="1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horizontal="center"/>
    </xf>
    <xf numFmtId="0" fontId="18" fillId="0" borderId="52" xfId="0" applyFont="1" applyBorder="1" applyAlignment="1">
      <alignment horizontal="center"/>
    </xf>
    <xf numFmtId="0" fontId="18" fillId="0" borderId="53" xfId="0" applyFont="1" applyBorder="1" applyAlignment="1">
      <alignment horizontal="center"/>
    </xf>
    <xf numFmtId="0" fontId="47" fillId="0" borderId="0" xfId="33" applyFont="1" applyAlignment="1">
      <alignment vertical="center"/>
    </xf>
    <xf numFmtId="0" fontId="47" fillId="0" borderId="25" xfId="0" applyFont="1" applyBorder="1"/>
    <xf numFmtId="0" fontId="18" fillId="0" borderId="25" xfId="0" applyFont="1" applyBorder="1"/>
    <xf numFmtId="0" fontId="18" fillId="0" borderId="0" xfId="0" applyFont="1"/>
    <xf numFmtId="0" fontId="47" fillId="0" borderId="0" xfId="0" applyFont="1"/>
    <xf numFmtId="0" fontId="0" fillId="36" borderId="54" xfId="0" applyFill="1" applyBorder="1" applyAlignment="1">
      <alignment horizontal="center"/>
    </xf>
    <xf numFmtId="0" fontId="0" fillId="36" borderId="40" xfId="0" applyFill="1" applyBorder="1" applyAlignment="1">
      <alignment horizontal="center"/>
    </xf>
    <xf numFmtId="0" fontId="0" fillId="36" borderId="45" xfId="0" applyFill="1" applyBorder="1" applyAlignment="1">
      <alignment horizontal="center"/>
    </xf>
    <xf numFmtId="0" fontId="67" fillId="0" borderId="55" xfId="0" applyFont="1" applyBorder="1" applyAlignment="1">
      <alignment horizontal="left" vertical="center"/>
    </xf>
    <xf numFmtId="0" fontId="68" fillId="0" borderId="55" xfId="0" applyFont="1" applyBorder="1" applyAlignment="1">
      <alignment horizontal="center" vertical="center"/>
    </xf>
    <xf numFmtId="0" fontId="69" fillId="0" borderId="0" xfId="0" applyFont="1" applyAlignment="1">
      <alignment horizontal="left" vertical="center"/>
    </xf>
    <xf numFmtId="0" fontId="69" fillId="0" borderId="0" xfId="0" applyFont="1" applyAlignment="1">
      <alignment horizontal="right" vertical="center"/>
    </xf>
    <xf numFmtId="179" fontId="69" fillId="0" borderId="0" xfId="0" applyNumberFormat="1" applyFont="1" applyAlignment="1">
      <alignment horizontal="right" vertical="center"/>
    </xf>
    <xf numFmtId="0" fontId="70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68" fillId="0" borderId="0" xfId="0" applyFont="1" applyAlignment="1">
      <alignment horizontal="left" vertical="center" wrapText="1"/>
    </xf>
    <xf numFmtId="179" fontId="68" fillId="0" borderId="0" xfId="0" applyNumberFormat="1" applyFont="1" applyAlignment="1">
      <alignment horizontal="center" vertical="center"/>
    </xf>
    <xf numFmtId="180" fontId="68" fillId="0" borderId="0" xfId="0" applyNumberFormat="1" applyFont="1" applyAlignment="1">
      <alignment horizontal="right" vertical="center"/>
    </xf>
    <xf numFmtId="0" fontId="70" fillId="0" borderId="28" xfId="0" applyFont="1" applyBorder="1" applyAlignment="1">
      <alignment horizontal="left" vertical="center"/>
    </xf>
    <xf numFmtId="0" fontId="68" fillId="0" borderId="28" xfId="0" applyFont="1" applyBorder="1" applyAlignment="1">
      <alignment horizontal="center" vertical="center"/>
    </xf>
    <xf numFmtId="0" fontId="70" fillId="0" borderId="28" xfId="0" applyFont="1" applyBorder="1" applyAlignment="1">
      <alignment horizontal="center" vertical="center"/>
    </xf>
    <xf numFmtId="0" fontId="68" fillId="0" borderId="56" xfId="0" applyFont="1" applyBorder="1" applyAlignment="1">
      <alignment horizontal="center" vertical="center"/>
    </xf>
    <xf numFmtId="4" fontId="70" fillId="0" borderId="56" xfId="0" applyNumberFormat="1" applyFont="1" applyBorder="1" applyAlignment="1">
      <alignment horizontal="right" vertical="center"/>
    </xf>
    <xf numFmtId="0" fontId="70" fillId="0" borderId="0" xfId="0" applyFont="1" applyAlignment="1">
      <alignment horizontal="right" vertical="center"/>
    </xf>
    <xf numFmtId="0" fontId="71" fillId="0" borderId="0" xfId="0" applyFont="1" applyAlignment="1">
      <alignment horizontal="justify" vertical="center"/>
    </xf>
    <xf numFmtId="0" fontId="1" fillId="0" borderId="0" xfId="720" applyAlignment="1">
      <alignment horizontal="left" vertical="center"/>
    </xf>
    <xf numFmtId="0" fontId="74" fillId="47" borderId="64" xfId="720" applyFont="1" applyFill="1" applyBorder="1" applyAlignment="1">
      <alignment horizontal="center" vertical="center" wrapText="1"/>
    </xf>
    <xf numFmtId="0" fontId="74" fillId="47" borderId="65" xfId="720" applyFont="1" applyFill="1" applyBorder="1" applyAlignment="1">
      <alignment horizontal="center" vertical="center" wrapText="1"/>
    </xf>
    <xf numFmtId="0" fontId="75" fillId="0" borderId="69" xfId="720" applyFont="1" applyBorder="1" applyAlignment="1">
      <alignment horizontal="left" vertical="center" wrapText="1"/>
    </xf>
    <xf numFmtId="0" fontId="75" fillId="0" borderId="64" xfId="720" applyFont="1" applyBorder="1" applyAlignment="1">
      <alignment horizontal="center" vertical="center" wrapText="1"/>
    </xf>
    <xf numFmtId="4" fontId="77" fillId="0" borderId="57" xfId="720" applyNumberFormat="1" applyFont="1" applyBorder="1" applyAlignment="1">
      <alignment horizontal="right" vertical="center" shrinkToFit="1"/>
    </xf>
    <xf numFmtId="2" fontId="77" fillId="47" borderId="57" xfId="720" applyNumberFormat="1" applyFont="1" applyFill="1" applyBorder="1" applyAlignment="1">
      <alignment horizontal="right" vertical="center" shrinkToFit="1"/>
    </xf>
    <xf numFmtId="4" fontId="77" fillId="47" borderId="65" xfId="720" applyNumberFormat="1" applyFont="1" applyFill="1" applyBorder="1" applyAlignment="1">
      <alignment horizontal="right" vertical="center" shrinkToFit="1"/>
    </xf>
    <xf numFmtId="2" fontId="77" fillId="47" borderId="64" xfId="720" applyNumberFormat="1" applyFont="1" applyFill="1" applyBorder="1" applyAlignment="1">
      <alignment horizontal="right" vertical="center" shrinkToFit="1"/>
    </xf>
    <xf numFmtId="0" fontId="76" fillId="0" borderId="69" xfId="720" applyFont="1" applyBorder="1" applyAlignment="1">
      <alignment horizontal="left" vertical="center" wrapText="1"/>
    </xf>
    <xf numFmtId="2" fontId="77" fillId="0" borderId="57" xfId="720" applyNumberFormat="1" applyFont="1" applyBorder="1" applyAlignment="1">
      <alignment horizontal="right" vertical="center" shrinkToFit="1"/>
    </xf>
    <xf numFmtId="4" fontId="1" fillId="0" borderId="0" xfId="720" applyNumberFormat="1" applyAlignment="1">
      <alignment horizontal="left" vertical="center"/>
    </xf>
    <xf numFmtId="0" fontId="75" fillId="0" borderId="64" xfId="720" applyFont="1" applyBorder="1" applyAlignment="1">
      <alignment horizontal="left" vertical="center" wrapText="1"/>
    </xf>
    <xf numFmtId="4" fontId="77" fillId="47" borderId="64" xfId="720" applyNumberFormat="1" applyFont="1" applyFill="1" applyBorder="1" applyAlignment="1">
      <alignment horizontal="right" vertical="center" shrinkToFit="1"/>
    </xf>
    <xf numFmtId="4" fontId="77" fillId="47" borderId="57" xfId="720" applyNumberFormat="1" applyFont="1" applyFill="1" applyBorder="1" applyAlignment="1">
      <alignment horizontal="right" vertical="center" shrinkToFit="1"/>
    </xf>
    <xf numFmtId="0" fontId="18" fillId="0" borderId="0" xfId="722"/>
    <xf numFmtId="49" fontId="18" fillId="0" borderId="0" xfId="721" applyNumberFormat="1" applyAlignment="1">
      <alignment horizontal="center"/>
    </xf>
    <xf numFmtId="181" fontId="21" fillId="0" borderId="0" xfId="721" applyNumberFormat="1" applyFont="1" applyAlignment="1">
      <alignment horizontal="left"/>
    </xf>
    <xf numFmtId="0" fontId="79" fillId="0" borderId="0" xfId="721" applyFont="1" applyAlignment="1">
      <alignment horizontal="centerContinuous" vertical="center"/>
    </xf>
    <xf numFmtId="182" fontId="79" fillId="0" borderId="0" xfId="721" applyNumberFormat="1" applyFont="1" applyAlignment="1">
      <alignment horizontal="centerContinuous" vertical="center"/>
    </xf>
    <xf numFmtId="0" fontId="80" fillId="0" borderId="80" xfId="648" applyFont="1" applyBorder="1" applyAlignment="1">
      <alignment vertical="center"/>
    </xf>
    <xf numFmtId="49" fontId="80" fillId="0" borderId="81" xfId="721" applyNumberFormat="1" applyFont="1" applyBorder="1" applyAlignment="1">
      <alignment horizontal="left" vertical="center"/>
    </xf>
    <xf numFmtId="0" fontId="80" fillId="0" borderId="81" xfId="721" applyFont="1" applyBorder="1" applyAlignment="1">
      <alignment horizontal="left" vertical="center"/>
    </xf>
    <xf numFmtId="182" fontId="80" fillId="0" borderId="81" xfId="721" applyNumberFormat="1" applyFont="1" applyBorder="1" applyAlignment="1">
      <alignment vertical="center"/>
    </xf>
    <xf numFmtId="0" fontId="80" fillId="0" borderId="81" xfId="721" applyFont="1" applyBorder="1" applyAlignment="1">
      <alignment vertical="center"/>
    </xf>
    <xf numFmtId="0" fontId="24" fillId="0" borderId="82" xfId="721" applyFont="1" applyBorder="1" applyAlignment="1">
      <alignment horizontal="right" vertical="center"/>
    </xf>
    <xf numFmtId="0" fontId="80" fillId="0" borderId="3" xfId="648" applyFont="1" applyBorder="1" applyAlignment="1">
      <alignment vertical="center"/>
    </xf>
    <xf numFmtId="49" fontId="80" fillId="0" borderId="0" xfId="721" applyNumberFormat="1" applyFont="1" applyAlignment="1">
      <alignment horizontal="left" vertical="center"/>
    </xf>
    <xf numFmtId="0" fontId="80" fillId="0" borderId="0" xfId="721" applyFont="1" applyAlignment="1">
      <alignment horizontal="left" vertical="center"/>
    </xf>
    <xf numFmtId="182" fontId="80" fillId="0" borderId="0" xfId="721" applyNumberFormat="1" applyFont="1" applyAlignment="1">
      <alignment vertical="center"/>
    </xf>
    <xf numFmtId="0" fontId="80" fillId="0" borderId="0" xfId="721" applyFont="1" applyAlignment="1">
      <alignment horizontal="right" vertical="center"/>
    </xf>
    <xf numFmtId="0" fontId="80" fillId="0" borderId="2" xfId="721" applyFont="1" applyBorder="1" applyAlignment="1">
      <alignment horizontal="right" vertical="center"/>
    </xf>
    <xf numFmtId="0" fontId="80" fillId="0" borderId="83" xfId="648" applyFont="1" applyBorder="1" applyAlignment="1">
      <alignment vertical="center" wrapText="1"/>
    </xf>
    <xf numFmtId="0" fontId="80" fillId="0" borderId="83" xfId="721" applyFont="1" applyBorder="1" applyAlignment="1">
      <alignment vertical="center"/>
    </xf>
    <xf numFmtId="0" fontId="80" fillId="0" borderId="84" xfId="721" applyFont="1" applyBorder="1" applyAlignment="1">
      <alignment horizontal="right" vertical="center"/>
    </xf>
    <xf numFmtId="49" fontId="21" fillId="0" borderId="0" xfId="721" applyNumberFormat="1" applyFont="1" applyAlignment="1">
      <alignment horizontal="left"/>
    </xf>
    <xf numFmtId="0" fontId="18" fillId="0" borderId="0" xfId="721"/>
    <xf numFmtId="182" fontId="18" fillId="0" borderId="0" xfId="721" applyNumberFormat="1"/>
    <xf numFmtId="0" fontId="18" fillId="0" borderId="0" xfId="721" applyAlignment="1">
      <alignment horizontal="left"/>
    </xf>
    <xf numFmtId="4" fontId="24" fillId="0" borderId="83" xfId="722" applyNumberFormat="1" applyFont="1" applyBorder="1" applyAlignment="1">
      <alignment horizontal="center" vertical="center"/>
    </xf>
    <xf numFmtId="4" fontId="24" fillId="0" borderId="84" xfId="722" applyNumberFormat="1" applyFont="1" applyBorder="1" applyAlignment="1">
      <alignment horizontal="center" vertical="center"/>
    </xf>
    <xf numFmtId="166" fontId="24" fillId="0" borderId="5" xfId="723" applyFont="1" applyBorder="1" applyAlignment="1">
      <alignment horizontal="center" wrapText="1"/>
    </xf>
    <xf numFmtId="3" fontId="24" fillId="0" borderId="79" xfId="722" applyNumberFormat="1" applyFont="1" applyBorder="1" applyAlignment="1">
      <alignment horizontal="center" vertical="center"/>
    </xf>
    <xf numFmtId="166" fontId="24" fillId="0" borderId="35" xfId="723" applyFont="1" applyBorder="1" applyAlignment="1">
      <alignment horizontal="center" vertical="top" wrapText="1"/>
    </xf>
    <xf numFmtId="4" fontId="24" fillId="33" borderId="35" xfId="722" applyNumberFormat="1" applyFont="1" applyFill="1" applyBorder="1" applyAlignment="1">
      <alignment horizontal="center" vertical="center"/>
    </xf>
    <xf numFmtId="49" fontId="20" fillId="0" borderId="87" xfId="722" applyNumberFormat="1" applyFont="1" applyBorder="1" applyAlignment="1">
      <alignment horizontal="center" vertical="center"/>
    </xf>
    <xf numFmtId="0" fontId="20" fillId="0" borderId="87" xfId="722" applyFont="1" applyBorder="1" applyAlignment="1">
      <alignment horizontal="left" vertical="center"/>
    </xf>
    <xf numFmtId="0" fontId="74" fillId="0" borderId="88" xfId="722" applyFont="1" applyBorder="1" applyAlignment="1">
      <alignment horizontal="center" vertical="center" wrapText="1"/>
    </xf>
    <xf numFmtId="4" fontId="20" fillId="0" borderId="89" xfId="723" applyNumberFormat="1" applyFont="1" applyBorder="1" applyAlignment="1">
      <alignment vertical="center" wrapText="1"/>
    </xf>
    <xf numFmtId="183" fontId="20" fillId="33" borderId="90" xfId="724" applyNumberFormat="1" applyFont="1" applyFill="1" applyBorder="1" applyAlignment="1">
      <alignment horizontal="center" vertical="center"/>
    </xf>
    <xf numFmtId="4" fontId="20" fillId="0" borderId="90" xfId="723" applyNumberFormat="1" applyFont="1" applyBorder="1" applyAlignment="1">
      <alignment horizontal="right" vertical="center"/>
    </xf>
    <xf numFmtId="183" fontId="18" fillId="0" borderId="0" xfId="722" applyNumberFormat="1"/>
    <xf numFmtId="49" fontId="20" fillId="0" borderId="91" xfId="722" applyNumberFormat="1" applyFont="1" applyBorder="1" applyAlignment="1">
      <alignment horizontal="center" vertical="center"/>
    </xf>
    <xf numFmtId="4" fontId="20" fillId="0" borderId="93" xfId="723" applyNumberFormat="1" applyFont="1" applyBorder="1" applyAlignment="1">
      <alignment vertical="center" wrapText="1"/>
    </xf>
    <xf numFmtId="183" fontId="20" fillId="33" borderId="94" xfId="724" applyNumberFormat="1" applyFont="1" applyFill="1" applyBorder="1" applyAlignment="1">
      <alignment horizontal="center" vertical="center"/>
    </xf>
    <xf numFmtId="4" fontId="20" fillId="0" borderId="94" xfId="723" applyNumberFormat="1" applyFont="1" applyBorder="1" applyAlignment="1">
      <alignment horizontal="right" vertical="center"/>
    </xf>
    <xf numFmtId="4" fontId="20" fillId="0" borderId="89" xfId="722" applyNumberFormat="1" applyFont="1" applyBorder="1" applyAlignment="1">
      <alignment vertical="center" wrapText="1"/>
    </xf>
    <xf numFmtId="183" fontId="20" fillId="33" borderId="89" xfId="725" applyNumberFormat="1" applyFont="1" applyFill="1" applyBorder="1" applyAlignment="1">
      <alignment horizontal="center" vertical="center"/>
    </xf>
    <xf numFmtId="4" fontId="20" fillId="0" borderId="95" xfId="723" applyNumberFormat="1" applyFont="1" applyBorder="1" applyAlignment="1">
      <alignment vertical="center"/>
    </xf>
    <xf numFmtId="4" fontId="20" fillId="0" borderId="89" xfId="723" applyNumberFormat="1" applyFont="1" applyBorder="1" applyAlignment="1">
      <alignment vertical="center"/>
    </xf>
    <xf numFmtId="4" fontId="20" fillId="0" borderId="101" xfId="722" applyNumberFormat="1" applyFont="1" applyBorder="1" applyAlignment="1">
      <alignment vertical="center" wrapText="1"/>
    </xf>
    <xf numFmtId="183" fontId="20" fillId="33" borderId="101" xfId="725" applyNumberFormat="1" applyFont="1" applyFill="1" applyBorder="1" applyAlignment="1">
      <alignment horizontal="center" vertical="center"/>
    </xf>
    <xf numFmtId="4" fontId="20" fillId="0" borderId="100" xfId="723" applyNumberFormat="1" applyFont="1" applyBorder="1" applyAlignment="1">
      <alignment horizontal="right" vertical="center"/>
    </xf>
    <xf numFmtId="4" fontId="20" fillId="0" borderId="101" xfId="723" applyNumberFormat="1" applyFont="1" applyBorder="1" applyAlignment="1">
      <alignment vertical="center"/>
    </xf>
    <xf numFmtId="0" fontId="69" fillId="0" borderId="102" xfId="0" applyFont="1" applyBorder="1" applyAlignment="1">
      <alignment horizontal="left" vertical="center"/>
    </xf>
    <xf numFmtId="0" fontId="70" fillId="0" borderId="102" xfId="0" applyFont="1" applyBorder="1" applyAlignment="1">
      <alignment horizontal="left" vertical="center"/>
    </xf>
    <xf numFmtId="0" fontId="70" fillId="0" borderId="102" xfId="0" applyFont="1" applyBorder="1" applyAlignment="1">
      <alignment horizontal="center" vertical="center"/>
    </xf>
    <xf numFmtId="0" fontId="68" fillId="0" borderId="102" xfId="0" applyFont="1" applyBorder="1" applyAlignment="1">
      <alignment horizontal="center" vertical="center"/>
    </xf>
    <xf numFmtId="4" fontId="68" fillId="0" borderId="0" xfId="0" applyNumberFormat="1" applyFont="1" applyAlignment="1">
      <alignment horizontal="center" vertical="center"/>
    </xf>
    <xf numFmtId="0" fontId="70" fillId="0" borderId="102" xfId="0" applyFont="1" applyBorder="1" applyAlignment="1">
      <alignment horizontal="right" vertical="center"/>
    </xf>
    <xf numFmtId="180" fontId="68" fillId="0" borderId="102" xfId="0" applyNumberFormat="1" applyFont="1" applyBorder="1" applyAlignment="1">
      <alignment horizontal="right" vertical="center"/>
    </xf>
    <xf numFmtId="180" fontId="70" fillId="0" borderId="102" xfId="0" applyNumberFormat="1" applyFont="1" applyBorder="1" applyAlignment="1">
      <alignment horizontal="right" vertical="center"/>
    </xf>
    <xf numFmtId="180" fontId="70" fillId="0" borderId="0" xfId="0" applyNumberFormat="1" applyFont="1" applyAlignment="1">
      <alignment horizontal="right" vertical="center"/>
    </xf>
    <xf numFmtId="179" fontId="70" fillId="0" borderId="0" xfId="0" applyNumberFormat="1" applyFont="1" applyAlignment="1">
      <alignment horizontal="right" vertical="center"/>
    </xf>
    <xf numFmtId="0" fontId="70" fillId="0" borderId="56" xfId="0" applyFont="1" applyBorder="1" applyAlignment="1">
      <alignment horizontal="center" vertical="center"/>
    </xf>
    <xf numFmtId="0" fontId="0" fillId="0" borderId="0" xfId="726" applyNumberFormat="1" applyFont="1" applyFill="1" applyBorder="1" applyAlignment="1"/>
    <xf numFmtId="0" fontId="86" fillId="48" borderId="111" xfId="726" applyNumberFormat="1" applyFont="1" applyFill="1" applyBorder="1" applyAlignment="1">
      <alignment horizontal="right" vertical="top" wrapText="1"/>
    </xf>
    <xf numFmtId="2" fontId="84" fillId="46" borderId="111" xfId="726" applyNumberFormat="1" applyFont="1" applyFill="1" applyBorder="1" applyAlignment="1">
      <alignment horizontal="right" vertical="top" wrapText="1"/>
    </xf>
    <xf numFmtId="184" fontId="84" fillId="46" borderId="111" xfId="726" applyNumberFormat="1" applyFont="1" applyFill="1" applyBorder="1" applyAlignment="1">
      <alignment horizontal="right" vertical="top" wrapText="1"/>
    </xf>
    <xf numFmtId="185" fontId="84" fillId="46" borderId="111" xfId="726" applyNumberFormat="1" applyFont="1" applyFill="1" applyBorder="1" applyAlignment="1">
      <alignment horizontal="right" vertical="top" wrapText="1"/>
    </xf>
    <xf numFmtId="4" fontId="84" fillId="46" borderId="111" xfId="726" applyNumberFormat="1" applyFont="1" applyFill="1" applyBorder="1" applyAlignment="1">
      <alignment horizontal="right" vertical="top" wrapText="1"/>
    </xf>
    <xf numFmtId="186" fontId="84" fillId="46" borderId="111" xfId="726" applyNumberFormat="1" applyFont="1" applyFill="1" applyBorder="1" applyAlignment="1">
      <alignment horizontal="right" vertical="top" wrapText="1"/>
    </xf>
    <xf numFmtId="187" fontId="84" fillId="46" borderId="111" xfId="726" applyNumberFormat="1" applyFont="1" applyFill="1" applyBorder="1" applyAlignment="1">
      <alignment horizontal="right" vertical="top" wrapText="1"/>
    </xf>
    <xf numFmtId="188" fontId="84" fillId="46" borderId="111" xfId="726" applyNumberFormat="1" applyFont="1" applyFill="1" applyBorder="1" applyAlignment="1">
      <alignment horizontal="right" vertical="top" wrapText="1"/>
    </xf>
    <xf numFmtId="189" fontId="84" fillId="46" borderId="111" xfId="726" applyNumberFormat="1" applyFont="1" applyFill="1" applyBorder="1" applyAlignment="1">
      <alignment horizontal="right" vertical="top" wrapText="1"/>
    </xf>
    <xf numFmtId="44" fontId="25" fillId="36" borderId="26" xfId="33" applyNumberFormat="1" applyFont="1" applyFill="1" applyBorder="1" applyAlignment="1">
      <alignment vertical="center"/>
    </xf>
    <xf numFmtId="3" fontId="18" fillId="40" borderId="20" xfId="33" applyNumberFormat="1" applyFill="1" applyBorder="1" applyAlignment="1">
      <alignment horizontal="center" vertical="center"/>
    </xf>
    <xf numFmtId="0" fontId="47" fillId="37" borderId="20" xfId="33" applyFont="1" applyFill="1" applyBorder="1" applyAlignment="1">
      <alignment vertical="center"/>
    </xf>
    <xf numFmtId="0" fontId="47" fillId="37" borderId="26" xfId="33" applyFont="1" applyFill="1" applyBorder="1" applyAlignment="1">
      <alignment vertical="center"/>
    </xf>
    <xf numFmtId="0" fontId="47" fillId="36" borderId="21" xfId="33" applyFont="1" applyFill="1" applyBorder="1" applyAlignment="1">
      <alignment vertical="center"/>
    </xf>
    <xf numFmtId="3" fontId="18" fillId="0" borderId="42" xfId="33" applyNumberFormat="1" applyBorder="1" applyAlignment="1">
      <alignment horizontal="center" vertical="center"/>
    </xf>
    <xf numFmtId="3" fontId="18" fillId="0" borderId="34" xfId="33" applyNumberFormat="1" applyBorder="1" applyAlignment="1">
      <alignment horizontal="center" vertical="center"/>
    </xf>
    <xf numFmtId="44" fontId="21" fillId="0" borderId="106" xfId="33" applyNumberFormat="1" applyFont="1" applyBorder="1" applyAlignment="1">
      <alignment horizontal="center" vertical="center" wrapText="1"/>
    </xf>
    <xf numFmtId="3" fontId="18" fillId="0" borderId="104" xfId="33" applyNumberFormat="1" applyBorder="1" applyAlignment="1">
      <alignment horizontal="center" vertical="center"/>
    </xf>
    <xf numFmtId="1" fontId="18" fillId="0" borderId="43" xfId="33" applyNumberFormat="1" applyBorder="1" applyAlignment="1">
      <alignment horizontal="center" vertical="center" wrapText="1"/>
    </xf>
    <xf numFmtId="0" fontId="18" fillId="0" borderId="43" xfId="33" applyBorder="1" applyAlignment="1">
      <alignment horizontal="left" vertical="center" wrapText="1"/>
    </xf>
    <xf numFmtId="0" fontId="21" fillId="0" borderId="43" xfId="33" applyFont="1" applyBorder="1" applyAlignment="1">
      <alignment horizontal="center" vertical="center" wrapText="1"/>
    </xf>
    <xf numFmtId="2" fontId="21" fillId="0" borderId="43" xfId="33" applyNumberFormat="1" applyFont="1" applyBorder="1" applyAlignment="1">
      <alignment horizontal="center" vertical="center" wrapText="1"/>
    </xf>
    <xf numFmtId="44" fontId="21" fillId="0" borderId="43" xfId="33" applyNumberFormat="1" applyFont="1" applyBorder="1" applyAlignment="1">
      <alignment horizontal="center" vertical="center" wrapText="1"/>
    </xf>
    <xf numFmtId="44" fontId="21" fillId="0" borderId="44" xfId="33" applyNumberFormat="1" applyFont="1" applyBorder="1" applyAlignment="1">
      <alignment horizontal="center" vertical="center" wrapText="1"/>
    </xf>
    <xf numFmtId="1" fontId="18" fillId="0" borderId="57" xfId="33" applyNumberFormat="1" applyBorder="1" applyAlignment="1">
      <alignment horizontal="center" vertical="center" wrapText="1"/>
    </xf>
    <xf numFmtId="0" fontId="18" fillId="0" borderId="57" xfId="33" applyBorder="1" applyAlignment="1">
      <alignment horizontal="left" vertical="center" wrapText="1"/>
    </xf>
    <xf numFmtId="0" fontId="21" fillId="0" borderId="57" xfId="33" applyFont="1" applyBorder="1" applyAlignment="1">
      <alignment horizontal="center" vertical="center" wrapText="1"/>
    </xf>
    <xf numFmtId="2" fontId="21" fillId="0" borderId="57" xfId="33" applyNumberFormat="1" applyFont="1" applyBorder="1" applyAlignment="1">
      <alignment horizontal="center" vertical="center" wrapText="1"/>
    </xf>
    <xf numFmtId="44" fontId="21" fillId="0" borderId="57" xfId="33" applyNumberFormat="1" applyFont="1" applyBorder="1" applyAlignment="1">
      <alignment horizontal="center" vertical="center" wrapText="1"/>
    </xf>
    <xf numFmtId="1" fontId="18" fillId="0" borderId="39" xfId="33" applyNumberFormat="1" applyBorder="1" applyAlignment="1">
      <alignment horizontal="center" vertical="center" wrapText="1"/>
    </xf>
    <xf numFmtId="0" fontId="18" fillId="0" borderId="39" xfId="33" applyBorder="1" applyAlignment="1">
      <alignment horizontal="left" vertical="center" wrapText="1"/>
    </xf>
    <xf numFmtId="0" fontId="21" fillId="0" borderId="39" xfId="33" applyFont="1" applyBorder="1" applyAlignment="1">
      <alignment horizontal="center" vertical="center" wrapText="1"/>
    </xf>
    <xf numFmtId="2" fontId="21" fillId="0" borderId="39" xfId="33" applyNumberFormat="1" applyFont="1" applyBorder="1" applyAlignment="1">
      <alignment horizontal="center" vertical="center" wrapText="1"/>
    </xf>
    <xf numFmtId="44" fontId="21" fillId="0" borderId="39" xfId="33" applyNumberFormat="1" applyFont="1" applyBorder="1" applyAlignment="1">
      <alignment horizontal="center" vertical="center" wrapText="1"/>
    </xf>
    <xf numFmtId="44" fontId="21" fillId="0" borderId="105" xfId="33" applyNumberFormat="1" applyFont="1" applyBorder="1" applyAlignment="1">
      <alignment horizontal="center" vertical="center" wrapText="1"/>
    </xf>
    <xf numFmtId="44" fontId="25" fillId="36" borderId="19" xfId="33" applyNumberFormat="1" applyFont="1" applyFill="1" applyBorder="1" applyAlignment="1">
      <alignment vertical="center"/>
    </xf>
    <xf numFmtId="1" fontId="18" fillId="0" borderId="39" xfId="33" quotePrefix="1" applyNumberFormat="1" applyBorder="1" applyAlignment="1">
      <alignment horizontal="center" vertical="center" wrapText="1"/>
    </xf>
    <xf numFmtId="1" fontId="18" fillId="0" borderId="39" xfId="33" applyNumberFormat="1" applyBorder="1" applyAlignment="1">
      <alignment horizontal="left" vertical="center" wrapText="1"/>
    </xf>
    <xf numFmtId="0" fontId="42" fillId="33" borderId="8" xfId="34" applyFont="1" applyFill="1" applyBorder="1" applyAlignment="1">
      <alignment horizontal="center" vertical="center"/>
    </xf>
    <xf numFmtId="0" fontId="42" fillId="33" borderId="9" xfId="34" applyFont="1" applyFill="1" applyBorder="1" applyAlignment="1">
      <alignment horizontal="center" vertical="center"/>
    </xf>
    <xf numFmtId="0" fontId="42" fillId="33" borderId="8" xfId="34" applyFont="1" applyFill="1" applyBorder="1" applyAlignment="1">
      <alignment horizontal="center" vertical="center" wrapText="1"/>
    </xf>
    <xf numFmtId="0" fontId="42" fillId="33" borderId="9" xfId="34" applyFont="1" applyFill="1" applyBorder="1" applyAlignment="1">
      <alignment horizontal="center" vertical="center" wrapText="1"/>
    </xf>
    <xf numFmtId="3" fontId="66" fillId="0" borderId="20" xfId="33" applyNumberFormat="1" applyFont="1" applyBorder="1" applyAlignment="1">
      <alignment horizontal="center" vertical="center" wrapText="1"/>
    </xf>
    <xf numFmtId="3" fontId="66" fillId="0" borderId="21" xfId="33" applyNumberFormat="1" applyFont="1" applyBorder="1" applyAlignment="1">
      <alignment horizontal="center" vertical="center" wrapText="1"/>
    </xf>
    <xf numFmtId="3" fontId="66" fillId="0" borderId="26" xfId="33" applyNumberFormat="1" applyFont="1" applyBorder="1" applyAlignment="1">
      <alignment horizontal="center" vertical="center" wrapText="1"/>
    </xf>
    <xf numFmtId="3" fontId="66" fillId="0" borderId="25" xfId="33" applyNumberFormat="1" applyFont="1" applyBorder="1" applyAlignment="1">
      <alignment horizontal="center" vertical="center" wrapText="1"/>
    </xf>
    <xf numFmtId="3" fontId="66" fillId="0" borderId="0" xfId="33" applyNumberFormat="1" applyFont="1" applyAlignment="1">
      <alignment horizontal="center" vertical="center" wrapText="1"/>
    </xf>
    <xf numFmtId="3" fontId="66" fillId="0" borderId="19" xfId="33" applyNumberFormat="1" applyFont="1" applyBorder="1" applyAlignment="1">
      <alignment horizontal="center" vertical="center" wrapText="1"/>
    </xf>
    <xf numFmtId="3" fontId="66" fillId="0" borderId="22" xfId="33" applyNumberFormat="1" applyFont="1" applyBorder="1" applyAlignment="1">
      <alignment horizontal="center" vertical="center" wrapText="1"/>
    </xf>
    <xf numFmtId="3" fontId="66" fillId="0" borderId="23" xfId="33" applyNumberFormat="1" applyFont="1" applyBorder="1" applyAlignment="1">
      <alignment horizontal="center" vertical="center" wrapText="1"/>
    </xf>
    <xf numFmtId="3" fontId="66" fillId="0" borderId="24" xfId="33" applyNumberFormat="1" applyFont="1" applyBorder="1" applyAlignment="1">
      <alignment horizontal="center" vertical="center" wrapText="1"/>
    </xf>
    <xf numFmtId="0" fontId="47" fillId="0" borderId="27" xfId="0" applyFont="1" applyBorder="1" applyAlignment="1">
      <alignment horizontal="left" vertical="center" wrapText="1"/>
    </xf>
    <xf numFmtId="0" fontId="47" fillId="0" borderId="29" xfId="0" applyFont="1" applyBorder="1" applyAlignment="1">
      <alignment horizontal="left" vertical="center" wrapText="1"/>
    </xf>
    <xf numFmtId="0" fontId="47" fillId="0" borderId="27" xfId="0" applyFont="1" applyBorder="1" applyAlignment="1">
      <alignment horizontal="center" vertical="center" wrapText="1"/>
    </xf>
    <xf numFmtId="0" fontId="47" fillId="0" borderId="29" xfId="0" applyFont="1" applyBorder="1" applyAlignment="1">
      <alignment horizontal="center" vertical="center" wrapText="1"/>
    </xf>
    <xf numFmtId="0" fontId="47" fillId="0" borderId="27" xfId="0" applyFont="1" applyBorder="1" applyAlignment="1">
      <alignment horizontal="justify" vertical="center" wrapText="1"/>
    </xf>
    <xf numFmtId="0" fontId="47" fillId="0" borderId="29" xfId="0" applyFont="1" applyBorder="1" applyAlignment="1">
      <alignment horizontal="justify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justify" vertical="center" wrapText="1"/>
    </xf>
    <xf numFmtId="0" fontId="25" fillId="0" borderId="21" xfId="0" applyFont="1" applyBorder="1" applyAlignment="1">
      <alignment horizontal="justify" vertical="center" wrapText="1"/>
    </xf>
    <xf numFmtId="0" fontId="47" fillId="0" borderId="22" xfId="0" applyFont="1" applyBorder="1" applyAlignment="1">
      <alignment horizontal="justify" vertical="center" wrapText="1"/>
    </xf>
    <xf numFmtId="0" fontId="47" fillId="0" borderId="23" xfId="0" applyFont="1" applyBorder="1" applyAlignment="1">
      <alignment horizontal="justify" vertical="center" wrapText="1"/>
    </xf>
    <xf numFmtId="0" fontId="47" fillId="0" borderId="21" xfId="0" applyFont="1" applyBorder="1" applyAlignment="1">
      <alignment horizontal="justify" vertical="center" wrapText="1"/>
    </xf>
    <xf numFmtId="0" fontId="47" fillId="0" borderId="26" xfId="0" applyFont="1" applyBorder="1" applyAlignment="1">
      <alignment horizontal="justify" vertical="center" wrapText="1"/>
    </xf>
    <xf numFmtId="0" fontId="47" fillId="0" borderId="24" xfId="0" applyFont="1" applyBorder="1" applyAlignment="1">
      <alignment horizontal="justify" vertical="center" wrapText="1"/>
    </xf>
    <xf numFmtId="3" fontId="66" fillId="0" borderId="102" xfId="33" applyNumberFormat="1" applyFont="1" applyBorder="1" applyAlignment="1">
      <alignment horizontal="center" vertical="center" wrapText="1"/>
    </xf>
    <xf numFmtId="3" fontId="50" fillId="42" borderId="27" xfId="33" applyNumberFormat="1" applyFont="1" applyFill="1" applyBorder="1" applyAlignment="1">
      <alignment horizontal="center" vertical="center"/>
    </xf>
    <xf numFmtId="3" fontId="50" fillId="42" borderId="28" xfId="33" applyNumberFormat="1" applyFont="1" applyFill="1" applyBorder="1" applyAlignment="1">
      <alignment horizontal="center" vertical="center"/>
    </xf>
    <xf numFmtId="0" fontId="21" fillId="41" borderId="50" xfId="33" applyFont="1" applyFill="1" applyBorder="1" applyAlignment="1">
      <alignment horizontal="left" vertical="center" wrapText="1"/>
    </xf>
    <xf numFmtId="0" fontId="21" fillId="41" borderId="21" xfId="33" applyFont="1" applyFill="1" applyBorder="1" applyAlignment="1">
      <alignment horizontal="left" vertical="center" wrapText="1"/>
    </xf>
    <xf numFmtId="44" fontId="52" fillId="32" borderId="22" xfId="33" applyNumberFormat="1" applyFont="1" applyFill="1" applyBorder="1" applyAlignment="1">
      <alignment horizontal="center" vertical="center" wrapText="1"/>
    </xf>
    <xf numFmtId="44" fontId="52" fillId="32" borderId="24" xfId="33" applyNumberFormat="1" applyFont="1" applyFill="1" applyBorder="1" applyAlignment="1">
      <alignment horizontal="center" vertical="center" wrapText="1"/>
    </xf>
    <xf numFmtId="0" fontId="49" fillId="39" borderId="20" xfId="33" applyFont="1" applyFill="1" applyBorder="1" applyAlignment="1">
      <alignment horizontal="center" vertical="center"/>
    </xf>
    <xf numFmtId="0" fontId="49" fillId="39" borderId="21" xfId="33" applyFont="1" applyFill="1" applyBorder="1" applyAlignment="1">
      <alignment horizontal="center" vertical="center"/>
    </xf>
    <xf numFmtId="0" fontId="49" fillId="39" borderId="25" xfId="33" applyFont="1" applyFill="1" applyBorder="1" applyAlignment="1">
      <alignment horizontal="center" vertical="center"/>
    </xf>
    <xf numFmtId="0" fontId="49" fillId="39" borderId="0" xfId="33" applyFont="1" applyFill="1" applyAlignment="1">
      <alignment horizontal="center" vertical="center"/>
    </xf>
    <xf numFmtId="0" fontId="49" fillId="39" borderId="22" xfId="33" applyFont="1" applyFill="1" applyBorder="1" applyAlignment="1">
      <alignment horizontal="center" vertical="center"/>
    </xf>
    <xf numFmtId="0" fontId="49" fillId="39" borderId="23" xfId="33" applyFont="1" applyFill="1" applyBorder="1" applyAlignment="1">
      <alignment horizontal="center" vertical="center"/>
    </xf>
    <xf numFmtId="0" fontId="21" fillId="40" borderId="20" xfId="33" applyFont="1" applyFill="1" applyBorder="1" applyAlignment="1">
      <alignment horizontal="left" vertical="center" wrapText="1"/>
    </xf>
    <xf numFmtId="0" fontId="21" fillId="40" borderId="21" xfId="33" applyFont="1" applyFill="1" applyBorder="1" applyAlignment="1">
      <alignment horizontal="left" vertical="center" wrapText="1"/>
    </xf>
    <xf numFmtId="0" fontId="21" fillId="40" borderId="25" xfId="33" applyFont="1" applyFill="1" applyBorder="1" applyAlignment="1">
      <alignment horizontal="left" vertical="center" wrapText="1"/>
    </xf>
    <xf numFmtId="0" fontId="21" fillId="40" borderId="0" xfId="33" applyFont="1" applyFill="1" applyAlignment="1">
      <alignment horizontal="left" vertical="center" wrapText="1"/>
    </xf>
    <xf numFmtId="0" fontId="70" fillId="0" borderId="56" xfId="0" applyFont="1" applyBorder="1" applyAlignment="1">
      <alignment horizontal="right" vertical="center"/>
    </xf>
    <xf numFmtId="0" fontId="70" fillId="0" borderId="0" xfId="0" applyFont="1" applyAlignment="1">
      <alignment horizontal="right" vertical="center"/>
    </xf>
    <xf numFmtId="0" fontId="70" fillId="0" borderId="102" xfId="0" applyFont="1" applyBorder="1" applyAlignment="1">
      <alignment horizontal="right" vertical="center"/>
    </xf>
    <xf numFmtId="0" fontId="70" fillId="0" borderId="103" xfId="0" applyFont="1" applyBorder="1" applyAlignment="1">
      <alignment horizontal="right" vertical="center"/>
    </xf>
    <xf numFmtId="0" fontId="69" fillId="0" borderId="102" xfId="0" applyFont="1" applyBorder="1" applyAlignment="1">
      <alignment horizontal="left" vertical="center" wrapText="1"/>
    </xf>
    <xf numFmtId="0" fontId="82" fillId="0" borderId="102" xfId="0" applyFont="1" applyBorder="1" applyAlignment="1">
      <alignment horizontal="center" vertical="center"/>
    </xf>
    <xf numFmtId="0" fontId="70" fillId="0" borderId="102" xfId="0" applyFont="1" applyBorder="1" applyAlignment="1">
      <alignment horizontal="left" vertical="center"/>
    </xf>
    <xf numFmtId="0" fontId="70" fillId="0" borderId="102" xfId="0" applyFont="1" applyBorder="1" applyAlignment="1">
      <alignment horizontal="center" vertical="center"/>
    </xf>
    <xf numFmtId="0" fontId="49" fillId="0" borderId="80" xfId="721" applyFont="1" applyBorder="1" applyAlignment="1">
      <alignment horizontal="center" vertical="center" wrapText="1"/>
    </xf>
    <xf numFmtId="0" fontId="49" fillId="0" borderId="81" xfId="721" applyFont="1" applyBorder="1" applyAlignment="1">
      <alignment horizontal="center" vertical="center" wrapText="1"/>
    </xf>
    <xf numFmtId="0" fontId="49" fillId="0" borderId="82" xfId="721" applyFont="1" applyBorder="1" applyAlignment="1">
      <alignment horizontal="center" vertical="center" wrapText="1"/>
    </xf>
    <xf numFmtId="0" fontId="49" fillId="0" borderId="7" xfId="721" applyFont="1" applyBorder="1" applyAlignment="1">
      <alignment horizontal="center" vertical="center" wrapText="1"/>
    </xf>
    <xf numFmtId="0" fontId="49" fillId="0" borderId="83" xfId="721" applyFont="1" applyBorder="1" applyAlignment="1">
      <alignment horizontal="center" vertical="center" wrapText="1"/>
    </xf>
    <xf numFmtId="0" fontId="49" fillId="0" borderId="84" xfId="721" applyFont="1" applyBorder="1" applyAlignment="1">
      <alignment horizontal="center" vertical="center" wrapText="1"/>
    </xf>
    <xf numFmtId="4" fontId="49" fillId="0" borderId="80" xfId="722" applyNumberFormat="1" applyFont="1" applyBorder="1" applyAlignment="1">
      <alignment horizontal="center" vertical="center" wrapText="1"/>
    </xf>
    <xf numFmtId="4" fontId="49" fillId="0" borderId="81" xfId="722" applyNumberFormat="1" applyFont="1" applyBorder="1" applyAlignment="1">
      <alignment horizontal="center" vertical="center" wrapText="1"/>
    </xf>
    <xf numFmtId="4" fontId="49" fillId="0" borderId="82" xfId="722" applyNumberFormat="1" applyFont="1" applyBorder="1" applyAlignment="1">
      <alignment horizontal="center" vertical="center" wrapText="1"/>
    </xf>
    <xf numFmtId="4" fontId="49" fillId="0" borderId="7" xfId="722" applyNumberFormat="1" applyFont="1" applyBorder="1" applyAlignment="1">
      <alignment horizontal="center" vertical="center" wrapText="1"/>
    </xf>
    <xf numFmtId="4" fontId="49" fillId="0" borderId="83" xfId="722" applyNumberFormat="1" applyFont="1" applyBorder="1" applyAlignment="1">
      <alignment horizontal="center" vertical="center" wrapText="1"/>
    </xf>
    <xf numFmtId="4" fontId="49" fillId="0" borderId="84" xfId="722" applyNumberFormat="1" applyFont="1" applyBorder="1" applyAlignment="1">
      <alignment horizontal="center" vertical="center" wrapText="1"/>
    </xf>
    <xf numFmtId="0" fontId="81" fillId="0" borderId="80" xfId="721" applyFont="1" applyBorder="1" applyAlignment="1">
      <alignment horizontal="center" vertical="center"/>
    </xf>
    <xf numFmtId="0" fontId="81" fillId="0" borderId="81" xfId="721" applyFont="1" applyBorder="1" applyAlignment="1">
      <alignment horizontal="center" vertical="center"/>
    </xf>
    <xf numFmtId="0" fontId="81" fillId="0" borderId="82" xfId="721" applyFont="1" applyBorder="1" applyAlignment="1">
      <alignment horizontal="center" vertical="center"/>
    </xf>
    <xf numFmtId="0" fontId="81" fillId="0" borderId="3" xfId="721" applyFont="1" applyBorder="1" applyAlignment="1">
      <alignment horizontal="center" vertical="center"/>
    </xf>
    <xf numFmtId="0" fontId="81" fillId="0" borderId="0" xfId="721" applyFont="1" applyAlignment="1">
      <alignment horizontal="center" vertical="center"/>
    </xf>
    <xf numFmtId="0" fontId="81" fillId="0" borderId="2" xfId="721" applyFont="1" applyBorder="1" applyAlignment="1">
      <alignment horizontal="center" vertical="center"/>
    </xf>
    <xf numFmtId="0" fontId="81" fillId="0" borderId="7" xfId="721" applyFont="1" applyBorder="1" applyAlignment="1">
      <alignment horizontal="center" vertical="center"/>
    </xf>
    <xf numFmtId="0" fontId="81" fillId="0" borderId="83" xfId="721" applyFont="1" applyBorder="1" applyAlignment="1">
      <alignment horizontal="center" vertical="center"/>
    </xf>
    <xf numFmtId="0" fontId="81" fillId="0" borderId="84" xfId="721" applyFont="1" applyBorder="1" applyAlignment="1">
      <alignment horizontal="center" vertical="center"/>
    </xf>
    <xf numFmtId="0" fontId="80" fillId="0" borderId="7" xfId="648" applyFont="1" applyBorder="1" applyAlignment="1">
      <alignment horizontal="left" vertical="center" wrapText="1"/>
    </xf>
    <xf numFmtId="0" fontId="80" fillId="0" borderId="83" xfId="648" applyFont="1" applyBorder="1" applyAlignment="1">
      <alignment horizontal="left" vertical="center" wrapText="1"/>
    </xf>
    <xf numFmtId="49" fontId="24" fillId="0" borderId="85" xfId="722" applyNumberFormat="1" applyFont="1" applyBorder="1" applyAlignment="1">
      <alignment horizontal="center" vertical="center"/>
    </xf>
    <xf numFmtId="49" fontId="24" fillId="0" borderId="5" xfId="722" applyNumberFormat="1" applyFont="1" applyBorder="1" applyAlignment="1">
      <alignment horizontal="center" vertical="center"/>
    </xf>
    <xf numFmtId="49" fontId="24" fillId="0" borderId="35" xfId="722" applyNumberFormat="1" applyFont="1" applyBorder="1" applyAlignment="1">
      <alignment horizontal="center" vertical="center"/>
    </xf>
    <xf numFmtId="0" fontId="24" fillId="0" borderId="80" xfId="722" applyFont="1" applyBorder="1" applyAlignment="1">
      <alignment horizontal="center" vertical="center" wrapText="1"/>
    </xf>
    <xf numFmtId="0" fontId="24" fillId="0" borderId="81" xfId="722" applyFont="1" applyBorder="1" applyAlignment="1">
      <alignment horizontal="center" vertical="center" wrapText="1"/>
    </xf>
    <xf numFmtId="0" fontId="24" fillId="0" borderId="82" xfId="722" applyFont="1" applyBorder="1" applyAlignment="1">
      <alignment horizontal="center" vertical="center" wrapText="1"/>
    </xf>
    <xf numFmtId="0" fontId="24" fillId="0" borderId="7" xfId="722" applyFont="1" applyBorder="1" applyAlignment="1">
      <alignment horizontal="center" vertical="center" wrapText="1"/>
    </xf>
    <xf numFmtId="0" fontId="24" fillId="0" borderId="83" xfId="722" applyFont="1" applyBorder="1" applyAlignment="1">
      <alignment horizontal="center" vertical="center" wrapText="1"/>
    </xf>
    <xf numFmtId="0" fontId="24" fillId="0" borderId="84" xfId="722" applyFont="1" applyBorder="1" applyAlignment="1">
      <alignment horizontal="center" vertical="center" wrapText="1"/>
    </xf>
    <xf numFmtId="4" fontId="24" fillId="33" borderId="86" xfId="722" applyNumberFormat="1" applyFont="1" applyFill="1" applyBorder="1" applyAlignment="1">
      <alignment horizontal="center" vertical="center"/>
    </xf>
    <xf numFmtId="4" fontId="24" fillId="33" borderId="78" xfId="722" applyNumberFormat="1" applyFont="1" applyFill="1" applyBorder="1" applyAlignment="1">
      <alignment horizontal="center" vertical="center"/>
    </xf>
    <xf numFmtId="4" fontId="24" fillId="33" borderId="79" xfId="722" applyNumberFormat="1" applyFont="1" applyFill="1" applyBorder="1" applyAlignment="1">
      <alignment horizontal="center" vertical="center"/>
    </xf>
    <xf numFmtId="4" fontId="24" fillId="0" borderId="3" xfId="722" applyNumberFormat="1" applyFont="1" applyBorder="1" applyAlignment="1">
      <alignment horizontal="center" vertical="center"/>
    </xf>
    <xf numFmtId="4" fontId="24" fillId="0" borderId="0" xfId="722" applyNumberFormat="1" applyFont="1" applyAlignment="1">
      <alignment horizontal="center" vertical="center"/>
    </xf>
    <xf numFmtId="4" fontId="24" fillId="0" borderId="83" xfId="722" applyNumberFormat="1" applyFont="1" applyBorder="1" applyAlignment="1">
      <alignment horizontal="center" vertical="center"/>
    </xf>
    <xf numFmtId="4" fontId="24" fillId="0" borderId="84" xfId="722" applyNumberFormat="1" applyFont="1" applyBorder="1" applyAlignment="1">
      <alignment horizontal="center" vertical="center"/>
    </xf>
    <xf numFmtId="49" fontId="24" fillId="0" borderId="86" xfId="722" applyNumberFormat="1" applyFont="1" applyBorder="1" applyAlignment="1">
      <alignment horizontal="center" vertical="center"/>
    </xf>
    <xf numFmtId="49" fontId="24" fillId="0" borderId="79" xfId="722" applyNumberFormat="1" applyFont="1" applyBorder="1" applyAlignment="1">
      <alignment horizontal="center" vertical="center"/>
    </xf>
    <xf numFmtId="49" fontId="20" fillId="0" borderId="98" xfId="722" applyNumberFormat="1" applyFont="1" applyBorder="1" applyAlignment="1">
      <alignment horizontal="right" vertical="center"/>
    </xf>
    <xf numFmtId="49" fontId="20" fillId="0" borderId="99" xfId="722" applyNumberFormat="1" applyFont="1" applyBorder="1" applyAlignment="1">
      <alignment horizontal="right" vertical="center"/>
    </xf>
    <xf numFmtId="49" fontId="20" fillId="0" borderId="100" xfId="722" applyNumberFormat="1" applyFont="1" applyBorder="1" applyAlignment="1">
      <alignment horizontal="right" vertical="center"/>
    </xf>
    <xf numFmtId="3" fontId="24" fillId="0" borderId="86" xfId="722" applyNumberFormat="1" applyFont="1" applyBorder="1" applyAlignment="1">
      <alignment horizontal="center" vertical="center"/>
    </xf>
    <xf numFmtId="3" fontId="24" fillId="0" borderId="79" xfId="722" applyNumberFormat="1" applyFont="1" applyBorder="1" applyAlignment="1">
      <alignment horizontal="center" vertical="center"/>
    </xf>
    <xf numFmtId="0" fontId="20" fillId="0" borderId="91" xfId="648" applyFont="1" applyBorder="1" applyAlignment="1">
      <alignment horizontal="left" vertical="center" wrapText="1"/>
    </xf>
    <xf numFmtId="0" fontId="20" fillId="0" borderId="92" xfId="648" applyFont="1" applyBorder="1" applyAlignment="1">
      <alignment horizontal="left" vertical="center" wrapText="1"/>
    </xf>
    <xf numFmtId="49" fontId="20" fillId="0" borderId="95" xfId="722" applyNumberFormat="1" applyFont="1" applyBorder="1" applyAlignment="1">
      <alignment horizontal="right" vertical="center"/>
    </xf>
    <xf numFmtId="49" fontId="20" fillId="0" borderId="96" xfId="722" applyNumberFormat="1" applyFont="1" applyBorder="1" applyAlignment="1">
      <alignment horizontal="right" vertical="center"/>
    </xf>
    <xf numFmtId="49" fontId="20" fillId="0" borderId="97" xfId="722" applyNumberFormat="1" applyFont="1" applyBorder="1" applyAlignment="1">
      <alignment horizontal="right" vertical="center"/>
    </xf>
    <xf numFmtId="0" fontId="74" fillId="47" borderId="66" xfId="720" applyFont="1" applyFill="1" applyBorder="1" applyAlignment="1">
      <alignment horizontal="left" vertical="center" wrapText="1"/>
    </xf>
    <xf numFmtId="0" fontId="74" fillId="47" borderId="67" xfId="720" applyFont="1" applyFill="1" applyBorder="1" applyAlignment="1">
      <alignment horizontal="left" vertical="center" wrapText="1"/>
    </xf>
    <xf numFmtId="0" fontId="74" fillId="47" borderId="68" xfId="720" applyFont="1" applyFill="1" applyBorder="1" applyAlignment="1">
      <alignment horizontal="left" vertical="center" wrapText="1"/>
    </xf>
    <xf numFmtId="0" fontId="73" fillId="0" borderId="57" xfId="720" applyFont="1" applyBorder="1" applyAlignment="1">
      <alignment horizontal="center" vertical="center"/>
    </xf>
    <xf numFmtId="0" fontId="74" fillId="47" borderId="58" xfId="720" applyFont="1" applyFill="1" applyBorder="1" applyAlignment="1">
      <alignment horizontal="center" vertical="center" wrapText="1"/>
    </xf>
    <xf numFmtId="0" fontId="74" fillId="47" borderId="62" xfId="720" applyFont="1" applyFill="1" applyBorder="1" applyAlignment="1">
      <alignment horizontal="center" vertical="center" wrapText="1"/>
    </xf>
    <xf numFmtId="0" fontId="74" fillId="47" borderId="59" xfId="720" applyFont="1" applyFill="1" applyBorder="1" applyAlignment="1">
      <alignment horizontal="center" vertical="center" wrapText="1"/>
    </xf>
    <xf numFmtId="0" fontId="74" fillId="47" borderId="63" xfId="720" applyFont="1" applyFill="1" applyBorder="1" applyAlignment="1">
      <alignment horizontal="center" vertical="center" wrapText="1"/>
    </xf>
    <xf numFmtId="0" fontId="1" fillId="47" borderId="59" xfId="720" applyFill="1" applyBorder="1" applyAlignment="1">
      <alignment horizontal="center" vertical="center" wrapText="1"/>
    </xf>
    <xf numFmtId="0" fontId="1" fillId="47" borderId="63" xfId="720" applyFill="1" applyBorder="1" applyAlignment="1">
      <alignment horizontal="center" vertical="center" wrapText="1"/>
    </xf>
    <xf numFmtId="0" fontId="74" fillId="47" borderId="60" xfId="720" applyFont="1" applyFill="1" applyBorder="1" applyAlignment="1">
      <alignment horizontal="center" vertical="center" wrapText="1"/>
    </xf>
    <xf numFmtId="0" fontId="74" fillId="47" borderId="61" xfId="720" applyFont="1" applyFill="1" applyBorder="1" applyAlignment="1">
      <alignment horizontal="center" vertical="center" wrapText="1"/>
    </xf>
    <xf numFmtId="0" fontId="74" fillId="47" borderId="72" xfId="720" applyFont="1" applyFill="1" applyBorder="1" applyAlignment="1">
      <alignment horizontal="right" vertical="center" wrapText="1"/>
    </xf>
    <xf numFmtId="0" fontId="74" fillId="47" borderId="73" xfId="720" applyFont="1" applyFill="1" applyBorder="1" applyAlignment="1">
      <alignment horizontal="right" vertical="center" wrapText="1"/>
    </xf>
    <xf numFmtId="0" fontId="74" fillId="47" borderId="74" xfId="720" applyFont="1" applyFill="1" applyBorder="1" applyAlignment="1">
      <alignment horizontal="right" vertical="center" wrapText="1"/>
    </xf>
    <xf numFmtId="4" fontId="78" fillId="47" borderId="75" xfId="720" applyNumberFormat="1" applyFont="1" applyFill="1" applyBorder="1" applyAlignment="1">
      <alignment horizontal="center" vertical="center" shrinkToFit="1"/>
    </xf>
    <xf numFmtId="4" fontId="78" fillId="47" borderId="76" xfId="720" applyNumberFormat="1" applyFont="1" applyFill="1" applyBorder="1" applyAlignment="1">
      <alignment horizontal="center" vertical="center" shrinkToFit="1"/>
    </xf>
    <xf numFmtId="0" fontId="74" fillId="47" borderId="66" xfId="720" applyFont="1" applyFill="1" applyBorder="1" applyAlignment="1">
      <alignment horizontal="right" vertical="center" wrapText="1"/>
    </xf>
    <xf numFmtId="0" fontId="74" fillId="47" borderId="67" xfId="720" applyFont="1" applyFill="1" applyBorder="1" applyAlignment="1">
      <alignment horizontal="right" vertical="center" wrapText="1"/>
    </xf>
    <xf numFmtId="0" fontId="74" fillId="47" borderId="70" xfId="720" applyFont="1" applyFill="1" applyBorder="1" applyAlignment="1">
      <alignment horizontal="right" vertical="center" wrapText="1"/>
    </xf>
    <xf numFmtId="4" fontId="78" fillId="47" borderId="71" xfId="720" applyNumberFormat="1" applyFont="1" applyFill="1" applyBorder="1" applyAlignment="1">
      <alignment horizontal="center" vertical="center" shrinkToFit="1"/>
    </xf>
    <xf numFmtId="4" fontId="78" fillId="47" borderId="68" xfId="720" applyNumberFormat="1" applyFont="1" applyFill="1" applyBorder="1" applyAlignment="1">
      <alignment horizontal="center" vertical="center" shrinkToFit="1"/>
    </xf>
    <xf numFmtId="0" fontId="74" fillId="47" borderId="77" xfId="720" applyFont="1" applyFill="1" applyBorder="1" applyAlignment="1">
      <alignment horizontal="center" vertical="center" wrapText="1"/>
    </xf>
    <xf numFmtId="4" fontId="78" fillId="47" borderId="70" xfId="720" applyNumberFormat="1" applyFont="1" applyFill="1" applyBorder="1" applyAlignment="1">
      <alignment horizontal="center" vertical="center" shrinkToFit="1"/>
    </xf>
    <xf numFmtId="0" fontId="83" fillId="46" borderId="0" xfId="726" applyNumberFormat="1" applyFont="1" applyFill="1" applyBorder="1" applyAlignment="1">
      <alignment horizontal="left" vertical="top" wrapText="1"/>
    </xf>
    <xf numFmtId="0" fontId="83" fillId="46" borderId="0" xfId="726" applyNumberFormat="1" applyFont="1" applyFill="1" applyBorder="1" applyAlignment="1">
      <alignment horizontal="right" vertical="top" wrapText="1"/>
    </xf>
    <xf numFmtId="0" fontId="83" fillId="46" borderId="107" xfId="726" applyFont="1" applyFill="1" applyBorder="1" applyAlignment="1">
      <alignment horizontal="left" vertical="top" wrapText="1"/>
    </xf>
    <xf numFmtId="0" fontId="83" fillId="46" borderId="107" xfId="726" applyFont="1" applyFill="1" applyBorder="1" applyAlignment="1">
      <alignment horizontal="right" vertical="top" wrapText="1"/>
    </xf>
    <xf numFmtId="0" fontId="84" fillId="46" borderId="108" xfId="726" applyNumberFormat="1" applyFont="1" applyFill="1" applyBorder="1" applyAlignment="1">
      <alignment horizontal="left" vertical="top" wrapText="1"/>
    </xf>
    <xf numFmtId="0" fontId="84" fillId="46" borderId="109" xfId="726" applyFont="1" applyFill="1" applyBorder="1" applyAlignment="1">
      <alignment horizontal="left" vertical="top" wrapText="1"/>
    </xf>
    <xf numFmtId="0" fontId="84" fillId="46" borderId="108" xfId="726" applyFont="1" applyFill="1" applyBorder="1" applyAlignment="1">
      <alignment horizontal="left" vertical="top" wrapText="1"/>
    </xf>
    <xf numFmtId="0" fontId="84" fillId="46" borderId="110" xfId="726" applyFont="1" applyFill="1" applyBorder="1" applyAlignment="1">
      <alignment horizontal="left" vertical="top" wrapText="1"/>
    </xf>
    <xf numFmtId="0" fontId="84" fillId="46" borderId="108" xfId="726" applyFont="1" applyFill="1" applyBorder="1" applyAlignment="1">
      <alignment horizontal="center" vertical="top" wrapText="1"/>
    </xf>
    <xf numFmtId="0" fontId="84" fillId="46" borderId="110" xfId="726" applyFont="1" applyFill="1" applyBorder="1" applyAlignment="1">
      <alignment horizontal="center" vertical="top" wrapText="1"/>
    </xf>
    <xf numFmtId="0" fontId="84" fillId="46" borderId="109" xfId="726" applyFont="1" applyFill="1" applyBorder="1" applyAlignment="1">
      <alignment horizontal="center" vertical="top" wrapText="1"/>
    </xf>
    <xf numFmtId="0" fontId="84" fillId="46" borderId="0" xfId="726" applyNumberFormat="1" applyFont="1" applyFill="1" applyBorder="1" applyAlignment="1">
      <alignment horizontal="left" vertical="top" wrapText="1"/>
    </xf>
    <xf numFmtId="0" fontId="84" fillId="46" borderId="0" xfId="726" applyNumberFormat="1" applyFont="1" applyFill="1" applyBorder="1" applyAlignment="1">
      <alignment horizontal="right" vertical="top" wrapText="1"/>
    </xf>
    <xf numFmtId="0" fontId="85" fillId="46" borderId="0" xfId="726" applyNumberFormat="1" applyFont="1" applyFill="1" applyBorder="1" applyAlignment="1">
      <alignment horizontal="left" vertical="top" wrapText="1"/>
    </xf>
    <xf numFmtId="0" fontId="86" fillId="48" borderId="108" xfId="726" applyFont="1" applyFill="1" applyBorder="1" applyAlignment="1">
      <alignment horizontal="left" vertical="top" wrapText="1"/>
    </xf>
    <xf numFmtId="0" fontId="86" fillId="48" borderId="109" xfId="726" applyFont="1" applyFill="1" applyBorder="1" applyAlignment="1">
      <alignment horizontal="left" vertical="top" wrapText="1"/>
    </xf>
    <xf numFmtId="0" fontId="86" fillId="48" borderId="110" xfId="726" applyFont="1" applyFill="1" applyBorder="1" applyAlignment="1">
      <alignment horizontal="left" vertical="top" wrapText="1"/>
    </xf>
    <xf numFmtId="0" fontId="86" fillId="48" borderId="108" xfId="726" applyFont="1" applyFill="1" applyBorder="1" applyAlignment="1">
      <alignment horizontal="center" vertical="top" wrapText="1"/>
    </xf>
    <xf numFmtId="0" fontId="86" fillId="48" borderId="110" xfId="726" applyFont="1" applyFill="1" applyBorder="1" applyAlignment="1">
      <alignment horizontal="center" vertical="top" wrapText="1"/>
    </xf>
    <xf numFmtId="0" fontId="86" fillId="48" borderId="109" xfId="726" applyFont="1" applyFill="1" applyBorder="1" applyAlignment="1">
      <alignment horizontal="center" vertical="top" wrapText="1"/>
    </xf>
    <xf numFmtId="0" fontId="87" fillId="46" borderId="108" xfId="726" applyNumberFormat="1" applyFont="1" applyFill="1" applyBorder="1" applyAlignment="1">
      <alignment horizontal="left" vertical="top" wrapText="1"/>
    </xf>
    <xf numFmtId="0" fontId="87" fillId="46" borderId="109" xfId="726" applyFont="1" applyFill="1" applyBorder="1" applyAlignment="1">
      <alignment horizontal="left" vertical="top" wrapText="1"/>
    </xf>
    <xf numFmtId="0" fontId="87" fillId="46" borderId="108" xfId="726" applyFont="1" applyFill="1" applyBorder="1" applyAlignment="1">
      <alignment horizontal="left" vertical="top" wrapText="1"/>
    </xf>
    <xf numFmtId="0" fontId="87" fillId="46" borderId="110" xfId="726" applyFont="1" applyFill="1" applyBorder="1" applyAlignment="1">
      <alignment horizontal="left" vertical="top" wrapText="1"/>
    </xf>
    <xf numFmtId="0" fontId="85" fillId="46" borderId="112" xfId="726" applyFont="1" applyFill="1" applyBorder="1" applyAlignment="1">
      <alignment horizontal="left" vertical="top" wrapText="1"/>
    </xf>
    <xf numFmtId="0" fontId="85" fillId="46" borderId="112" xfId="726" applyFont="1" applyFill="1" applyBorder="1" applyAlignment="1">
      <alignment horizontal="right" vertical="top" wrapText="1"/>
    </xf>
    <xf numFmtId="0" fontId="85" fillId="46" borderId="0" xfId="0" applyFont="1" applyFill="1" applyAlignment="1">
      <alignment horizontal="left" vertical="top" wrapText="1"/>
    </xf>
    <xf numFmtId="0" fontId="85" fillId="46" borderId="108" xfId="0" applyFont="1" applyFill="1" applyBorder="1" applyAlignment="1">
      <alignment horizontal="left" vertical="top" wrapText="1"/>
    </xf>
    <xf numFmtId="0" fontId="85" fillId="46" borderId="110" xfId="0" applyFont="1" applyFill="1" applyBorder="1" applyAlignment="1">
      <alignment horizontal="left" vertical="top" wrapText="1"/>
    </xf>
    <xf numFmtId="0" fontId="85" fillId="46" borderId="109" xfId="0" applyFont="1" applyFill="1" applyBorder="1" applyAlignment="1">
      <alignment horizontal="left" vertical="top" wrapText="1"/>
    </xf>
    <xf numFmtId="2" fontId="85" fillId="46" borderId="108" xfId="0" applyNumberFormat="1" applyFont="1" applyFill="1" applyBorder="1" applyAlignment="1">
      <alignment horizontal="right" vertical="top" wrapText="1"/>
    </xf>
    <xf numFmtId="2" fontId="85" fillId="46" borderId="109" xfId="0" applyNumberFormat="1" applyFont="1" applyFill="1" applyBorder="1" applyAlignment="1">
      <alignment horizontal="right" vertical="top" wrapText="1"/>
    </xf>
    <xf numFmtId="184" fontId="85" fillId="46" borderId="108" xfId="0" applyNumberFormat="1" applyFont="1" applyFill="1" applyBorder="1" applyAlignment="1">
      <alignment horizontal="right" vertical="top" wrapText="1"/>
    </xf>
    <xf numFmtId="184" fontId="85" fillId="46" borderId="110" xfId="0" applyNumberFormat="1" applyFont="1" applyFill="1" applyBorder="1" applyAlignment="1">
      <alignment horizontal="right" vertical="top" wrapText="1"/>
    </xf>
    <xf numFmtId="184" fontId="85" fillId="46" borderId="109" xfId="0" applyNumberFormat="1" applyFont="1" applyFill="1" applyBorder="1" applyAlignment="1">
      <alignment horizontal="right" vertical="top" wrapText="1"/>
    </xf>
    <xf numFmtId="185" fontId="85" fillId="46" borderId="108" xfId="0" applyNumberFormat="1" applyFont="1" applyFill="1" applyBorder="1" applyAlignment="1">
      <alignment horizontal="right" vertical="top" wrapText="1"/>
    </xf>
    <xf numFmtId="185" fontId="85" fillId="46" borderId="110" xfId="0" applyNumberFormat="1" applyFont="1" applyFill="1" applyBorder="1" applyAlignment="1">
      <alignment horizontal="right" vertical="top" wrapText="1"/>
    </xf>
    <xf numFmtId="185" fontId="85" fillId="46" borderId="109" xfId="0" applyNumberFormat="1" applyFont="1" applyFill="1" applyBorder="1" applyAlignment="1">
      <alignment horizontal="right" vertical="top" wrapText="1"/>
    </xf>
    <xf numFmtId="190" fontId="85" fillId="46" borderId="108" xfId="0" applyNumberFormat="1" applyFont="1" applyFill="1" applyBorder="1" applyAlignment="1">
      <alignment horizontal="right" vertical="top" wrapText="1"/>
    </xf>
    <xf numFmtId="190" fontId="85" fillId="46" borderId="110" xfId="0" applyNumberFormat="1" applyFont="1" applyFill="1" applyBorder="1" applyAlignment="1">
      <alignment horizontal="right" vertical="top" wrapText="1"/>
    </xf>
    <xf numFmtId="190" fontId="85" fillId="46" borderId="109" xfId="0" applyNumberFormat="1" applyFont="1" applyFill="1" applyBorder="1" applyAlignment="1">
      <alignment horizontal="right" vertical="top" wrapText="1"/>
    </xf>
    <xf numFmtId="2" fontId="85" fillId="46" borderId="110" xfId="0" applyNumberFormat="1" applyFont="1" applyFill="1" applyBorder="1" applyAlignment="1">
      <alignment horizontal="right" vertical="top" wrapText="1"/>
    </xf>
    <xf numFmtId="0" fontId="86" fillId="46" borderId="0" xfId="0" applyFont="1" applyFill="1" applyAlignment="1">
      <alignment horizontal="right" vertical="top" wrapText="1"/>
    </xf>
    <xf numFmtId="0" fontId="85" fillId="46" borderId="108" xfId="0" applyFont="1" applyFill="1" applyBorder="1" applyAlignment="1">
      <alignment horizontal="center" vertical="top" wrapText="1"/>
    </xf>
    <xf numFmtId="0" fontId="85" fillId="46" borderId="110" xfId="0" applyFont="1" applyFill="1" applyBorder="1" applyAlignment="1">
      <alignment horizontal="center" vertical="top" wrapText="1"/>
    </xf>
    <xf numFmtId="0" fontId="85" fillId="46" borderId="109" xfId="0" applyFont="1" applyFill="1" applyBorder="1" applyAlignment="1">
      <alignment horizontal="center" vertical="top" wrapText="1"/>
    </xf>
    <xf numFmtId="0" fontId="86" fillId="46" borderId="108" xfId="0" applyFont="1" applyFill="1" applyBorder="1" applyAlignment="1">
      <alignment horizontal="right" vertical="top" wrapText="1"/>
    </xf>
    <xf numFmtId="0" fontId="86" fillId="46" borderId="110" xfId="0" applyFont="1" applyFill="1" applyBorder="1" applyAlignment="1">
      <alignment horizontal="right" vertical="top" wrapText="1"/>
    </xf>
    <xf numFmtId="0" fontId="86" fillId="46" borderId="109" xfId="0" applyFont="1" applyFill="1" applyBorder="1" applyAlignment="1">
      <alignment horizontal="right" vertical="top" wrapText="1"/>
    </xf>
    <xf numFmtId="0" fontId="86" fillId="33" borderId="108" xfId="0" applyFont="1" applyFill="1" applyBorder="1" applyAlignment="1">
      <alignment horizontal="left" vertical="top" wrapText="1"/>
    </xf>
    <xf numFmtId="0" fontId="86" fillId="33" borderId="110" xfId="0" applyFont="1" applyFill="1" applyBorder="1" applyAlignment="1">
      <alignment horizontal="left" vertical="top" wrapText="1"/>
    </xf>
    <xf numFmtId="0" fontId="86" fillId="33" borderId="109" xfId="0" applyFont="1" applyFill="1" applyBorder="1" applyAlignment="1">
      <alignment horizontal="left" vertical="top" wrapText="1"/>
    </xf>
    <xf numFmtId="0" fontId="86" fillId="33" borderId="108" xfId="0" applyFont="1" applyFill="1" applyBorder="1" applyAlignment="1">
      <alignment horizontal="right" vertical="top" wrapText="1"/>
    </xf>
    <xf numFmtId="0" fontId="86" fillId="33" borderId="109" xfId="0" applyFont="1" applyFill="1" applyBorder="1" applyAlignment="1">
      <alignment horizontal="right" vertical="top" wrapText="1"/>
    </xf>
    <xf numFmtId="0" fontId="86" fillId="33" borderId="110" xfId="0" applyFont="1" applyFill="1" applyBorder="1" applyAlignment="1">
      <alignment horizontal="right" vertical="top" wrapText="1"/>
    </xf>
    <xf numFmtId="0" fontId="86" fillId="33" borderId="108" xfId="0" applyFont="1" applyFill="1" applyBorder="1" applyAlignment="1">
      <alignment horizontal="center" vertical="top" wrapText="1"/>
    </xf>
    <xf numFmtId="0" fontId="86" fillId="33" borderId="110" xfId="0" applyFont="1" applyFill="1" applyBorder="1" applyAlignment="1">
      <alignment horizontal="center" vertical="top" wrapText="1"/>
    </xf>
    <xf numFmtId="0" fontId="86" fillId="33" borderId="109" xfId="0" applyFont="1" applyFill="1" applyBorder="1" applyAlignment="1">
      <alignment horizontal="center" vertical="top" wrapText="1"/>
    </xf>
    <xf numFmtId="184" fontId="86" fillId="33" borderId="108" xfId="0" applyNumberFormat="1" applyFont="1" applyFill="1" applyBorder="1" applyAlignment="1">
      <alignment horizontal="right" vertical="top" wrapText="1"/>
    </xf>
    <xf numFmtId="184" fontId="86" fillId="33" borderId="110" xfId="0" applyNumberFormat="1" applyFont="1" applyFill="1" applyBorder="1" applyAlignment="1">
      <alignment horizontal="right" vertical="top" wrapText="1"/>
    </xf>
    <xf numFmtId="184" fontId="86" fillId="33" borderId="109" xfId="0" applyNumberFormat="1" applyFont="1" applyFill="1" applyBorder="1" applyAlignment="1">
      <alignment horizontal="right" vertical="top" wrapText="1"/>
    </xf>
    <xf numFmtId="2" fontId="86" fillId="33" borderId="108" xfId="0" applyNumberFormat="1" applyFont="1" applyFill="1" applyBorder="1" applyAlignment="1">
      <alignment horizontal="right" vertical="top" wrapText="1"/>
    </xf>
    <xf numFmtId="2" fontId="86" fillId="33" borderId="110" xfId="0" applyNumberFormat="1" applyFont="1" applyFill="1" applyBorder="1" applyAlignment="1">
      <alignment horizontal="right" vertical="top" wrapText="1"/>
    </xf>
    <xf numFmtId="2" fontId="86" fillId="33" borderId="109" xfId="0" applyNumberFormat="1" applyFont="1" applyFill="1" applyBorder="1" applyAlignment="1">
      <alignment horizontal="right" vertical="top" wrapText="1"/>
    </xf>
    <xf numFmtId="184" fontId="88" fillId="33" borderId="108" xfId="0" applyNumberFormat="1" applyFont="1" applyFill="1" applyBorder="1" applyAlignment="1">
      <alignment horizontal="right" vertical="top" wrapText="1"/>
    </xf>
    <xf numFmtId="184" fontId="88" fillId="33" borderId="110" xfId="0" applyNumberFormat="1" applyFont="1" applyFill="1" applyBorder="1" applyAlignment="1">
      <alignment horizontal="right" vertical="top" wrapText="1"/>
    </xf>
    <xf numFmtId="184" fontId="88" fillId="33" borderId="109" xfId="0" applyNumberFormat="1" applyFont="1" applyFill="1" applyBorder="1" applyAlignment="1">
      <alignment horizontal="right" vertical="top" wrapText="1"/>
    </xf>
    <xf numFmtId="0" fontId="89" fillId="46" borderId="0" xfId="0" applyFont="1" applyFill="1" applyAlignment="1">
      <alignment horizontal="left" vertical="top" wrapText="1"/>
    </xf>
    <xf numFmtId="184" fontId="86" fillId="33" borderId="108" xfId="0" applyNumberFormat="1" applyFont="1" applyFill="1" applyBorder="1" applyAlignment="1">
      <alignment vertical="top" wrapText="1"/>
    </xf>
    <xf numFmtId="184" fontId="86" fillId="33" borderId="110" xfId="0" applyNumberFormat="1" applyFont="1" applyFill="1" applyBorder="1" applyAlignment="1">
      <alignment vertical="top" wrapText="1"/>
    </xf>
    <xf numFmtId="0" fontId="89" fillId="46" borderId="108" xfId="0" applyFont="1" applyFill="1" applyBorder="1" applyAlignment="1">
      <alignment horizontal="left" vertical="top" wrapText="1"/>
    </xf>
    <xf numFmtId="0" fontId="89" fillId="46" borderId="110" xfId="0" applyFont="1" applyFill="1" applyBorder="1" applyAlignment="1">
      <alignment horizontal="left" vertical="top" wrapText="1"/>
    </xf>
    <xf numFmtId="0" fontId="89" fillId="46" borderId="109" xfId="0" applyFont="1" applyFill="1" applyBorder="1" applyAlignment="1">
      <alignment horizontal="left" vertical="top" wrapText="1"/>
    </xf>
    <xf numFmtId="2" fontId="89" fillId="46" borderId="108" xfId="0" applyNumberFormat="1" applyFont="1" applyFill="1" applyBorder="1" applyAlignment="1">
      <alignment horizontal="right" vertical="top" wrapText="1"/>
    </xf>
    <xf numFmtId="2" fontId="89" fillId="46" borderId="109" xfId="0" applyNumberFormat="1" applyFont="1" applyFill="1" applyBorder="1" applyAlignment="1">
      <alignment horizontal="right" vertical="top" wrapText="1"/>
    </xf>
    <xf numFmtId="184" fontId="89" fillId="46" borderId="108" xfId="0" applyNumberFormat="1" applyFont="1" applyFill="1" applyBorder="1" applyAlignment="1">
      <alignment horizontal="right" vertical="top" wrapText="1"/>
    </xf>
    <xf numFmtId="184" fontId="89" fillId="46" borderId="110" xfId="0" applyNumberFormat="1" applyFont="1" applyFill="1" applyBorder="1" applyAlignment="1">
      <alignment horizontal="right" vertical="top" wrapText="1"/>
    </xf>
    <xf numFmtId="184" fontId="89" fillId="46" borderId="109" xfId="0" applyNumberFormat="1" applyFont="1" applyFill="1" applyBorder="1" applyAlignment="1">
      <alignment horizontal="right" vertical="top" wrapText="1"/>
    </xf>
    <xf numFmtId="185" fontId="89" fillId="46" borderId="108" xfId="0" applyNumberFormat="1" applyFont="1" applyFill="1" applyBorder="1" applyAlignment="1">
      <alignment horizontal="right" vertical="top" wrapText="1"/>
    </xf>
    <xf numFmtId="185" fontId="89" fillId="46" borderId="110" xfId="0" applyNumberFormat="1" applyFont="1" applyFill="1" applyBorder="1" applyAlignment="1">
      <alignment horizontal="right" vertical="top" wrapText="1"/>
    </xf>
    <xf numFmtId="185" fontId="89" fillId="46" borderId="109" xfId="0" applyNumberFormat="1" applyFont="1" applyFill="1" applyBorder="1" applyAlignment="1">
      <alignment horizontal="right" vertical="top" wrapText="1"/>
    </xf>
    <xf numFmtId="191" fontId="89" fillId="46" borderId="108" xfId="0" applyNumberFormat="1" applyFont="1" applyFill="1" applyBorder="1" applyAlignment="1">
      <alignment horizontal="right" vertical="top" wrapText="1"/>
    </xf>
    <xf numFmtId="191" fontId="89" fillId="46" borderId="110" xfId="0" applyNumberFormat="1" applyFont="1" applyFill="1" applyBorder="1" applyAlignment="1">
      <alignment horizontal="right" vertical="top" wrapText="1"/>
    </xf>
    <xf numFmtId="191" fontId="89" fillId="46" borderId="109" xfId="0" applyNumberFormat="1" applyFont="1" applyFill="1" applyBorder="1" applyAlignment="1">
      <alignment horizontal="right" vertical="top" wrapText="1"/>
    </xf>
    <xf numFmtId="4" fontId="89" fillId="46" borderId="108" xfId="0" applyNumberFormat="1" applyFont="1" applyFill="1" applyBorder="1" applyAlignment="1">
      <alignment horizontal="right" vertical="top" wrapText="1"/>
    </xf>
    <xf numFmtId="4" fontId="89" fillId="46" borderId="110" xfId="0" applyNumberFormat="1" applyFont="1" applyFill="1" applyBorder="1" applyAlignment="1">
      <alignment horizontal="right" vertical="top" wrapText="1"/>
    </xf>
    <xf numFmtId="4" fontId="89" fillId="46" borderId="109" xfId="0" applyNumberFormat="1" applyFont="1" applyFill="1" applyBorder="1" applyAlignment="1">
      <alignment horizontal="right" vertical="top" wrapText="1"/>
    </xf>
    <xf numFmtId="0" fontId="88" fillId="46" borderId="0" xfId="0" applyFont="1" applyFill="1" applyAlignment="1">
      <alignment horizontal="right" vertical="top" wrapText="1"/>
    </xf>
    <xf numFmtId="0" fontId="88" fillId="46" borderId="108" xfId="0" applyFont="1" applyFill="1" applyBorder="1" applyAlignment="1">
      <alignment horizontal="right" vertical="top" wrapText="1"/>
    </xf>
    <xf numFmtId="0" fontId="88" fillId="46" borderId="110" xfId="0" applyFont="1" applyFill="1" applyBorder="1" applyAlignment="1">
      <alignment horizontal="right" vertical="top" wrapText="1"/>
    </xf>
    <xf numFmtId="0" fontId="88" fillId="46" borderId="109" xfId="0" applyFont="1" applyFill="1" applyBorder="1" applyAlignment="1">
      <alignment horizontal="right" vertical="top" wrapText="1"/>
    </xf>
    <xf numFmtId="190" fontId="89" fillId="46" borderId="108" xfId="0" applyNumberFormat="1" applyFont="1" applyFill="1" applyBorder="1" applyAlignment="1">
      <alignment horizontal="right" vertical="top" wrapText="1"/>
    </xf>
    <xf numFmtId="190" fontId="89" fillId="46" borderId="110" xfId="0" applyNumberFormat="1" applyFont="1" applyFill="1" applyBorder="1" applyAlignment="1">
      <alignment horizontal="right" vertical="top" wrapText="1"/>
    </xf>
    <xf numFmtId="190" fontId="89" fillId="46" borderId="109" xfId="0" applyNumberFormat="1" applyFont="1" applyFill="1" applyBorder="1" applyAlignment="1">
      <alignment horizontal="right" vertical="top" wrapText="1"/>
    </xf>
    <xf numFmtId="2" fontId="89" fillId="46" borderId="110" xfId="0" applyNumberFormat="1" applyFont="1" applyFill="1" applyBorder="1" applyAlignment="1">
      <alignment horizontal="right" vertical="top" wrapText="1"/>
    </xf>
    <xf numFmtId="0" fontId="89" fillId="46" borderId="108" xfId="0" applyFont="1" applyFill="1" applyBorder="1" applyAlignment="1">
      <alignment horizontal="center" vertical="top" wrapText="1"/>
    </xf>
    <xf numFmtId="0" fontId="89" fillId="46" borderId="110" xfId="0" applyFont="1" applyFill="1" applyBorder="1" applyAlignment="1">
      <alignment horizontal="center" vertical="top" wrapText="1"/>
    </xf>
    <xf numFmtId="0" fontId="89" fillId="46" borderId="109" xfId="0" applyFont="1" applyFill="1" applyBorder="1" applyAlignment="1">
      <alignment horizontal="center" vertical="top" wrapText="1"/>
    </xf>
    <xf numFmtId="1" fontId="18" fillId="0" borderId="85" xfId="33" applyNumberFormat="1" applyBorder="1" applyAlignment="1">
      <alignment horizontal="center" vertical="center" wrapText="1"/>
    </xf>
    <xf numFmtId="3" fontId="18" fillId="40" borderId="113" xfId="33" applyNumberFormat="1" applyFill="1" applyBorder="1" applyAlignment="1">
      <alignment horizontal="center" vertical="center"/>
    </xf>
    <xf numFmtId="1" fontId="18" fillId="0" borderId="35" xfId="33" applyNumberFormat="1" applyBorder="1" applyAlignment="1">
      <alignment horizontal="center" vertical="center" wrapText="1"/>
    </xf>
    <xf numFmtId="3" fontId="18" fillId="0" borderId="27" xfId="33" applyNumberFormat="1" applyBorder="1" applyAlignment="1">
      <alignment horizontal="center" vertical="center"/>
    </xf>
    <xf numFmtId="1" fontId="18" fillId="32" borderId="103" xfId="33" quotePrefix="1" applyNumberFormat="1" applyFill="1" applyBorder="1" applyAlignment="1">
      <alignment horizontal="center" vertical="center" wrapText="1"/>
    </xf>
    <xf numFmtId="1" fontId="18" fillId="32" borderId="29" xfId="33" quotePrefix="1" applyNumberFormat="1" applyFill="1" applyBorder="1" applyAlignment="1">
      <alignment horizontal="center" vertical="center" wrapText="1"/>
    </xf>
    <xf numFmtId="3" fontId="74" fillId="34" borderId="47" xfId="33" applyNumberFormat="1" applyFont="1" applyFill="1" applyBorder="1" applyAlignment="1">
      <alignment horizontal="center" vertical="center"/>
    </xf>
    <xf numFmtId="1" fontId="74" fillId="34" borderId="48" xfId="33" applyNumberFormat="1" applyFont="1" applyFill="1" applyBorder="1" applyAlignment="1">
      <alignment horizontal="center" vertical="center" wrapText="1"/>
    </xf>
    <xf numFmtId="0" fontId="74" fillId="34" borderId="49" xfId="33" applyFont="1" applyFill="1" applyBorder="1" applyAlignment="1">
      <alignment horizontal="center" vertical="center" wrapText="1"/>
    </xf>
    <xf numFmtId="0" fontId="74" fillId="34" borderId="50" xfId="33" applyFont="1" applyFill="1" applyBorder="1" applyAlignment="1">
      <alignment horizontal="center" vertical="center" wrapText="1"/>
    </xf>
    <xf numFmtId="0" fontId="74" fillId="34" borderId="50" xfId="33" applyFont="1" applyFill="1" applyBorder="1" applyAlignment="1">
      <alignment horizontal="center" vertical="center"/>
    </xf>
    <xf numFmtId="0" fontId="74" fillId="34" borderId="26" xfId="33" applyFont="1" applyFill="1" applyBorder="1" applyAlignment="1">
      <alignment horizontal="center" vertical="center" wrapText="1"/>
    </xf>
    <xf numFmtId="44" fontId="21" fillId="35" borderId="29" xfId="33" quotePrefix="1" applyNumberFormat="1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center"/>
    </xf>
    <xf numFmtId="0" fontId="0" fillId="36" borderId="24" xfId="0" applyFill="1" applyBorder="1" applyAlignment="1">
      <alignment horizontal="center"/>
    </xf>
    <xf numFmtId="0" fontId="74" fillId="34" borderId="114" xfId="33" applyFont="1" applyFill="1" applyBorder="1" applyAlignment="1">
      <alignment horizontal="center" vertical="center" wrapText="1"/>
    </xf>
    <xf numFmtId="0" fontId="21" fillId="35" borderId="103" xfId="33" applyFont="1" applyFill="1" applyBorder="1" applyAlignment="1">
      <alignment horizontal="center" vertical="center" wrapText="1"/>
    </xf>
    <xf numFmtId="0" fontId="21" fillId="35" borderId="29" xfId="33" applyFont="1" applyFill="1" applyBorder="1" applyAlignment="1">
      <alignment horizontal="center" vertical="center" wrapText="1"/>
    </xf>
    <xf numFmtId="0" fontId="0" fillId="0" borderId="0" xfId="0" applyBorder="1"/>
    <xf numFmtId="0" fontId="18" fillId="0" borderId="22" xfId="0" applyFont="1" applyBorder="1"/>
    <xf numFmtId="0" fontId="18" fillId="0" borderId="102" xfId="0" applyFont="1" applyBorder="1"/>
    <xf numFmtId="0" fontId="0" fillId="0" borderId="102" xfId="0" applyBorder="1"/>
    <xf numFmtId="0" fontId="18" fillId="0" borderId="0" xfId="0" applyFont="1" applyBorder="1"/>
    <xf numFmtId="3" fontId="74" fillId="34" borderId="22" xfId="33" applyNumberFormat="1" applyFont="1" applyFill="1" applyBorder="1" applyAlignment="1">
      <alignment horizontal="center" vertical="center"/>
    </xf>
    <xf numFmtId="1" fontId="74" fillId="34" borderId="102" xfId="33" applyNumberFormat="1" applyFont="1" applyFill="1" applyBorder="1" applyAlignment="1">
      <alignment horizontal="center" vertical="center" wrapText="1"/>
    </xf>
    <xf numFmtId="0" fontId="74" fillId="34" borderId="102" xfId="33" applyFont="1" applyFill="1" applyBorder="1" applyAlignment="1">
      <alignment horizontal="center" vertical="center" wrapText="1"/>
    </xf>
    <xf numFmtId="0" fontId="70" fillId="0" borderId="21" xfId="0" applyFont="1" applyBorder="1" applyAlignment="1">
      <alignment horizontal="right" vertical="center"/>
    </xf>
    <xf numFmtId="0" fontId="70" fillId="0" borderId="103" xfId="0" applyFont="1" applyBorder="1" applyAlignment="1">
      <alignment horizontal="center" vertical="center"/>
    </xf>
  </cellXfs>
  <cellStyles count="727">
    <cellStyle name="20% - Accent5" xfId="1" xr:uid="{00000000-0005-0000-0000-000000000000}"/>
    <cellStyle name="20% - Ênfase1" xfId="2" builtinId="30" customBuiltin="1"/>
    <cellStyle name="20% - Ênfase1 2" xfId="77" xr:uid="{00000000-0005-0000-0000-000002000000}"/>
    <cellStyle name="20% - Ênfase1 2 2" xfId="175" xr:uid="{00000000-0005-0000-0000-000003000000}"/>
    <cellStyle name="20% - Ênfase1 3" xfId="113" xr:uid="{00000000-0005-0000-0000-000004000000}"/>
    <cellStyle name="20% - Ênfase1 3 2" xfId="199" xr:uid="{00000000-0005-0000-0000-000005000000}"/>
    <cellStyle name="20% - Ênfase1 4" xfId="151" xr:uid="{00000000-0005-0000-0000-000006000000}"/>
    <cellStyle name="20% - Ênfase1 5" xfId="662" xr:uid="{00000000-0005-0000-0000-000007000000}"/>
    <cellStyle name="20% - Ênfase2" xfId="3" builtinId="34" customBuiltin="1"/>
    <cellStyle name="20% - Ênfase2 2" xfId="78" xr:uid="{00000000-0005-0000-0000-000009000000}"/>
    <cellStyle name="20% - Ênfase2 2 2" xfId="176" xr:uid="{00000000-0005-0000-0000-00000A000000}"/>
    <cellStyle name="20% - Ênfase2 3" xfId="114" xr:uid="{00000000-0005-0000-0000-00000B000000}"/>
    <cellStyle name="20% - Ênfase2 3 2" xfId="200" xr:uid="{00000000-0005-0000-0000-00000C000000}"/>
    <cellStyle name="20% - Ênfase2 4" xfId="152" xr:uid="{00000000-0005-0000-0000-00000D000000}"/>
    <cellStyle name="20% - Ênfase2 5" xfId="665" xr:uid="{00000000-0005-0000-0000-00000E000000}"/>
    <cellStyle name="20% - Ênfase3" xfId="4" builtinId="38" customBuiltin="1"/>
    <cellStyle name="20% - Ênfase3 2" xfId="79" xr:uid="{00000000-0005-0000-0000-000010000000}"/>
    <cellStyle name="20% - Ênfase3 2 2" xfId="177" xr:uid="{00000000-0005-0000-0000-000011000000}"/>
    <cellStyle name="20% - Ênfase3 3" xfId="115" xr:uid="{00000000-0005-0000-0000-000012000000}"/>
    <cellStyle name="20% - Ênfase3 3 2" xfId="201" xr:uid="{00000000-0005-0000-0000-000013000000}"/>
    <cellStyle name="20% - Ênfase3 4" xfId="153" xr:uid="{00000000-0005-0000-0000-000014000000}"/>
    <cellStyle name="20% - Ênfase3 5" xfId="668" xr:uid="{00000000-0005-0000-0000-000015000000}"/>
    <cellStyle name="20% - Ênfase4" xfId="5" builtinId="42" customBuiltin="1"/>
    <cellStyle name="20% - Ênfase4 2" xfId="80" xr:uid="{00000000-0005-0000-0000-000017000000}"/>
    <cellStyle name="20% - Ênfase4 2 2" xfId="178" xr:uid="{00000000-0005-0000-0000-000018000000}"/>
    <cellStyle name="20% - Ênfase4 3" xfId="116" xr:uid="{00000000-0005-0000-0000-000019000000}"/>
    <cellStyle name="20% - Ênfase4 3 2" xfId="202" xr:uid="{00000000-0005-0000-0000-00001A000000}"/>
    <cellStyle name="20% - Ênfase4 4" xfId="154" xr:uid="{00000000-0005-0000-0000-00001B000000}"/>
    <cellStyle name="20% - Ênfase4 5" xfId="671" xr:uid="{00000000-0005-0000-0000-00001C000000}"/>
    <cellStyle name="20% - Ênfase5" xfId="6" builtinId="46" customBuiltin="1"/>
    <cellStyle name="20% - Ênfase5 2" xfId="81" xr:uid="{00000000-0005-0000-0000-00001E000000}"/>
    <cellStyle name="20% - Ênfase5 2 2" xfId="179" xr:uid="{00000000-0005-0000-0000-00001F000000}"/>
    <cellStyle name="20% - Ênfase5 3" xfId="117" xr:uid="{00000000-0005-0000-0000-000020000000}"/>
    <cellStyle name="20% - Ênfase5 3 2" xfId="203" xr:uid="{00000000-0005-0000-0000-000021000000}"/>
    <cellStyle name="20% - Ênfase5 4" xfId="155" xr:uid="{00000000-0005-0000-0000-000022000000}"/>
    <cellStyle name="20% - Ênfase5 5" xfId="674" xr:uid="{00000000-0005-0000-0000-000023000000}"/>
    <cellStyle name="20% - Ênfase6" xfId="7" builtinId="50" customBuiltin="1"/>
    <cellStyle name="20% - Ênfase6 2" xfId="82" xr:uid="{00000000-0005-0000-0000-000025000000}"/>
    <cellStyle name="20% - Ênfase6 2 2" xfId="180" xr:uid="{00000000-0005-0000-0000-000026000000}"/>
    <cellStyle name="20% - Ênfase6 3" xfId="118" xr:uid="{00000000-0005-0000-0000-000027000000}"/>
    <cellStyle name="20% - Ênfase6 3 2" xfId="204" xr:uid="{00000000-0005-0000-0000-000028000000}"/>
    <cellStyle name="20% - Ênfase6 4" xfId="156" xr:uid="{00000000-0005-0000-0000-000029000000}"/>
    <cellStyle name="20% - Ênfase6 5" xfId="677" xr:uid="{00000000-0005-0000-0000-00002A000000}"/>
    <cellStyle name="40% - Ênfase1" xfId="8" builtinId="31" customBuiltin="1"/>
    <cellStyle name="40% - Ênfase1 2" xfId="83" xr:uid="{00000000-0005-0000-0000-00002C000000}"/>
    <cellStyle name="40% - Ênfase1 2 2" xfId="181" xr:uid="{00000000-0005-0000-0000-00002D000000}"/>
    <cellStyle name="40% - Ênfase1 3" xfId="119" xr:uid="{00000000-0005-0000-0000-00002E000000}"/>
    <cellStyle name="40% - Ênfase1 3 2" xfId="205" xr:uid="{00000000-0005-0000-0000-00002F000000}"/>
    <cellStyle name="40% - Ênfase1 4" xfId="157" xr:uid="{00000000-0005-0000-0000-000030000000}"/>
    <cellStyle name="40% - Ênfase1 5" xfId="663" xr:uid="{00000000-0005-0000-0000-000031000000}"/>
    <cellStyle name="40% - Ênfase2" xfId="9" builtinId="35" customBuiltin="1"/>
    <cellStyle name="40% - Ênfase2 2" xfId="84" xr:uid="{00000000-0005-0000-0000-000033000000}"/>
    <cellStyle name="40% - Ênfase2 2 2" xfId="182" xr:uid="{00000000-0005-0000-0000-000034000000}"/>
    <cellStyle name="40% - Ênfase2 3" xfId="120" xr:uid="{00000000-0005-0000-0000-000035000000}"/>
    <cellStyle name="40% - Ênfase2 3 2" xfId="206" xr:uid="{00000000-0005-0000-0000-000036000000}"/>
    <cellStyle name="40% - Ênfase2 4" xfId="158" xr:uid="{00000000-0005-0000-0000-000037000000}"/>
    <cellStyle name="40% - Ênfase2 5" xfId="666" xr:uid="{00000000-0005-0000-0000-000038000000}"/>
    <cellStyle name="40% - Ênfase3" xfId="10" builtinId="39" customBuiltin="1"/>
    <cellStyle name="40% - Ênfase3 2" xfId="85" xr:uid="{00000000-0005-0000-0000-00003A000000}"/>
    <cellStyle name="40% - Ênfase3 2 2" xfId="183" xr:uid="{00000000-0005-0000-0000-00003B000000}"/>
    <cellStyle name="40% - Ênfase3 3" xfId="121" xr:uid="{00000000-0005-0000-0000-00003C000000}"/>
    <cellStyle name="40% - Ênfase3 3 2" xfId="207" xr:uid="{00000000-0005-0000-0000-00003D000000}"/>
    <cellStyle name="40% - Ênfase3 4" xfId="159" xr:uid="{00000000-0005-0000-0000-00003E000000}"/>
    <cellStyle name="40% - Ênfase3 5" xfId="669" xr:uid="{00000000-0005-0000-0000-00003F000000}"/>
    <cellStyle name="40% - Ênfase4" xfId="11" builtinId="43" customBuiltin="1"/>
    <cellStyle name="40% - Ênfase4 2" xfId="86" xr:uid="{00000000-0005-0000-0000-000041000000}"/>
    <cellStyle name="40% - Ênfase4 2 2" xfId="184" xr:uid="{00000000-0005-0000-0000-000042000000}"/>
    <cellStyle name="40% - Ênfase4 3" xfId="122" xr:uid="{00000000-0005-0000-0000-000043000000}"/>
    <cellStyle name="40% - Ênfase4 3 2" xfId="208" xr:uid="{00000000-0005-0000-0000-000044000000}"/>
    <cellStyle name="40% - Ênfase4 4" xfId="160" xr:uid="{00000000-0005-0000-0000-000045000000}"/>
    <cellStyle name="40% - Ênfase4 5" xfId="672" xr:uid="{00000000-0005-0000-0000-000046000000}"/>
    <cellStyle name="40% - Ênfase5" xfId="12" builtinId="47" customBuiltin="1"/>
    <cellStyle name="40% - Ênfase5 2" xfId="87" xr:uid="{00000000-0005-0000-0000-000048000000}"/>
    <cellStyle name="40% - Ênfase5 2 2" xfId="185" xr:uid="{00000000-0005-0000-0000-000049000000}"/>
    <cellStyle name="40% - Ênfase5 3" xfId="123" xr:uid="{00000000-0005-0000-0000-00004A000000}"/>
    <cellStyle name="40% - Ênfase5 3 2" xfId="209" xr:uid="{00000000-0005-0000-0000-00004B000000}"/>
    <cellStyle name="40% - Ênfase5 4" xfId="161" xr:uid="{00000000-0005-0000-0000-00004C000000}"/>
    <cellStyle name="40% - Ênfase5 5" xfId="675" xr:uid="{00000000-0005-0000-0000-00004D000000}"/>
    <cellStyle name="40% - Ênfase6" xfId="13" builtinId="51" customBuiltin="1"/>
    <cellStyle name="40% - Ênfase6 2" xfId="88" xr:uid="{00000000-0005-0000-0000-00004F000000}"/>
    <cellStyle name="40% - Ênfase6 2 2" xfId="186" xr:uid="{00000000-0005-0000-0000-000050000000}"/>
    <cellStyle name="40% - Ênfase6 3" xfId="124" xr:uid="{00000000-0005-0000-0000-000051000000}"/>
    <cellStyle name="40% - Ênfase6 3 2" xfId="210" xr:uid="{00000000-0005-0000-0000-000052000000}"/>
    <cellStyle name="40% - Ênfase6 4" xfId="162" xr:uid="{00000000-0005-0000-0000-000053000000}"/>
    <cellStyle name="40% - Ênfase6 5" xfId="678" xr:uid="{00000000-0005-0000-0000-000054000000}"/>
    <cellStyle name="60% - Ênfase1" xfId="14" builtinId="32" customBuiltin="1"/>
    <cellStyle name="60% - Ênfase1 2" xfId="664" xr:uid="{00000000-0005-0000-0000-000056000000}"/>
    <cellStyle name="60% - Ênfase2" xfId="15" builtinId="36" customBuiltin="1"/>
    <cellStyle name="60% - Ênfase2 2" xfId="667" xr:uid="{00000000-0005-0000-0000-000058000000}"/>
    <cellStyle name="60% - Ênfase3" xfId="16" builtinId="40" customBuiltin="1"/>
    <cellStyle name="60% - Ênfase3 2" xfId="670" xr:uid="{00000000-0005-0000-0000-00005A000000}"/>
    <cellStyle name="60% - Ênfase4" xfId="17" builtinId="44" customBuiltin="1"/>
    <cellStyle name="60% - Ênfase4 2" xfId="673" xr:uid="{00000000-0005-0000-0000-00005C000000}"/>
    <cellStyle name="60% - Ênfase5" xfId="18" builtinId="48" customBuiltin="1"/>
    <cellStyle name="60% - Ênfase5 2" xfId="676" xr:uid="{00000000-0005-0000-0000-00005E000000}"/>
    <cellStyle name="60% - Ênfase6" xfId="19" builtinId="52" customBuiltin="1"/>
    <cellStyle name="60% - Ênfase6 2" xfId="679" xr:uid="{00000000-0005-0000-0000-000060000000}"/>
    <cellStyle name="Bom" xfId="20" builtinId="26" customBuiltin="1"/>
    <cellStyle name="Cálculo" xfId="21" builtinId="22" customBuiltin="1"/>
    <cellStyle name="Camp Output Field" xfId="691" xr:uid="{05CBBF81-B2F9-4DFB-938D-422E259C2996}"/>
    <cellStyle name="Camp Output Field General" xfId="692" xr:uid="{BC6F7FD8-7186-46FB-9CF1-98F2FC8DA644}"/>
    <cellStyle name="Camp Output Field_0430_Cx_02" xfId="693" xr:uid="{72CA43EE-C194-41C0-A36C-E30C03287C9E}"/>
    <cellStyle name="Célula de Verificação" xfId="22" builtinId="23" customBuiltin="1"/>
    <cellStyle name="Célula Vinculada" xfId="23" builtinId="24" customBuiltin="1"/>
    <cellStyle name="CEP-Cidade-UF" xfId="694" xr:uid="{1B961546-53F4-4E30-ACC5-D6031EE5B987}"/>
    <cellStyle name="Currency [0]_MITOT" xfId="695" xr:uid="{C0553094-0452-40F0-8025-9D8DDFDDA28B}"/>
    <cellStyle name="Currency_MITOT" xfId="696" xr:uid="{63EB5F0C-80F4-49ED-B425-95C2FF361058}"/>
    <cellStyle name="Data" xfId="245" xr:uid="{00000000-0005-0000-0000-000065000000}"/>
    <cellStyle name="Ênfase1" xfId="24" builtinId="29" customBuiltin="1"/>
    <cellStyle name="Ênfase2" xfId="25" builtinId="33" customBuiltin="1"/>
    <cellStyle name="Ênfase3" xfId="26" builtinId="37" customBuiltin="1"/>
    <cellStyle name="Ênfase4" xfId="27" builtinId="41" customBuiltin="1"/>
    <cellStyle name="Ênfase5" xfId="28" builtinId="45" customBuiltin="1"/>
    <cellStyle name="Ênfase6" xfId="29" builtinId="49" customBuiltin="1"/>
    <cellStyle name="Entrada" xfId="30" builtinId="20" customBuiltin="1"/>
    <cellStyle name="Euro" xfId="246" xr:uid="{00000000-0005-0000-0000-00006D000000}"/>
    <cellStyle name="Fixo" xfId="247" xr:uid="{00000000-0005-0000-0000-00006E000000}"/>
    <cellStyle name="Hiperlink 2" xfId="108" xr:uid="{00000000-0005-0000-0000-00006F000000}"/>
    <cellStyle name="Hiperlink 2 2" xfId="645" xr:uid="{00000000-0005-0000-0000-000070000000}"/>
    <cellStyle name="Hiperlink 3" xfId="649" xr:uid="{00000000-0005-0000-0000-000071000000}"/>
    <cellStyle name="material" xfId="31" xr:uid="{00000000-0005-0000-0000-000073000000}"/>
    <cellStyle name="Moeda 10" xfId="708" xr:uid="{81E30D49-C612-4EF3-8444-1D9D1C879136}"/>
    <cellStyle name="Moeda 2" xfId="32" xr:uid="{00000000-0005-0000-0000-000074000000}"/>
    <cellStyle name="Moeda 2 2" xfId="74" xr:uid="{00000000-0005-0000-0000-000075000000}"/>
    <cellStyle name="Moeda 2 2 2" xfId="110" xr:uid="{00000000-0005-0000-0000-000076000000}"/>
    <cellStyle name="Moeda 2 2 2 2" xfId="196" xr:uid="{00000000-0005-0000-0000-000077000000}"/>
    <cellStyle name="Moeda 2 2 3" xfId="136" xr:uid="{00000000-0005-0000-0000-000078000000}"/>
    <cellStyle name="Moeda 2 2 3 2" xfId="220" xr:uid="{00000000-0005-0000-0000-000079000000}"/>
    <cellStyle name="Moeda 2 2 4" xfId="172" xr:uid="{00000000-0005-0000-0000-00007A000000}"/>
    <cellStyle name="Moeda 2 2 5" xfId="651" xr:uid="{00000000-0005-0000-0000-00007B000000}"/>
    <cellStyle name="Moeda 2 2 6" xfId="707" xr:uid="{8334378B-2717-4AB9-A215-A37407D2640B}"/>
    <cellStyle name="Moeda 2 3" xfId="89" xr:uid="{00000000-0005-0000-0000-00007C000000}"/>
    <cellStyle name="Moeda 2 3 2" xfId="187" xr:uid="{00000000-0005-0000-0000-00007D000000}"/>
    <cellStyle name="Moeda 2 3 3" xfId="700" xr:uid="{8A1A2303-75AA-4E4C-92F7-AB5AFF7611B0}"/>
    <cellStyle name="Moeda 2 4" xfId="125" xr:uid="{00000000-0005-0000-0000-00007E000000}"/>
    <cellStyle name="Moeda 2 4 2" xfId="211" xr:uid="{00000000-0005-0000-0000-00007F000000}"/>
    <cellStyle name="Moeda 2 4 2 2" xfId="625" xr:uid="{00000000-0005-0000-0000-000080000000}"/>
    <cellStyle name="Moeda 2 4 3" xfId="491" xr:uid="{00000000-0005-0000-0000-000081000000}"/>
    <cellStyle name="Moeda 2 5" xfId="163" xr:uid="{00000000-0005-0000-0000-000082000000}"/>
    <cellStyle name="Moeda 2 6" xfId="248" xr:uid="{00000000-0005-0000-0000-000083000000}"/>
    <cellStyle name="Moeda 2 7" xfId="705" xr:uid="{0BA14B1E-7B2A-4824-A08E-0B2458111386}"/>
    <cellStyle name="Moeda 3" xfId="717" xr:uid="{E55C9102-8F7C-4744-853F-445CE0580190}"/>
    <cellStyle name="Moeda 3 4" xfId="716" xr:uid="{4E64DEE1-68BA-4BCC-AF3D-CFB508B335F9}"/>
    <cellStyle name="Moeda 3 9" xfId="487" xr:uid="{00000000-0005-0000-0000-000084000000}"/>
    <cellStyle name="Neutra 2" xfId="660" xr:uid="{00000000-0005-0000-0000-000085000000}"/>
    <cellStyle name="Normal" xfId="0" builtinId="0"/>
    <cellStyle name="Normal - Style1 2" xfId="235" xr:uid="{00000000-0005-0000-0000-000087000000}"/>
    <cellStyle name="Normal 10" xfId="33" xr:uid="{00000000-0005-0000-0000-000088000000}"/>
    <cellStyle name="Normal 10 2" xfId="234" xr:uid="{00000000-0005-0000-0000-000089000000}"/>
    <cellStyle name="Normal 10 2 3 2" xfId="250" xr:uid="{00000000-0005-0000-0000-00008A000000}"/>
    <cellStyle name="Normal 10 3" xfId="249" xr:uid="{00000000-0005-0000-0000-00008B000000}"/>
    <cellStyle name="Normal 10 3 2" xfId="714" xr:uid="{97304AB1-C14F-4665-9A01-9DDD37514C22}"/>
    <cellStyle name="Normal 10 3 3" xfId="704" xr:uid="{7F3436D6-18E3-4469-A57D-E453EAA74166}"/>
    <cellStyle name="Normal 101" xfId="476" xr:uid="{00000000-0005-0000-0000-00008C000000}"/>
    <cellStyle name="Normal 103" xfId="475" xr:uid="{00000000-0005-0000-0000-00008D000000}"/>
    <cellStyle name="Normal 11" xfId="147" xr:uid="{00000000-0005-0000-0000-00008E000000}"/>
    <cellStyle name="Normal 11 2" xfId="231" xr:uid="{00000000-0005-0000-0000-00008F000000}"/>
    <cellStyle name="Normal 11 3" xfId="627" xr:uid="{00000000-0005-0000-0000-000090000000}"/>
    <cellStyle name="Normal 12" xfId="34" xr:uid="{00000000-0005-0000-0000-000091000000}"/>
    <cellStyle name="Normal 12 2" xfId="35" xr:uid="{00000000-0005-0000-0000-000092000000}"/>
    <cellStyle name="Normal 12 2 2" xfId="647" xr:uid="{00000000-0005-0000-0000-000093000000}"/>
    <cellStyle name="Normal 13" xfId="148" xr:uid="{00000000-0005-0000-0000-000094000000}"/>
    <cellStyle name="Normal 13 2" xfId="232" xr:uid="{00000000-0005-0000-0000-000095000000}"/>
    <cellStyle name="Normal 13 3" xfId="628" xr:uid="{00000000-0005-0000-0000-000096000000}"/>
    <cellStyle name="Normal 14" xfId="149" xr:uid="{00000000-0005-0000-0000-000097000000}"/>
    <cellStyle name="Normal 14 2" xfId="233" xr:uid="{00000000-0005-0000-0000-000098000000}"/>
    <cellStyle name="Normal 14 2 2" xfId="646" xr:uid="{00000000-0005-0000-0000-000099000000}"/>
    <cellStyle name="Normal 14 3" xfId="629" xr:uid="{00000000-0005-0000-0000-00009A000000}"/>
    <cellStyle name="Normal 15" xfId="631" xr:uid="{00000000-0005-0000-0000-00009B000000}"/>
    <cellStyle name="Normal 15 3 2 3" xfId="637" xr:uid="{00000000-0005-0000-0000-00009C000000}"/>
    <cellStyle name="Normal 16" xfId="650" xr:uid="{00000000-0005-0000-0000-00009D000000}"/>
    <cellStyle name="Normal 17" xfId="652" xr:uid="{00000000-0005-0000-0000-00009E000000}"/>
    <cellStyle name="Normal 17 2" xfId="710" xr:uid="{BCB002C3-9F2E-44B0-AFB7-62F236BC69F7}"/>
    <cellStyle name="Normal 18" xfId="653" xr:uid="{00000000-0005-0000-0000-00009F000000}"/>
    <cellStyle name="Normal 18 2" xfId="706" xr:uid="{EFF00175-13F0-4A65-AD67-E03029C6FCBF}"/>
    <cellStyle name="Normal 183 2" xfId="36" xr:uid="{00000000-0005-0000-0000-0000A0000000}"/>
    <cellStyle name="Normal 183 2 2" xfId="72" xr:uid="{00000000-0005-0000-0000-0000A1000000}"/>
    <cellStyle name="Normal 183 2 2 2" xfId="107" xr:uid="{00000000-0005-0000-0000-0000A2000000}"/>
    <cellStyle name="Normal 183 2 2 2 2" xfId="194" xr:uid="{00000000-0005-0000-0000-0000A3000000}"/>
    <cellStyle name="Normal 183 2 2 3" xfId="134" xr:uid="{00000000-0005-0000-0000-0000A4000000}"/>
    <cellStyle name="Normal 183 2 2 3 2" xfId="218" xr:uid="{00000000-0005-0000-0000-0000A5000000}"/>
    <cellStyle name="Normal 183 2 2 4" xfId="170" xr:uid="{00000000-0005-0000-0000-0000A6000000}"/>
    <cellStyle name="Normal 183 2 3" xfId="76" xr:uid="{00000000-0005-0000-0000-0000A7000000}"/>
    <cellStyle name="Normal 183 2 3 2" xfId="112" xr:uid="{00000000-0005-0000-0000-0000A8000000}"/>
    <cellStyle name="Normal 183 2 3 2 2" xfId="198" xr:uid="{00000000-0005-0000-0000-0000A9000000}"/>
    <cellStyle name="Normal 183 2 3 3" xfId="138" xr:uid="{00000000-0005-0000-0000-0000AA000000}"/>
    <cellStyle name="Normal 183 2 3 3 2" xfId="222" xr:uid="{00000000-0005-0000-0000-0000AB000000}"/>
    <cellStyle name="Normal 183 2 3 4" xfId="174" xr:uid="{00000000-0005-0000-0000-0000AC000000}"/>
    <cellStyle name="Normal 183 2 4" xfId="90" xr:uid="{00000000-0005-0000-0000-0000AD000000}"/>
    <cellStyle name="Normal 183 2 4 2" xfId="188" xr:uid="{00000000-0005-0000-0000-0000AE000000}"/>
    <cellStyle name="Normal 183 2 5" xfId="126" xr:uid="{00000000-0005-0000-0000-0000AF000000}"/>
    <cellStyle name="Normal 183 2 5 2" xfId="212" xr:uid="{00000000-0005-0000-0000-0000B0000000}"/>
    <cellStyle name="Normal 183 2 6" xfId="142" xr:uid="{00000000-0005-0000-0000-0000B1000000}"/>
    <cellStyle name="Normal 183 2 6 2" xfId="226" xr:uid="{00000000-0005-0000-0000-0000B2000000}"/>
    <cellStyle name="Normal 183 2 7" xfId="164" xr:uid="{00000000-0005-0000-0000-0000B3000000}"/>
    <cellStyle name="Normal 19" xfId="654" xr:uid="{00000000-0005-0000-0000-0000B4000000}"/>
    <cellStyle name="Normal 2" xfId="37" xr:uid="{00000000-0005-0000-0000-0000B5000000}"/>
    <cellStyle name="Normal 2 10" xfId="38" xr:uid="{00000000-0005-0000-0000-0000B6000000}"/>
    <cellStyle name="Normal 2 10 2 2" xfId="486" xr:uid="{00000000-0005-0000-0000-0000B7000000}"/>
    <cellStyle name="Normal 2 11" xfId="251" xr:uid="{00000000-0005-0000-0000-0000B8000000}"/>
    <cellStyle name="Normal 2 12" xfId="252" xr:uid="{00000000-0005-0000-0000-0000B9000000}"/>
    <cellStyle name="Normal 2 13" xfId="253" xr:uid="{00000000-0005-0000-0000-0000BA000000}"/>
    <cellStyle name="Normal 2 14" xfId="254" xr:uid="{00000000-0005-0000-0000-0000BB000000}"/>
    <cellStyle name="Normal 2 15" xfId="255" xr:uid="{00000000-0005-0000-0000-0000BC000000}"/>
    <cellStyle name="Normal 2 16" xfId="256" xr:uid="{00000000-0005-0000-0000-0000BD000000}"/>
    <cellStyle name="Normal 2 17" xfId="257" xr:uid="{00000000-0005-0000-0000-0000BE000000}"/>
    <cellStyle name="Normal 2 18" xfId="258" xr:uid="{00000000-0005-0000-0000-0000BF000000}"/>
    <cellStyle name="Normal 2 19" xfId="259" xr:uid="{00000000-0005-0000-0000-0000C0000000}"/>
    <cellStyle name="Normal 2 2" xfId="91" xr:uid="{00000000-0005-0000-0000-0000C1000000}"/>
    <cellStyle name="Normal 2 2 2" xfId="189" xr:uid="{00000000-0005-0000-0000-0000C2000000}"/>
    <cellStyle name="Normal 2 2 2 2" xfId="648" xr:uid="{00000000-0005-0000-0000-0000C3000000}"/>
    <cellStyle name="Normal 2 2 3" xfId="241" xr:uid="{00000000-0005-0000-0000-0000C4000000}"/>
    <cellStyle name="Normal 2 20" xfId="260" xr:uid="{00000000-0005-0000-0000-0000C5000000}"/>
    <cellStyle name="Normal 2 21" xfId="261" xr:uid="{00000000-0005-0000-0000-0000C6000000}"/>
    <cellStyle name="Normal 2 22" xfId="262" xr:uid="{00000000-0005-0000-0000-0000C7000000}"/>
    <cellStyle name="Normal 2 23" xfId="263" xr:uid="{00000000-0005-0000-0000-0000C8000000}"/>
    <cellStyle name="Normal 2 24" xfId="264" xr:uid="{00000000-0005-0000-0000-0000C9000000}"/>
    <cellStyle name="Normal 2 25" xfId="265" xr:uid="{00000000-0005-0000-0000-0000CA000000}"/>
    <cellStyle name="Normal 2 26" xfId="266" xr:uid="{00000000-0005-0000-0000-0000CB000000}"/>
    <cellStyle name="Normal 2 27" xfId="267" xr:uid="{00000000-0005-0000-0000-0000CC000000}"/>
    <cellStyle name="Normal 2 28" xfId="268" xr:uid="{00000000-0005-0000-0000-0000CD000000}"/>
    <cellStyle name="Normal 2 29" xfId="269" xr:uid="{00000000-0005-0000-0000-0000CE000000}"/>
    <cellStyle name="Normal 2 3" xfId="127" xr:uid="{00000000-0005-0000-0000-0000CF000000}"/>
    <cellStyle name="Normal 2 3 2" xfId="213" xr:uid="{00000000-0005-0000-0000-0000D0000000}"/>
    <cellStyle name="Normal 2 3 2 2" xfId="712" xr:uid="{25824C99-3460-4837-87AB-F3F208BDEC26}"/>
    <cellStyle name="Normal 2 3 3" xfId="270" xr:uid="{00000000-0005-0000-0000-0000D1000000}"/>
    <cellStyle name="Normal 2 3 4" xfId="698" xr:uid="{48EF6C38-29D4-4A64-BB7D-854B755DD78F}"/>
    <cellStyle name="Normal 2 30" xfId="271" xr:uid="{00000000-0005-0000-0000-0000D2000000}"/>
    <cellStyle name="Normal 2 31" xfId="272" xr:uid="{00000000-0005-0000-0000-0000D3000000}"/>
    <cellStyle name="Normal 2 32" xfId="483" xr:uid="{00000000-0005-0000-0000-0000D4000000}"/>
    <cellStyle name="Normal 2 33" xfId="240" xr:uid="{00000000-0005-0000-0000-0000D5000000}"/>
    <cellStyle name="Normal 2 4" xfId="165" xr:uid="{00000000-0005-0000-0000-0000D6000000}"/>
    <cellStyle name="Normal 2 4 2" xfId="273" xr:uid="{00000000-0005-0000-0000-0000D7000000}"/>
    <cellStyle name="Normal 2 5" xfId="274" xr:uid="{00000000-0005-0000-0000-0000D8000000}"/>
    <cellStyle name="Normal 2 6" xfId="275" xr:uid="{00000000-0005-0000-0000-0000D9000000}"/>
    <cellStyle name="Normal 2 7" xfId="276" xr:uid="{00000000-0005-0000-0000-0000DA000000}"/>
    <cellStyle name="Normal 2 8" xfId="277" xr:uid="{00000000-0005-0000-0000-0000DB000000}"/>
    <cellStyle name="Normal 2 9" xfId="278" xr:uid="{00000000-0005-0000-0000-0000DC000000}"/>
    <cellStyle name="Normal 20" xfId="655" xr:uid="{00000000-0005-0000-0000-0000DD000000}"/>
    <cellStyle name="Normal 21" xfId="656" xr:uid="{00000000-0005-0000-0000-0000DE000000}"/>
    <cellStyle name="Normal 21 2" xfId="685" xr:uid="{00000000-0005-0000-0000-0000DF000000}"/>
    <cellStyle name="Normal 218 2" xfId="473" xr:uid="{00000000-0005-0000-0000-0000E0000000}"/>
    <cellStyle name="Normal 22" xfId="657" xr:uid="{00000000-0005-0000-0000-0000E1000000}"/>
    <cellStyle name="Normal 23" xfId="680" xr:uid="{00000000-0005-0000-0000-0000E2000000}"/>
    <cellStyle name="Normal 231" xfId="479" xr:uid="{00000000-0005-0000-0000-0000E3000000}"/>
    <cellStyle name="Normal 235" xfId="480" xr:uid="{00000000-0005-0000-0000-0000E4000000}"/>
    <cellStyle name="Normal 236" xfId="477" xr:uid="{00000000-0005-0000-0000-0000E5000000}"/>
    <cellStyle name="Normal 24" xfId="682" xr:uid="{00000000-0005-0000-0000-0000E6000000}"/>
    <cellStyle name="Normal 25" xfId="684" xr:uid="{00000000-0005-0000-0000-0000E7000000}"/>
    <cellStyle name="Normal 26" xfId="686" xr:uid="{00000000-0005-0000-0000-0000E8000000}"/>
    <cellStyle name="Normal 27" xfId="687" xr:uid="{00000000-0005-0000-0000-0000E9000000}"/>
    <cellStyle name="Normal 28" xfId="690" xr:uid="{00000000-0005-0000-0000-0000EA000000}"/>
    <cellStyle name="Normal 29" xfId="239" xr:uid="{00000000-0005-0000-0000-0000EB000000}"/>
    <cellStyle name="Normal 3" xfId="39" xr:uid="{00000000-0005-0000-0000-0000EC000000}"/>
    <cellStyle name="Normal 3 10" xfId="279" xr:uid="{00000000-0005-0000-0000-0000ED000000}"/>
    <cellStyle name="Normal 3 11" xfId="280" xr:uid="{00000000-0005-0000-0000-0000EE000000}"/>
    <cellStyle name="Normal 3 12" xfId="281" xr:uid="{00000000-0005-0000-0000-0000EF000000}"/>
    <cellStyle name="Normal 3 13" xfId="282" xr:uid="{00000000-0005-0000-0000-0000F0000000}"/>
    <cellStyle name="Normal 3 14" xfId="283" xr:uid="{00000000-0005-0000-0000-0000F1000000}"/>
    <cellStyle name="Normal 3 15" xfId="284" xr:uid="{00000000-0005-0000-0000-0000F2000000}"/>
    <cellStyle name="Normal 3 16" xfId="285" xr:uid="{00000000-0005-0000-0000-0000F3000000}"/>
    <cellStyle name="Normal 3 17" xfId="286" xr:uid="{00000000-0005-0000-0000-0000F4000000}"/>
    <cellStyle name="Normal 3 18" xfId="287" xr:uid="{00000000-0005-0000-0000-0000F5000000}"/>
    <cellStyle name="Normal 3 19" xfId="288" xr:uid="{00000000-0005-0000-0000-0000F6000000}"/>
    <cellStyle name="Normal 3 2" xfId="40" xr:uid="{00000000-0005-0000-0000-0000F7000000}"/>
    <cellStyle name="Normal 3 2 2" xfId="290" xr:uid="{00000000-0005-0000-0000-0000F8000000}"/>
    <cellStyle name="Normal 3 2 2 2" xfId="640" xr:uid="{00000000-0005-0000-0000-0000F9000000}"/>
    <cellStyle name="Normal 3 2 3" xfId="291" xr:uid="{00000000-0005-0000-0000-0000FA000000}"/>
    <cellStyle name="Normal 3 2 3 2" xfId="699" xr:uid="{2FA1BF82-3E2F-4362-94AA-B75CA2862F7A}"/>
    <cellStyle name="Normal 3 2 4" xfId="292" xr:uid="{00000000-0005-0000-0000-0000FB000000}"/>
    <cellStyle name="Normal 3 2 5" xfId="289" xr:uid="{00000000-0005-0000-0000-0000FC000000}"/>
    <cellStyle name="Normal 3 20" xfId="293" xr:uid="{00000000-0005-0000-0000-0000FD000000}"/>
    <cellStyle name="Normal 3 21" xfId="294" xr:uid="{00000000-0005-0000-0000-0000FE000000}"/>
    <cellStyle name="Normal 3 22" xfId="295" xr:uid="{00000000-0005-0000-0000-0000FF000000}"/>
    <cellStyle name="Normal 3 23" xfId="296" xr:uid="{00000000-0005-0000-0000-000000010000}"/>
    <cellStyle name="Normal 3 24" xfId="297" xr:uid="{00000000-0005-0000-0000-000001010000}"/>
    <cellStyle name="Normal 3 25" xfId="298" xr:uid="{00000000-0005-0000-0000-000002010000}"/>
    <cellStyle name="Normal 3 26" xfId="299" xr:uid="{00000000-0005-0000-0000-000003010000}"/>
    <cellStyle name="Normal 3 27" xfId="300" xr:uid="{00000000-0005-0000-0000-000004010000}"/>
    <cellStyle name="Normal 3 28" xfId="301" xr:uid="{00000000-0005-0000-0000-000005010000}"/>
    <cellStyle name="Normal 3 29" xfId="302" xr:uid="{00000000-0005-0000-0000-000006010000}"/>
    <cellStyle name="Normal 3 3" xfId="41" xr:uid="{00000000-0005-0000-0000-000007010000}"/>
    <cellStyle name="Normal 3 3 2" xfId="633" xr:uid="{00000000-0005-0000-0000-000008010000}"/>
    <cellStyle name="Normal 3 3 3" xfId="303" xr:uid="{00000000-0005-0000-0000-000009010000}"/>
    <cellStyle name="Normal 3 30" xfId="304" xr:uid="{00000000-0005-0000-0000-00000A010000}"/>
    <cellStyle name="Normal 3 31" xfId="237" xr:uid="{00000000-0005-0000-0000-00000B010000}"/>
    <cellStyle name="Normal 3 32" xfId="244" xr:uid="{00000000-0005-0000-0000-00000C010000}"/>
    <cellStyle name="Normal 3 33" xfId="718" xr:uid="{EB4A15AF-758F-40D6-987F-6B4BA1C97226}"/>
    <cellStyle name="Normal 3 4" xfId="305" xr:uid="{00000000-0005-0000-0000-00000D010000}"/>
    <cellStyle name="Normal 3 4 2" xfId="713" xr:uid="{C233C596-F3EA-4674-8AC3-60ED3783DCC7}"/>
    <cellStyle name="Normal 3 4 3" xfId="702" xr:uid="{87874085-B64D-4A03-B42C-7586DF1BDE51}"/>
    <cellStyle name="Normal 3 5" xfId="306" xr:uid="{00000000-0005-0000-0000-00000E010000}"/>
    <cellStyle name="Normal 3 6" xfId="307" xr:uid="{00000000-0005-0000-0000-00000F010000}"/>
    <cellStyle name="Normal 3 7" xfId="308" xr:uid="{00000000-0005-0000-0000-000010010000}"/>
    <cellStyle name="Normal 3 8" xfId="309" xr:uid="{00000000-0005-0000-0000-000011010000}"/>
    <cellStyle name="Normal 3 9" xfId="310" xr:uid="{00000000-0005-0000-0000-000012010000}"/>
    <cellStyle name="Normal 30" xfId="720" xr:uid="{17E9B986-2B2E-45B7-9862-817AC9152207}"/>
    <cellStyle name="Normal 31" xfId="726" xr:uid="{226DCEDA-62D9-4A0A-BB6C-544B122DB777}"/>
    <cellStyle name="Normal 34" xfId="311" xr:uid="{00000000-0005-0000-0000-000013010000}"/>
    <cellStyle name="Normal 37" xfId="42" xr:uid="{00000000-0005-0000-0000-000014010000}"/>
    <cellStyle name="Normal 4" xfId="43" xr:uid="{00000000-0005-0000-0000-000015010000}"/>
    <cellStyle name="Normal 4 10" xfId="312" xr:uid="{00000000-0005-0000-0000-000016010000}"/>
    <cellStyle name="Normal 4 11" xfId="313" xr:uid="{00000000-0005-0000-0000-000017010000}"/>
    <cellStyle name="Normal 4 12" xfId="314" xr:uid="{00000000-0005-0000-0000-000018010000}"/>
    <cellStyle name="Normal 4 13" xfId="315" xr:uid="{00000000-0005-0000-0000-000019010000}"/>
    <cellStyle name="Normal 4 14" xfId="316" xr:uid="{00000000-0005-0000-0000-00001A010000}"/>
    <cellStyle name="Normal 4 15" xfId="317" xr:uid="{00000000-0005-0000-0000-00001B010000}"/>
    <cellStyle name="Normal 4 16" xfId="318" xr:uid="{00000000-0005-0000-0000-00001C010000}"/>
    <cellStyle name="Normal 4 17" xfId="319" xr:uid="{00000000-0005-0000-0000-00001D010000}"/>
    <cellStyle name="Normal 4 18" xfId="320" xr:uid="{00000000-0005-0000-0000-00001E010000}"/>
    <cellStyle name="Normal 4 19" xfId="321" xr:uid="{00000000-0005-0000-0000-00001F010000}"/>
    <cellStyle name="Normal 4 2" xfId="322" xr:uid="{00000000-0005-0000-0000-000020010000}"/>
    <cellStyle name="Normal 4 20" xfId="323" xr:uid="{00000000-0005-0000-0000-000021010000}"/>
    <cellStyle name="Normal 4 21" xfId="324" xr:uid="{00000000-0005-0000-0000-000022010000}"/>
    <cellStyle name="Normal 4 22" xfId="325" xr:uid="{00000000-0005-0000-0000-000023010000}"/>
    <cellStyle name="Normal 4 23" xfId="326" xr:uid="{00000000-0005-0000-0000-000024010000}"/>
    <cellStyle name="Normal 4 24" xfId="327" xr:uid="{00000000-0005-0000-0000-000025010000}"/>
    <cellStyle name="Normal 4 25" xfId="328" xr:uid="{00000000-0005-0000-0000-000026010000}"/>
    <cellStyle name="Normal 4 26" xfId="329" xr:uid="{00000000-0005-0000-0000-000027010000}"/>
    <cellStyle name="Normal 4 27" xfId="330" xr:uid="{00000000-0005-0000-0000-000028010000}"/>
    <cellStyle name="Normal 4 28" xfId="331" xr:uid="{00000000-0005-0000-0000-000029010000}"/>
    <cellStyle name="Normal 4 29" xfId="332" xr:uid="{00000000-0005-0000-0000-00002A010000}"/>
    <cellStyle name="Normal 4 3" xfId="333" xr:uid="{00000000-0005-0000-0000-00002B010000}"/>
    <cellStyle name="Normal 4 30" xfId="334" xr:uid="{00000000-0005-0000-0000-00002C010000}"/>
    <cellStyle name="Normal 4 31" xfId="635" xr:uid="{00000000-0005-0000-0000-00002D010000}"/>
    <cellStyle name="Normal 4 32" xfId="482" xr:uid="{00000000-0005-0000-0000-00002E010000}"/>
    <cellStyle name="Normal 4 33" xfId="719" xr:uid="{8B6CF92A-9733-4FA0-81F0-E3ABA8C5EB29}"/>
    <cellStyle name="Normal 4 4" xfId="335" xr:uid="{00000000-0005-0000-0000-00002F010000}"/>
    <cellStyle name="Normal 4 5" xfId="336" xr:uid="{00000000-0005-0000-0000-000030010000}"/>
    <cellStyle name="Normal 4 6" xfId="337" xr:uid="{00000000-0005-0000-0000-000031010000}"/>
    <cellStyle name="Normal 4 7" xfId="338" xr:uid="{00000000-0005-0000-0000-000032010000}"/>
    <cellStyle name="Normal 4 8" xfId="339" xr:uid="{00000000-0005-0000-0000-000033010000}"/>
    <cellStyle name="Normal 4 9" xfId="340" xr:uid="{00000000-0005-0000-0000-000034010000}"/>
    <cellStyle name="Normal 5" xfId="139" xr:uid="{00000000-0005-0000-0000-000035010000}"/>
    <cellStyle name="Normal 5 2" xfId="223" xr:uid="{00000000-0005-0000-0000-000036010000}"/>
    <cellStyle name="Normal 5 3" xfId="488" xr:uid="{00000000-0005-0000-0000-000037010000}"/>
    <cellStyle name="Normal 51" xfId="44" xr:uid="{00000000-0005-0000-0000-000038010000}"/>
    <cellStyle name="Normal 6" xfId="140" xr:uid="{00000000-0005-0000-0000-000039010000}"/>
    <cellStyle name="Normal 6 2" xfId="224" xr:uid="{00000000-0005-0000-0000-00003A010000}"/>
    <cellStyle name="Normal 6 3" xfId="492" xr:uid="{00000000-0005-0000-0000-00003B010000}"/>
    <cellStyle name="Normal 6 7" xfId="643" xr:uid="{00000000-0005-0000-0000-00003C010000}"/>
    <cellStyle name="Normal 7" xfId="141" xr:uid="{00000000-0005-0000-0000-00003D010000}"/>
    <cellStyle name="Normal 7 2" xfId="225" xr:uid="{00000000-0005-0000-0000-00003E010000}"/>
    <cellStyle name="Normal 7 2 2" xfId="341" xr:uid="{00000000-0005-0000-0000-00003F010000}"/>
    <cellStyle name="Normal 7 3" xfId="342" xr:uid="{00000000-0005-0000-0000-000040010000}"/>
    <cellStyle name="Normal 7 4" xfId="343" xr:uid="{00000000-0005-0000-0000-000041010000}"/>
    <cellStyle name="Normal 7 5" xfId="344" xr:uid="{00000000-0005-0000-0000-000042010000}"/>
    <cellStyle name="Normal 7 6" xfId="626" xr:uid="{00000000-0005-0000-0000-000043010000}"/>
    <cellStyle name="Normal 7 7" xfId="701" xr:uid="{81FCDFB1-165D-4A43-882A-923350E2A96C}"/>
    <cellStyle name="Normal 70" xfId="639" xr:uid="{00000000-0005-0000-0000-000044010000}"/>
    <cellStyle name="Normal 72" xfId="636" xr:uid="{00000000-0005-0000-0000-000045010000}"/>
    <cellStyle name="Normal 73" xfId="45" xr:uid="{00000000-0005-0000-0000-000046010000}"/>
    <cellStyle name="Normal 77" xfId="641" xr:uid="{00000000-0005-0000-0000-000047010000}"/>
    <cellStyle name="Normal 8" xfId="46" xr:uid="{00000000-0005-0000-0000-000048010000}"/>
    <cellStyle name="Normal 8 2" xfId="92" xr:uid="{00000000-0005-0000-0000-000049010000}"/>
    <cellStyle name="Normal 8 2 2" xfId="190" xr:uid="{00000000-0005-0000-0000-00004A010000}"/>
    <cellStyle name="Normal 8 3" xfId="128" xr:uid="{00000000-0005-0000-0000-00004B010000}"/>
    <cellStyle name="Normal 8 3 2" xfId="214" xr:uid="{00000000-0005-0000-0000-00004C010000}"/>
    <cellStyle name="Normal 8 4" xfId="166" xr:uid="{00000000-0005-0000-0000-00004D010000}"/>
    <cellStyle name="Normal 8 5" xfId="345" xr:uid="{00000000-0005-0000-0000-00004E010000}"/>
    <cellStyle name="Normal 9" xfId="145" xr:uid="{00000000-0005-0000-0000-00004F010000}"/>
    <cellStyle name="Normal 9 2" xfId="229" xr:uid="{00000000-0005-0000-0000-000050010000}"/>
    <cellStyle name="Normal 9 3" xfId="242" xr:uid="{00000000-0005-0000-0000-000051010000}"/>
    <cellStyle name="Normal_Mirassol 2" xfId="721" xr:uid="{645E4DF5-76AD-4EB5-9B41-03F7D5776E65}"/>
    <cellStyle name="Normal_PL. TRABALHO NOVA SAPEZAL-BR 364-2004 - (PREF.) 2" xfId="722" xr:uid="{5AAC21F2-7B40-4E89-96A6-5D878F1AB992}"/>
    <cellStyle name="Nota 2" xfId="47" xr:uid="{00000000-0005-0000-0000-000052010000}"/>
    <cellStyle name="Nota 2 2" xfId="93" xr:uid="{00000000-0005-0000-0000-000053010000}"/>
    <cellStyle name="Nota 2 2 2" xfId="191" xr:uid="{00000000-0005-0000-0000-000054010000}"/>
    <cellStyle name="Nota 2 3" xfId="129" xr:uid="{00000000-0005-0000-0000-000055010000}"/>
    <cellStyle name="Nota 2 3 2" xfId="215" xr:uid="{00000000-0005-0000-0000-000056010000}"/>
    <cellStyle name="Nota 2 4" xfId="167" xr:uid="{00000000-0005-0000-0000-000057010000}"/>
    <cellStyle name="Nota 3" xfId="661" xr:uid="{00000000-0005-0000-0000-000058010000}"/>
    <cellStyle name="Percentual" xfId="346" xr:uid="{00000000-0005-0000-0000-000059010000}"/>
    <cellStyle name="Ponto" xfId="347" xr:uid="{00000000-0005-0000-0000-00005A010000}"/>
    <cellStyle name="Porcentagem" xfId="48" builtinId="5"/>
    <cellStyle name="Porcentagem 10" xfId="490" xr:uid="{00000000-0005-0000-0000-00005C010000}"/>
    <cellStyle name="Porcentagem 16" xfId="642" xr:uid="{00000000-0005-0000-0000-00005D010000}"/>
    <cellStyle name="Porcentagem 2" xfId="49" xr:uid="{00000000-0005-0000-0000-00005E010000}"/>
    <cellStyle name="Porcentagem 2 2" xfId="638" xr:uid="{00000000-0005-0000-0000-00005F010000}"/>
    <cellStyle name="Porcentagem 2 3" xfId="658" xr:uid="{00000000-0005-0000-0000-000060010000}"/>
    <cellStyle name="Porcentagem 2 4" xfId="711" xr:uid="{A901C778-9A50-47BC-828D-BB946DD48A79}"/>
    <cellStyle name="Porcentagem 2 5" xfId="703" xr:uid="{1C7F2A9B-2C93-4E12-B932-24474F6CA4C2}"/>
    <cellStyle name="Porcentagem 3" xfId="50" xr:uid="{00000000-0005-0000-0000-000061010000}"/>
    <cellStyle name="Porcentagem 3 2" xfId="75" xr:uid="{00000000-0005-0000-0000-000062010000}"/>
    <cellStyle name="Porcentagem 3 2 2" xfId="111" xr:uid="{00000000-0005-0000-0000-000063010000}"/>
    <cellStyle name="Porcentagem 3 2 2 2" xfId="197" xr:uid="{00000000-0005-0000-0000-000064010000}"/>
    <cellStyle name="Porcentagem 3 2 3" xfId="137" xr:uid="{00000000-0005-0000-0000-000065010000}"/>
    <cellStyle name="Porcentagem 3 2 3 2" xfId="221" xr:uid="{00000000-0005-0000-0000-000066010000}"/>
    <cellStyle name="Porcentagem 3 2 4" xfId="173" xr:uid="{00000000-0005-0000-0000-000067010000}"/>
    <cellStyle name="Porcentagem 3 3" xfId="94" xr:uid="{00000000-0005-0000-0000-000068010000}"/>
    <cellStyle name="Porcentagem 3 3 2" xfId="192" xr:uid="{00000000-0005-0000-0000-000069010000}"/>
    <cellStyle name="Porcentagem 3 4" xfId="130" xr:uid="{00000000-0005-0000-0000-00006A010000}"/>
    <cellStyle name="Porcentagem 3 4 2" xfId="216" xr:uid="{00000000-0005-0000-0000-00006B010000}"/>
    <cellStyle name="Porcentagem 3 5" xfId="168" xr:uid="{00000000-0005-0000-0000-00006C010000}"/>
    <cellStyle name="Porcentagem 3 6" xfId="348" xr:uid="{00000000-0005-0000-0000-00006D010000}"/>
    <cellStyle name="Porcentagem 4" xfId="143" xr:uid="{00000000-0005-0000-0000-00006E010000}"/>
    <cellStyle name="Porcentagem 4 2" xfId="227" xr:uid="{00000000-0005-0000-0000-00006F010000}"/>
    <cellStyle name="Porcentagem 4 3" xfId="632" xr:uid="{00000000-0005-0000-0000-000070010000}"/>
    <cellStyle name="Porcentagem 4 4" xfId="724" xr:uid="{72C58931-BCB3-4530-A8A4-870D48B6DE3E}"/>
    <cellStyle name="Porcentagem 5" xfId="146" xr:uid="{00000000-0005-0000-0000-000071010000}"/>
    <cellStyle name="Porcentagem 5 2" xfId="230" xr:uid="{00000000-0005-0000-0000-000072010000}"/>
    <cellStyle name="Porcentagem 6 3 2" xfId="349" xr:uid="{00000000-0005-0000-0000-000073010000}"/>
    <cellStyle name="Ruim" xfId="238" builtinId="27" customBuiltin="1"/>
    <cellStyle name="Saída" xfId="51" builtinId="21" customBuiltin="1"/>
    <cellStyle name="Separador de m" xfId="350" xr:uid="{00000000-0005-0000-0000-000075010000}"/>
    <cellStyle name="Separador de milhares 2" xfId="52" xr:uid="{00000000-0005-0000-0000-000076010000}"/>
    <cellStyle name="Separador de milhares 2 10" xfId="351" xr:uid="{00000000-0005-0000-0000-000077010000}"/>
    <cellStyle name="Separador de milhares 2 10 2" xfId="414" xr:uid="{00000000-0005-0000-0000-000078010000}"/>
    <cellStyle name="Separador de milhares 2 10 2 2" xfId="557" xr:uid="{00000000-0005-0000-0000-000079010000}"/>
    <cellStyle name="Separador de milhares 2 10 3" xfId="494" xr:uid="{00000000-0005-0000-0000-00007A010000}"/>
    <cellStyle name="Separador de milhares 2 11" xfId="352" xr:uid="{00000000-0005-0000-0000-00007B010000}"/>
    <cellStyle name="Separador de milhares 2 11 2" xfId="415" xr:uid="{00000000-0005-0000-0000-00007C010000}"/>
    <cellStyle name="Separador de milhares 2 11 2 2" xfId="558" xr:uid="{00000000-0005-0000-0000-00007D010000}"/>
    <cellStyle name="Separador de milhares 2 11 3" xfId="495" xr:uid="{00000000-0005-0000-0000-00007E010000}"/>
    <cellStyle name="Separador de milhares 2 12" xfId="353" xr:uid="{00000000-0005-0000-0000-00007F010000}"/>
    <cellStyle name="Separador de milhares 2 12 2" xfId="416" xr:uid="{00000000-0005-0000-0000-000080010000}"/>
    <cellStyle name="Separador de milhares 2 12 2 2" xfId="559" xr:uid="{00000000-0005-0000-0000-000081010000}"/>
    <cellStyle name="Separador de milhares 2 12 3" xfId="496" xr:uid="{00000000-0005-0000-0000-000082010000}"/>
    <cellStyle name="Separador de milhares 2 13" xfId="354" xr:uid="{00000000-0005-0000-0000-000083010000}"/>
    <cellStyle name="Separador de milhares 2 13 2" xfId="417" xr:uid="{00000000-0005-0000-0000-000084010000}"/>
    <cellStyle name="Separador de milhares 2 13 2 2" xfId="560" xr:uid="{00000000-0005-0000-0000-000085010000}"/>
    <cellStyle name="Separador de milhares 2 13 3" xfId="497" xr:uid="{00000000-0005-0000-0000-000086010000}"/>
    <cellStyle name="Separador de milhares 2 14" xfId="355" xr:uid="{00000000-0005-0000-0000-000087010000}"/>
    <cellStyle name="Separador de milhares 2 14 2" xfId="418" xr:uid="{00000000-0005-0000-0000-000088010000}"/>
    <cellStyle name="Separador de milhares 2 14 2 2" xfId="561" xr:uid="{00000000-0005-0000-0000-000089010000}"/>
    <cellStyle name="Separador de milhares 2 14 3" xfId="498" xr:uid="{00000000-0005-0000-0000-00008A010000}"/>
    <cellStyle name="Separador de milhares 2 15" xfId="356" xr:uid="{00000000-0005-0000-0000-00008B010000}"/>
    <cellStyle name="Separador de milhares 2 15 2" xfId="419" xr:uid="{00000000-0005-0000-0000-00008C010000}"/>
    <cellStyle name="Separador de milhares 2 15 2 2" xfId="562" xr:uid="{00000000-0005-0000-0000-00008D010000}"/>
    <cellStyle name="Separador de milhares 2 15 3" xfId="499" xr:uid="{00000000-0005-0000-0000-00008E010000}"/>
    <cellStyle name="Separador de milhares 2 16" xfId="357" xr:uid="{00000000-0005-0000-0000-00008F010000}"/>
    <cellStyle name="Separador de milhares 2 16 2" xfId="420" xr:uid="{00000000-0005-0000-0000-000090010000}"/>
    <cellStyle name="Separador de milhares 2 16 2 2" xfId="563" xr:uid="{00000000-0005-0000-0000-000091010000}"/>
    <cellStyle name="Separador de milhares 2 16 3" xfId="500" xr:uid="{00000000-0005-0000-0000-000092010000}"/>
    <cellStyle name="Separador de milhares 2 17" xfId="358" xr:uid="{00000000-0005-0000-0000-000093010000}"/>
    <cellStyle name="Separador de milhares 2 17 2" xfId="421" xr:uid="{00000000-0005-0000-0000-000094010000}"/>
    <cellStyle name="Separador de milhares 2 17 2 2" xfId="564" xr:uid="{00000000-0005-0000-0000-000095010000}"/>
    <cellStyle name="Separador de milhares 2 17 3" xfId="501" xr:uid="{00000000-0005-0000-0000-000096010000}"/>
    <cellStyle name="Separador de milhares 2 18" xfId="359" xr:uid="{00000000-0005-0000-0000-000097010000}"/>
    <cellStyle name="Separador de milhares 2 18 2" xfId="422" xr:uid="{00000000-0005-0000-0000-000098010000}"/>
    <cellStyle name="Separador de milhares 2 18 2 2" xfId="565" xr:uid="{00000000-0005-0000-0000-000099010000}"/>
    <cellStyle name="Separador de milhares 2 18 3" xfId="502" xr:uid="{00000000-0005-0000-0000-00009A010000}"/>
    <cellStyle name="Separador de milhares 2 19" xfId="360" xr:uid="{00000000-0005-0000-0000-00009B010000}"/>
    <cellStyle name="Separador de milhares 2 19 2" xfId="423" xr:uid="{00000000-0005-0000-0000-00009C010000}"/>
    <cellStyle name="Separador de milhares 2 19 2 2" xfId="566" xr:uid="{00000000-0005-0000-0000-00009D010000}"/>
    <cellStyle name="Separador de milhares 2 19 3" xfId="503" xr:uid="{00000000-0005-0000-0000-00009E010000}"/>
    <cellStyle name="Separador de milhares 2 2" xfId="53" xr:uid="{00000000-0005-0000-0000-00009F010000}"/>
    <cellStyle name="Separador de milhares 2 2 2" xfId="96" xr:uid="{00000000-0005-0000-0000-0000A0010000}"/>
    <cellStyle name="Separador de milhares 2 2 2 2" xfId="567" xr:uid="{00000000-0005-0000-0000-0000A1010000}"/>
    <cellStyle name="Separador de milhares 2 2 3" xfId="504" xr:uid="{00000000-0005-0000-0000-0000A2010000}"/>
    <cellStyle name="Separador de milhares 2 2 6" xfId="54" xr:uid="{00000000-0005-0000-0000-0000A3010000}"/>
    <cellStyle name="Separador de milhares 2 2 6 2" xfId="97" xr:uid="{00000000-0005-0000-0000-0000A4010000}"/>
    <cellStyle name="Separador de milhares 2 20" xfId="361" xr:uid="{00000000-0005-0000-0000-0000A5010000}"/>
    <cellStyle name="Separador de milhares 2 20 2" xfId="424" xr:uid="{00000000-0005-0000-0000-0000A6010000}"/>
    <cellStyle name="Separador de milhares 2 20 2 2" xfId="568" xr:uid="{00000000-0005-0000-0000-0000A7010000}"/>
    <cellStyle name="Separador de milhares 2 20 3" xfId="505" xr:uid="{00000000-0005-0000-0000-0000A8010000}"/>
    <cellStyle name="Separador de milhares 2 21" xfId="362" xr:uid="{00000000-0005-0000-0000-0000A9010000}"/>
    <cellStyle name="Separador de milhares 2 21 2" xfId="425" xr:uid="{00000000-0005-0000-0000-0000AA010000}"/>
    <cellStyle name="Separador de milhares 2 21 2 2" xfId="569" xr:uid="{00000000-0005-0000-0000-0000AB010000}"/>
    <cellStyle name="Separador de milhares 2 21 3" xfId="506" xr:uid="{00000000-0005-0000-0000-0000AC010000}"/>
    <cellStyle name="Separador de milhares 2 22" xfId="363" xr:uid="{00000000-0005-0000-0000-0000AD010000}"/>
    <cellStyle name="Separador de milhares 2 22 2" xfId="426" xr:uid="{00000000-0005-0000-0000-0000AE010000}"/>
    <cellStyle name="Separador de milhares 2 22 2 2" xfId="570" xr:uid="{00000000-0005-0000-0000-0000AF010000}"/>
    <cellStyle name="Separador de milhares 2 22 3" xfId="507" xr:uid="{00000000-0005-0000-0000-0000B0010000}"/>
    <cellStyle name="Separador de milhares 2 23" xfId="364" xr:uid="{00000000-0005-0000-0000-0000B1010000}"/>
    <cellStyle name="Separador de milhares 2 23 2" xfId="427" xr:uid="{00000000-0005-0000-0000-0000B2010000}"/>
    <cellStyle name="Separador de milhares 2 23 2 2" xfId="571" xr:uid="{00000000-0005-0000-0000-0000B3010000}"/>
    <cellStyle name="Separador de milhares 2 23 3" xfId="508" xr:uid="{00000000-0005-0000-0000-0000B4010000}"/>
    <cellStyle name="Separador de milhares 2 24" xfId="365" xr:uid="{00000000-0005-0000-0000-0000B5010000}"/>
    <cellStyle name="Separador de milhares 2 24 2" xfId="428" xr:uid="{00000000-0005-0000-0000-0000B6010000}"/>
    <cellStyle name="Separador de milhares 2 24 2 2" xfId="572" xr:uid="{00000000-0005-0000-0000-0000B7010000}"/>
    <cellStyle name="Separador de milhares 2 24 3" xfId="509" xr:uid="{00000000-0005-0000-0000-0000B8010000}"/>
    <cellStyle name="Separador de milhares 2 25" xfId="366" xr:uid="{00000000-0005-0000-0000-0000B9010000}"/>
    <cellStyle name="Separador de milhares 2 25 2" xfId="429" xr:uid="{00000000-0005-0000-0000-0000BA010000}"/>
    <cellStyle name="Separador de milhares 2 25 2 2" xfId="573" xr:uid="{00000000-0005-0000-0000-0000BB010000}"/>
    <cellStyle name="Separador de milhares 2 25 3" xfId="510" xr:uid="{00000000-0005-0000-0000-0000BC010000}"/>
    <cellStyle name="Separador de milhares 2 26" xfId="367" xr:uid="{00000000-0005-0000-0000-0000BD010000}"/>
    <cellStyle name="Separador de milhares 2 26 2" xfId="430" xr:uid="{00000000-0005-0000-0000-0000BE010000}"/>
    <cellStyle name="Separador de milhares 2 26 2 2" xfId="574" xr:uid="{00000000-0005-0000-0000-0000BF010000}"/>
    <cellStyle name="Separador de milhares 2 26 3" xfId="511" xr:uid="{00000000-0005-0000-0000-0000C0010000}"/>
    <cellStyle name="Separador de milhares 2 27" xfId="368" xr:uid="{00000000-0005-0000-0000-0000C1010000}"/>
    <cellStyle name="Separador de milhares 2 27 2" xfId="431" xr:uid="{00000000-0005-0000-0000-0000C2010000}"/>
    <cellStyle name="Separador de milhares 2 27 2 2" xfId="575" xr:uid="{00000000-0005-0000-0000-0000C3010000}"/>
    <cellStyle name="Separador de milhares 2 27 3" xfId="512" xr:uid="{00000000-0005-0000-0000-0000C4010000}"/>
    <cellStyle name="Separador de milhares 2 28" xfId="369" xr:uid="{00000000-0005-0000-0000-0000C5010000}"/>
    <cellStyle name="Separador de milhares 2 28 2" xfId="432" xr:uid="{00000000-0005-0000-0000-0000C6010000}"/>
    <cellStyle name="Separador de milhares 2 28 2 2" xfId="576" xr:uid="{00000000-0005-0000-0000-0000C7010000}"/>
    <cellStyle name="Separador de milhares 2 28 3" xfId="513" xr:uid="{00000000-0005-0000-0000-0000C8010000}"/>
    <cellStyle name="Separador de milhares 2 29" xfId="370" xr:uid="{00000000-0005-0000-0000-0000C9010000}"/>
    <cellStyle name="Separador de milhares 2 29 2" xfId="433" xr:uid="{00000000-0005-0000-0000-0000CA010000}"/>
    <cellStyle name="Separador de milhares 2 29 2 2" xfId="577" xr:uid="{00000000-0005-0000-0000-0000CB010000}"/>
    <cellStyle name="Separador de milhares 2 29 3" xfId="514" xr:uid="{00000000-0005-0000-0000-0000CC010000}"/>
    <cellStyle name="Separador de milhares 2 3" xfId="95" xr:uid="{00000000-0005-0000-0000-0000CD010000}"/>
    <cellStyle name="Separador de milhares 2 3 2" xfId="434" xr:uid="{00000000-0005-0000-0000-0000CE010000}"/>
    <cellStyle name="Separador de milhares 2 3 2 2" xfId="578" xr:uid="{00000000-0005-0000-0000-0000CF010000}"/>
    <cellStyle name="Separador de milhares 2 3 3" xfId="515" xr:uid="{00000000-0005-0000-0000-0000D0010000}"/>
    <cellStyle name="Separador de milhares 2 3 4" xfId="371" xr:uid="{00000000-0005-0000-0000-0000D1010000}"/>
    <cellStyle name="Separador de milhares 2 30" xfId="372" xr:uid="{00000000-0005-0000-0000-0000D2010000}"/>
    <cellStyle name="Separador de milhares 2 30 2" xfId="435" xr:uid="{00000000-0005-0000-0000-0000D3010000}"/>
    <cellStyle name="Separador de milhares 2 30 2 2" xfId="579" xr:uid="{00000000-0005-0000-0000-0000D4010000}"/>
    <cellStyle name="Separador de milhares 2 30 3" xfId="516" xr:uid="{00000000-0005-0000-0000-0000D5010000}"/>
    <cellStyle name="Separador de milhares 2 31" xfId="413" xr:uid="{00000000-0005-0000-0000-0000D6010000}"/>
    <cellStyle name="Separador de milhares 2 31 2" xfId="556" xr:uid="{00000000-0005-0000-0000-0000D7010000}"/>
    <cellStyle name="Separador de milhares 2 32" xfId="493" xr:uid="{00000000-0005-0000-0000-0000D8010000}"/>
    <cellStyle name="Separador de milhares 2 33" xfId="236" xr:uid="{00000000-0005-0000-0000-0000D9010000}"/>
    <cellStyle name="Separador de milhares 2 33 2" xfId="681" xr:uid="{00000000-0005-0000-0000-0000DA010000}"/>
    <cellStyle name="Separador de milhares 2 33 3" xfId="630" xr:uid="{00000000-0005-0000-0000-0000DB010000}"/>
    <cellStyle name="Separador de milhares 2 4" xfId="373" xr:uid="{00000000-0005-0000-0000-0000DC010000}"/>
    <cellStyle name="Separador de milhares 2 4 2" xfId="436" xr:uid="{00000000-0005-0000-0000-0000DD010000}"/>
    <cellStyle name="Separador de milhares 2 4 2 2" xfId="580" xr:uid="{00000000-0005-0000-0000-0000DE010000}"/>
    <cellStyle name="Separador de milhares 2 4 3" xfId="517" xr:uid="{00000000-0005-0000-0000-0000DF010000}"/>
    <cellStyle name="Separador de milhares 2 5" xfId="374" xr:uid="{00000000-0005-0000-0000-0000E0010000}"/>
    <cellStyle name="Separador de milhares 2 5 2" xfId="437" xr:uid="{00000000-0005-0000-0000-0000E1010000}"/>
    <cellStyle name="Separador de milhares 2 5 2 2" xfId="581" xr:uid="{00000000-0005-0000-0000-0000E2010000}"/>
    <cellStyle name="Separador de milhares 2 5 3" xfId="518" xr:uid="{00000000-0005-0000-0000-0000E3010000}"/>
    <cellStyle name="Separador de milhares 2 6" xfId="375" xr:uid="{00000000-0005-0000-0000-0000E4010000}"/>
    <cellStyle name="Separador de milhares 2 6 2" xfId="438" xr:uid="{00000000-0005-0000-0000-0000E5010000}"/>
    <cellStyle name="Separador de milhares 2 6 2 2" xfId="582" xr:uid="{00000000-0005-0000-0000-0000E6010000}"/>
    <cellStyle name="Separador de milhares 2 6 3" xfId="519" xr:uid="{00000000-0005-0000-0000-0000E7010000}"/>
    <cellStyle name="Separador de milhares 2 7" xfId="376" xr:uid="{00000000-0005-0000-0000-0000E8010000}"/>
    <cellStyle name="Separador de milhares 2 7 2" xfId="439" xr:uid="{00000000-0005-0000-0000-0000E9010000}"/>
    <cellStyle name="Separador de milhares 2 7 2 2" xfId="583" xr:uid="{00000000-0005-0000-0000-0000EA010000}"/>
    <cellStyle name="Separador de milhares 2 7 3" xfId="520" xr:uid="{00000000-0005-0000-0000-0000EB010000}"/>
    <cellStyle name="Separador de milhares 2 8" xfId="377" xr:uid="{00000000-0005-0000-0000-0000EC010000}"/>
    <cellStyle name="Separador de milhares 2 8 2" xfId="440" xr:uid="{00000000-0005-0000-0000-0000ED010000}"/>
    <cellStyle name="Separador de milhares 2 8 2 2" xfId="584" xr:uid="{00000000-0005-0000-0000-0000EE010000}"/>
    <cellStyle name="Separador de milhares 2 8 3" xfId="521" xr:uid="{00000000-0005-0000-0000-0000EF010000}"/>
    <cellStyle name="Separador de milhares 2 9" xfId="378" xr:uid="{00000000-0005-0000-0000-0000F0010000}"/>
    <cellStyle name="Separador de milhares 2 9 2" xfId="441" xr:uid="{00000000-0005-0000-0000-0000F1010000}"/>
    <cellStyle name="Separador de milhares 2 9 2 2" xfId="585" xr:uid="{00000000-0005-0000-0000-0000F2010000}"/>
    <cellStyle name="Separador de milhares 2 9 3" xfId="522" xr:uid="{00000000-0005-0000-0000-0000F3010000}"/>
    <cellStyle name="Separador de milhares 3" xfId="55" xr:uid="{00000000-0005-0000-0000-0000F4010000}"/>
    <cellStyle name="Separador de milhares 3 10" xfId="379" xr:uid="{00000000-0005-0000-0000-0000F5010000}"/>
    <cellStyle name="Separador de milhares 3 10 2" xfId="442" xr:uid="{00000000-0005-0000-0000-0000F6010000}"/>
    <cellStyle name="Separador de milhares 3 10 2 2" xfId="586" xr:uid="{00000000-0005-0000-0000-0000F7010000}"/>
    <cellStyle name="Separador de milhares 3 10 3" xfId="523" xr:uid="{00000000-0005-0000-0000-0000F8010000}"/>
    <cellStyle name="Separador de milhares 3 11" xfId="380" xr:uid="{00000000-0005-0000-0000-0000F9010000}"/>
    <cellStyle name="Separador de milhares 3 11 2" xfId="443" xr:uid="{00000000-0005-0000-0000-0000FA010000}"/>
    <cellStyle name="Separador de milhares 3 11 2 2" xfId="587" xr:uid="{00000000-0005-0000-0000-0000FB010000}"/>
    <cellStyle name="Separador de milhares 3 11 3" xfId="524" xr:uid="{00000000-0005-0000-0000-0000FC010000}"/>
    <cellStyle name="Separador de milhares 3 12" xfId="381" xr:uid="{00000000-0005-0000-0000-0000FD010000}"/>
    <cellStyle name="Separador de milhares 3 12 2" xfId="444" xr:uid="{00000000-0005-0000-0000-0000FE010000}"/>
    <cellStyle name="Separador de milhares 3 12 2 2" xfId="588" xr:uid="{00000000-0005-0000-0000-0000FF010000}"/>
    <cellStyle name="Separador de milhares 3 12 3" xfId="525" xr:uid="{00000000-0005-0000-0000-000000020000}"/>
    <cellStyle name="Separador de milhares 3 13" xfId="382" xr:uid="{00000000-0005-0000-0000-000001020000}"/>
    <cellStyle name="Separador de milhares 3 13 2" xfId="445" xr:uid="{00000000-0005-0000-0000-000002020000}"/>
    <cellStyle name="Separador de milhares 3 13 2 2" xfId="589" xr:uid="{00000000-0005-0000-0000-000003020000}"/>
    <cellStyle name="Separador de milhares 3 13 3" xfId="526" xr:uid="{00000000-0005-0000-0000-000004020000}"/>
    <cellStyle name="Separador de milhares 3 14" xfId="383" xr:uid="{00000000-0005-0000-0000-000005020000}"/>
    <cellStyle name="Separador de milhares 3 14 2" xfId="446" xr:uid="{00000000-0005-0000-0000-000006020000}"/>
    <cellStyle name="Separador de milhares 3 14 2 2" xfId="590" xr:uid="{00000000-0005-0000-0000-000007020000}"/>
    <cellStyle name="Separador de milhares 3 14 3" xfId="527" xr:uid="{00000000-0005-0000-0000-000008020000}"/>
    <cellStyle name="Separador de milhares 3 15" xfId="384" xr:uid="{00000000-0005-0000-0000-000009020000}"/>
    <cellStyle name="Separador de milhares 3 15 2" xfId="447" xr:uid="{00000000-0005-0000-0000-00000A020000}"/>
    <cellStyle name="Separador de milhares 3 15 2 2" xfId="591" xr:uid="{00000000-0005-0000-0000-00000B020000}"/>
    <cellStyle name="Separador de milhares 3 15 3" xfId="528" xr:uid="{00000000-0005-0000-0000-00000C020000}"/>
    <cellStyle name="Separador de milhares 3 16" xfId="385" xr:uid="{00000000-0005-0000-0000-00000D020000}"/>
    <cellStyle name="Separador de milhares 3 16 2" xfId="448" xr:uid="{00000000-0005-0000-0000-00000E020000}"/>
    <cellStyle name="Separador de milhares 3 16 2 2" xfId="592" xr:uid="{00000000-0005-0000-0000-00000F020000}"/>
    <cellStyle name="Separador de milhares 3 16 3" xfId="529" xr:uid="{00000000-0005-0000-0000-000010020000}"/>
    <cellStyle name="Separador de milhares 3 17" xfId="386" xr:uid="{00000000-0005-0000-0000-000011020000}"/>
    <cellStyle name="Separador de milhares 3 17 2" xfId="449" xr:uid="{00000000-0005-0000-0000-000012020000}"/>
    <cellStyle name="Separador de milhares 3 17 2 2" xfId="593" xr:uid="{00000000-0005-0000-0000-000013020000}"/>
    <cellStyle name="Separador de milhares 3 17 3" xfId="530" xr:uid="{00000000-0005-0000-0000-000014020000}"/>
    <cellStyle name="Separador de milhares 3 18" xfId="387" xr:uid="{00000000-0005-0000-0000-000015020000}"/>
    <cellStyle name="Separador de milhares 3 18 2" xfId="450" xr:uid="{00000000-0005-0000-0000-000016020000}"/>
    <cellStyle name="Separador de milhares 3 18 2 2" xfId="594" xr:uid="{00000000-0005-0000-0000-000017020000}"/>
    <cellStyle name="Separador de milhares 3 18 3" xfId="531" xr:uid="{00000000-0005-0000-0000-000018020000}"/>
    <cellStyle name="Separador de milhares 3 19" xfId="388" xr:uid="{00000000-0005-0000-0000-000019020000}"/>
    <cellStyle name="Separador de milhares 3 19 2" xfId="451" xr:uid="{00000000-0005-0000-0000-00001A020000}"/>
    <cellStyle name="Separador de milhares 3 19 2 2" xfId="595" xr:uid="{00000000-0005-0000-0000-00001B020000}"/>
    <cellStyle name="Separador de milhares 3 19 3" xfId="532" xr:uid="{00000000-0005-0000-0000-00001C020000}"/>
    <cellStyle name="Separador de milhares 3 2" xfId="56" xr:uid="{00000000-0005-0000-0000-00001D020000}"/>
    <cellStyle name="Separador de milhares 3 2 2" xfId="99" xr:uid="{00000000-0005-0000-0000-00001E020000}"/>
    <cellStyle name="Separador de milhares 3 2 2 2" xfId="596" xr:uid="{00000000-0005-0000-0000-00001F020000}"/>
    <cellStyle name="Separador de milhares 3 2 2 3" xfId="452" xr:uid="{00000000-0005-0000-0000-000020020000}"/>
    <cellStyle name="Separador de milhares 3 2 3" xfId="533" xr:uid="{00000000-0005-0000-0000-000021020000}"/>
    <cellStyle name="Separador de milhares 3 2 4" xfId="389" xr:uid="{00000000-0005-0000-0000-000022020000}"/>
    <cellStyle name="Separador de milhares 3 20" xfId="390" xr:uid="{00000000-0005-0000-0000-000023020000}"/>
    <cellStyle name="Separador de milhares 3 20 2" xfId="453" xr:uid="{00000000-0005-0000-0000-000024020000}"/>
    <cellStyle name="Separador de milhares 3 20 2 2" xfId="597" xr:uid="{00000000-0005-0000-0000-000025020000}"/>
    <cellStyle name="Separador de milhares 3 20 3" xfId="534" xr:uid="{00000000-0005-0000-0000-000026020000}"/>
    <cellStyle name="Separador de milhares 3 21" xfId="391" xr:uid="{00000000-0005-0000-0000-000027020000}"/>
    <cellStyle name="Separador de milhares 3 21 2" xfId="454" xr:uid="{00000000-0005-0000-0000-000028020000}"/>
    <cellStyle name="Separador de milhares 3 21 2 2" xfId="598" xr:uid="{00000000-0005-0000-0000-000029020000}"/>
    <cellStyle name="Separador de milhares 3 21 3" xfId="535" xr:uid="{00000000-0005-0000-0000-00002A020000}"/>
    <cellStyle name="Separador de milhares 3 22" xfId="392" xr:uid="{00000000-0005-0000-0000-00002B020000}"/>
    <cellStyle name="Separador de milhares 3 22 2" xfId="455" xr:uid="{00000000-0005-0000-0000-00002C020000}"/>
    <cellStyle name="Separador de milhares 3 22 2 2" xfId="599" xr:uid="{00000000-0005-0000-0000-00002D020000}"/>
    <cellStyle name="Separador de milhares 3 22 3" xfId="536" xr:uid="{00000000-0005-0000-0000-00002E020000}"/>
    <cellStyle name="Separador de milhares 3 23" xfId="393" xr:uid="{00000000-0005-0000-0000-00002F020000}"/>
    <cellStyle name="Separador de milhares 3 23 2" xfId="456" xr:uid="{00000000-0005-0000-0000-000030020000}"/>
    <cellStyle name="Separador de milhares 3 23 2 2" xfId="600" xr:uid="{00000000-0005-0000-0000-000031020000}"/>
    <cellStyle name="Separador de milhares 3 23 3" xfId="537" xr:uid="{00000000-0005-0000-0000-000032020000}"/>
    <cellStyle name="Separador de milhares 3 24" xfId="394" xr:uid="{00000000-0005-0000-0000-000033020000}"/>
    <cellStyle name="Separador de milhares 3 24 2" xfId="457" xr:uid="{00000000-0005-0000-0000-000034020000}"/>
    <cellStyle name="Separador de milhares 3 24 2 2" xfId="601" xr:uid="{00000000-0005-0000-0000-000035020000}"/>
    <cellStyle name="Separador de milhares 3 24 3" xfId="538" xr:uid="{00000000-0005-0000-0000-000036020000}"/>
    <cellStyle name="Separador de milhares 3 25" xfId="395" xr:uid="{00000000-0005-0000-0000-000037020000}"/>
    <cellStyle name="Separador de milhares 3 25 2" xfId="458" xr:uid="{00000000-0005-0000-0000-000038020000}"/>
    <cellStyle name="Separador de milhares 3 25 2 2" xfId="602" xr:uid="{00000000-0005-0000-0000-000039020000}"/>
    <cellStyle name="Separador de milhares 3 25 3" xfId="539" xr:uid="{00000000-0005-0000-0000-00003A020000}"/>
    <cellStyle name="Separador de milhares 3 26" xfId="396" xr:uid="{00000000-0005-0000-0000-00003B020000}"/>
    <cellStyle name="Separador de milhares 3 26 2" xfId="459" xr:uid="{00000000-0005-0000-0000-00003C020000}"/>
    <cellStyle name="Separador de milhares 3 26 2 2" xfId="603" xr:uid="{00000000-0005-0000-0000-00003D020000}"/>
    <cellStyle name="Separador de milhares 3 26 3" xfId="540" xr:uid="{00000000-0005-0000-0000-00003E020000}"/>
    <cellStyle name="Separador de milhares 3 27" xfId="397" xr:uid="{00000000-0005-0000-0000-00003F020000}"/>
    <cellStyle name="Separador de milhares 3 27 2" xfId="460" xr:uid="{00000000-0005-0000-0000-000040020000}"/>
    <cellStyle name="Separador de milhares 3 27 2 2" xfId="604" xr:uid="{00000000-0005-0000-0000-000041020000}"/>
    <cellStyle name="Separador de milhares 3 27 3" xfId="541" xr:uid="{00000000-0005-0000-0000-000042020000}"/>
    <cellStyle name="Separador de milhares 3 28" xfId="398" xr:uid="{00000000-0005-0000-0000-000043020000}"/>
    <cellStyle name="Separador de milhares 3 28 2" xfId="461" xr:uid="{00000000-0005-0000-0000-000044020000}"/>
    <cellStyle name="Separador de milhares 3 28 2 2" xfId="605" xr:uid="{00000000-0005-0000-0000-000045020000}"/>
    <cellStyle name="Separador de milhares 3 28 3" xfId="542" xr:uid="{00000000-0005-0000-0000-000046020000}"/>
    <cellStyle name="Separador de milhares 3 29" xfId="399" xr:uid="{00000000-0005-0000-0000-000047020000}"/>
    <cellStyle name="Separador de milhares 3 29 2" xfId="462" xr:uid="{00000000-0005-0000-0000-000048020000}"/>
    <cellStyle name="Separador de milhares 3 29 2 2" xfId="606" xr:uid="{00000000-0005-0000-0000-000049020000}"/>
    <cellStyle name="Separador de milhares 3 29 3" xfId="543" xr:uid="{00000000-0005-0000-0000-00004A020000}"/>
    <cellStyle name="Separador de milhares 3 3" xfId="98" xr:uid="{00000000-0005-0000-0000-00004B020000}"/>
    <cellStyle name="Separador de milhares 3 3 2" xfId="463" xr:uid="{00000000-0005-0000-0000-00004C020000}"/>
    <cellStyle name="Separador de milhares 3 3 2 2" xfId="607" xr:uid="{00000000-0005-0000-0000-00004D020000}"/>
    <cellStyle name="Separador de milhares 3 3 3" xfId="544" xr:uid="{00000000-0005-0000-0000-00004E020000}"/>
    <cellStyle name="Separador de milhares 3 3 4" xfId="400" xr:uid="{00000000-0005-0000-0000-00004F020000}"/>
    <cellStyle name="Separador de milhares 3 30" xfId="401" xr:uid="{00000000-0005-0000-0000-000050020000}"/>
    <cellStyle name="Separador de milhares 3 30 2" xfId="464" xr:uid="{00000000-0005-0000-0000-000051020000}"/>
    <cellStyle name="Separador de milhares 3 30 2 2" xfId="608" xr:uid="{00000000-0005-0000-0000-000052020000}"/>
    <cellStyle name="Separador de milhares 3 30 3" xfId="545" xr:uid="{00000000-0005-0000-0000-000053020000}"/>
    <cellStyle name="Separador de milhares 3 4" xfId="402" xr:uid="{00000000-0005-0000-0000-000054020000}"/>
    <cellStyle name="Separador de milhares 3 4 2" xfId="465" xr:uid="{00000000-0005-0000-0000-000055020000}"/>
    <cellStyle name="Separador de milhares 3 4 2 2" xfId="609" xr:uid="{00000000-0005-0000-0000-000056020000}"/>
    <cellStyle name="Separador de milhares 3 4 3" xfId="546" xr:uid="{00000000-0005-0000-0000-000057020000}"/>
    <cellStyle name="Separador de milhares 3 5" xfId="403" xr:uid="{00000000-0005-0000-0000-000058020000}"/>
    <cellStyle name="Separador de milhares 3 5 2" xfId="466" xr:uid="{00000000-0005-0000-0000-000059020000}"/>
    <cellStyle name="Separador de milhares 3 5 2 2" xfId="610" xr:uid="{00000000-0005-0000-0000-00005A020000}"/>
    <cellStyle name="Separador de milhares 3 5 3" xfId="547" xr:uid="{00000000-0005-0000-0000-00005B020000}"/>
    <cellStyle name="Separador de milhares 3 6" xfId="404" xr:uid="{00000000-0005-0000-0000-00005C020000}"/>
    <cellStyle name="Separador de milhares 3 6 2" xfId="467" xr:uid="{00000000-0005-0000-0000-00005D020000}"/>
    <cellStyle name="Separador de milhares 3 6 2 2" xfId="611" xr:uid="{00000000-0005-0000-0000-00005E020000}"/>
    <cellStyle name="Separador de milhares 3 6 3" xfId="548" xr:uid="{00000000-0005-0000-0000-00005F020000}"/>
    <cellStyle name="Separador de milhares 3 7" xfId="405" xr:uid="{00000000-0005-0000-0000-000060020000}"/>
    <cellStyle name="Separador de milhares 3 7 2" xfId="468" xr:uid="{00000000-0005-0000-0000-000061020000}"/>
    <cellStyle name="Separador de milhares 3 7 2 2" xfId="612" xr:uid="{00000000-0005-0000-0000-000062020000}"/>
    <cellStyle name="Separador de milhares 3 7 3" xfId="549" xr:uid="{00000000-0005-0000-0000-000063020000}"/>
    <cellStyle name="Separador de milhares 3 8" xfId="406" xr:uid="{00000000-0005-0000-0000-000064020000}"/>
    <cellStyle name="Separador de milhares 3 8 2" xfId="469" xr:uid="{00000000-0005-0000-0000-000065020000}"/>
    <cellStyle name="Separador de milhares 3 8 2 2" xfId="613" xr:uid="{00000000-0005-0000-0000-000066020000}"/>
    <cellStyle name="Separador de milhares 3 8 3" xfId="550" xr:uid="{00000000-0005-0000-0000-000067020000}"/>
    <cellStyle name="Separador de milhares 3 9" xfId="407" xr:uid="{00000000-0005-0000-0000-000068020000}"/>
    <cellStyle name="Separador de milhares 3 9 2" xfId="470" xr:uid="{00000000-0005-0000-0000-000069020000}"/>
    <cellStyle name="Separador de milhares 3 9 2 2" xfId="614" xr:uid="{00000000-0005-0000-0000-00006A020000}"/>
    <cellStyle name="Separador de milhares 3 9 3" xfId="551" xr:uid="{00000000-0005-0000-0000-00006B020000}"/>
    <cellStyle name="Separador de milhares 4" xfId="57" xr:uid="{00000000-0005-0000-0000-00006C020000}"/>
    <cellStyle name="Separador de milhares 4 2" xfId="73" xr:uid="{00000000-0005-0000-0000-00006D020000}"/>
    <cellStyle name="Separador de milhares 4 2 2" xfId="109" xr:uid="{00000000-0005-0000-0000-00006E020000}"/>
    <cellStyle name="Separador de milhares 4 2 2 2" xfId="195" xr:uid="{00000000-0005-0000-0000-00006F020000}"/>
    <cellStyle name="Separador de milhares 4 2 3" xfId="135" xr:uid="{00000000-0005-0000-0000-000070020000}"/>
    <cellStyle name="Separador de milhares 4 2 3 2" xfId="219" xr:uid="{00000000-0005-0000-0000-000071020000}"/>
    <cellStyle name="Separador de milhares 4 2 4" xfId="171" xr:uid="{00000000-0005-0000-0000-000072020000}"/>
    <cellStyle name="Separador de milhares 4 3" xfId="100" xr:uid="{00000000-0005-0000-0000-000073020000}"/>
    <cellStyle name="Separador de milhares 4 3 2" xfId="193" xr:uid="{00000000-0005-0000-0000-000074020000}"/>
    <cellStyle name="Separador de milhares 4 4" xfId="131" xr:uid="{00000000-0005-0000-0000-000075020000}"/>
    <cellStyle name="Separador de milhares 4 4 2" xfId="217" xr:uid="{00000000-0005-0000-0000-000076020000}"/>
    <cellStyle name="Separador de milhares 4 5" xfId="144" xr:uid="{00000000-0005-0000-0000-000077020000}"/>
    <cellStyle name="Separador de milhares 4 5 2" xfId="228" xr:uid="{00000000-0005-0000-0000-000078020000}"/>
    <cellStyle name="Separador de milhares 4 6" xfId="169" xr:uid="{00000000-0005-0000-0000-000079020000}"/>
    <cellStyle name="Separador de milhares_DER-Modelo planilha" xfId="150" xr:uid="{00000000-0005-0000-0000-00007A020000}"/>
    <cellStyle name="Separador de milhares_PL. TRABALHO NOVA SAPEZAL-BR 364-2004 - (PREF.) 2" xfId="723" xr:uid="{5F55C59F-3BEC-4EE5-A9E7-3FB7DC2B7C22}"/>
    <cellStyle name="Separador de milhares_Proposta-Prodeagro 2" xfId="725" xr:uid="{40B65734-5DF4-4DE2-9245-D3CA6F1192CE}"/>
    <cellStyle name="Standard_RP100_01 (metr.)" xfId="697" xr:uid="{BE8DEFB0-1E09-43FC-B3B3-73B6DD6DA3AB}"/>
    <cellStyle name="Texto de Aviso" xfId="58" builtinId="11" customBuiltin="1"/>
    <cellStyle name="Texto Explicativo" xfId="59" builtinId="53" customBuiltin="1"/>
    <cellStyle name="Título" xfId="60" builtinId="15" customBuiltin="1"/>
    <cellStyle name="Título 1" xfId="61" builtinId="16" customBuiltin="1"/>
    <cellStyle name="Título 2" xfId="62" builtinId="17" customBuiltin="1"/>
    <cellStyle name="Título 3" xfId="63" builtinId="18" customBuiltin="1"/>
    <cellStyle name="Título 4" xfId="64" builtinId="19" customBuiltin="1"/>
    <cellStyle name="Título 5" xfId="659" xr:uid="{00000000-0005-0000-0000-000082020000}"/>
    <cellStyle name="Titulo1" xfId="408" xr:uid="{00000000-0005-0000-0000-000083020000}"/>
    <cellStyle name="Titulo2" xfId="409" xr:uid="{00000000-0005-0000-0000-000084020000}"/>
    <cellStyle name="Total" xfId="65" builtinId="25" customBuiltin="1"/>
    <cellStyle name="Vírgula" xfId="66" builtinId="3"/>
    <cellStyle name="Vírgula 10" xfId="472" xr:uid="{00000000-0005-0000-0000-000087020000}"/>
    <cellStyle name="Vírgula 10 2" xfId="619" xr:uid="{00000000-0005-0000-0000-000088020000}"/>
    <cellStyle name="Vírgula 11" xfId="478" xr:uid="{00000000-0005-0000-0000-000089020000}"/>
    <cellStyle name="Vírgula 11 2" xfId="621" xr:uid="{00000000-0005-0000-0000-00008A020000}"/>
    <cellStyle name="Vírgula 12" xfId="683" xr:uid="{00000000-0005-0000-0000-00008B020000}"/>
    <cellStyle name="Vírgula 13" xfId="688" xr:uid="{00000000-0005-0000-0000-00008C020000}"/>
    <cellStyle name="Vírgula 14" xfId="689" xr:uid="{00000000-0005-0000-0000-00008D020000}"/>
    <cellStyle name="Vírgula 18" xfId="489" xr:uid="{00000000-0005-0000-0000-00008E020000}"/>
    <cellStyle name="Vírgula 18 2" xfId="624" xr:uid="{00000000-0005-0000-0000-00008F020000}"/>
    <cellStyle name="Vírgula 2" xfId="67" xr:uid="{00000000-0005-0000-0000-000090020000}"/>
    <cellStyle name="Vírgula 2 10" xfId="474" xr:uid="{00000000-0005-0000-0000-000091020000}"/>
    <cellStyle name="Vírgula 2 10 2" xfId="620" xr:uid="{00000000-0005-0000-0000-000092020000}"/>
    <cellStyle name="Vírgula 2 2" xfId="68" xr:uid="{00000000-0005-0000-0000-000093020000}"/>
    <cellStyle name="Vírgula 2 2 2" xfId="103" xr:uid="{00000000-0005-0000-0000-000094020000}"/>
    <cellStyle name="Vírgula 2 2 3" xfId="552" xr:uid="{00000000-0005-0000-0000-000095020000}"/>
    <cellStyle name="Vírgula 2 2 4" xfId="715" xr:uid="{BB97B736-F84B-4468-8966-3EFDEEF5EB13}"/>
    <cellStyle name="Vírgula 2 3" xfId="69" xr:uid="{00000000-0005-0000-0000-000096020000}"/>
    <cellStyle name="Vírgula 2 3 2" xfId="104" xr:uid="{00000000-0005-0000-0000-000097020000}"/>
    <cellStyle name="Vírgula 2 3 2 2" xfId="485" xr:uid="{00000000-0005-0000-0000-000098020000}"/>
    <cellStyle name="Vírgula 2 3 2 3" xfId="615" xr:uid="{00000000-0005-0000-0000-000099020000}"/>
    <cellStyle name="Vírgula 2 3 3" xfId="553" xr:uid="{00000000-0005-0000-0000-00009A020000}"/>
    <cellStyle name="Vírgula 2 4" xfId="102" xr:uid="{00000000-0005-0000-0000-00009B020000}"/>
    <cellStyle name="Vírgula 2 5" xfId="709" xr:uid="{7F276EDD-2F96-47AF-91FB-F6A82B43971E}"/>
    <cellStyle name="Vírgula 3" xfId="70" xr:uid="{00000000-0005-0000-0000-00009C020000}"/>
    <cellStyle name="Vírgula 3 2" xfId="105" xr:uid="{00000000-0005-0000-0000-00009D020000}"/>
    <cellStyle name="Vírgula 3 2 2" xfId="616" xr:uid="{00000000-0005-0000-0000-00009E020000}"/>
    <cellStyle name="Vírgula 3 3" xfId="554" xr:uid="{00000000-0005-0000-0000-00009F020000}"/>
    <cellStyle name="Vírgula 4" xfId="71" xr:uid="{00000000-0005-0000-0000-0000A0020000}"/>
    <cellStyle name="Vírgula 4 2" xfId="106" xr:uid="{00000000-0005-0000-0000-0000A1020000}"/>
    <cellStyle name="Vírgula 4 2 2" xfId="411" xr:uid="{00000000-0005-0000-0000-0000A2020000}"/>
    <cellStyle name="Vírgula 4 3" xfId="133" xr:uid="{00000000-0005-0000-0000-0000A3020000}"/>
    <cellStyle name="Vírgula 4 3 2" xfId="617" xr:uid="{00000000-0005-0000-0000-0000A4020000}"/>
    <cellStyle name="Vírgula 4 3 3" xfId="471" xr:uid="{00000000-0005-0000-0000-0000A5020000}"/>
    <cellStyle name="Vírgula 4 4" xfId="555" xr:uid="{00000000-0005-0000-0000-0000A6020000}"/>
    <cellStyle name="Vírgula 4 5" xfId="410" xr:uid="{00000000-0005-0000-0000-0000A7020000}"/>
    <cellStyle name="Vírgula 5" xfId="101" xr:uid="{00000000-0005-0000-0000-0000A8020000}"/>
    <cellStyle name="Vírgula 5 2" xfId="644" xr:uid="{00000000-0005-0000-0000-0000A9020000}"/>
    <cellStyle name="Vírgula 5 3" xfId="412" xr:uid="{00000000-0005-0000-0000-0000AA020000}"/>
    <cellStyle name="Vírgula 6" xfId="132" xr:uid="{00000000-0005-0000-0000-0000AB020000}"/>
    <cellStyle name="Vírgula 6 2" xfId="243" xr:uid="{00000000-0005-0000-0000-0000AC020000}"/>
    <cellStyle name="Vírgula 7" xfId="481" xr:uid="{00000000-0005-0000-0000-0000AD020000}"/>
    <cellStyle name="Vírgula 7 2" xfId="484" xr:uid="{00000000-0005-0000-0000-0000AE020000}"/>
    <cellStyle name="Vírgula 7 2 2" xfId="623" xr:uid="{00000000-0005-0000-0000-0000AF020000}"/>
    <cellStyle name="Vírgula 7 3" xfId="622" xr:uid="{00000000-0005-0000-0000-0000B0020000}"/>
    <cellStyle name="Vírgula 8" xfId="618" xr:uid="{00000000-0005-0000-0000-0000B1020000}"/>
    <cellStyle name="Vírgula 9" xfId="634" xr:uid="{00000000-0005-0000-0000-0000B2020000}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6.xml"/><Relationship Id="rId21" Type="http://schemas.openxmlformats.org/officeDocument/2006/relationships/externalLink" Target="externalLinks/externalLink10.xml"/><Relationship Id="rId42" Type="http://schemas.openxmlformats.org/officeDocument/2006/relationships/externalLink" Target="externalLinks/externalLink31.xml"/><Relationship Id="rId63" Type="http://schemas.openxmlformats.org/officeDocument/2006/relationships/externalLink" Target="externalLinks/externalLink52.xml"/><Relationship Id="rId84" Type="http://schemas.openxmlformats.org/officeDocument/2006/relationships/externalLink" Target="externalLinks/externalLink73.xml"/><Relationship Id="rId138" Type="http://schemas.openxmlformats.org/officeDocument/2006/relationships/externalLink" Target="externalLinks/externalLink127.xml"/><Relationship Id="rId159" Type="http://schemas.openxmlformats.org/officeDocument/2006/relationships/externalLink" Target="externalLinks/externalLink148.xml"/><Relationship Id="rId170" Type="http://schemas.openxmlformats.org/officeDocument/2006/relationships/externalLink" Target="externalLinks/externalLink159.xml"/><Relationship Id="rId191" Type="http://schemas.openxmlformats.org/officeDocument/2006/relationships/externalLink" Target="externalLinks/externalLink180.xml"/><Relationship Id="rId205" Type="http://schemas.openxmlformats.org/officeDocument/2006/relationships/externalLink" Target="externalLinks/externalLink194.xml"/><Relationship Id="rId107" Type="http://schemas.openxmlformats.org/officeDocument/2006/relationships/externalLink" Target="externalLinks/externalLink9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1.xml"/><Relationship Id="rId53" Type="http://schemas.openxmlformats.org/officeDocument/2006/relationships/externalLink" Target="externalLinks/externalLink42.xml"/><Relationship Id="rId74" Type="http://schemas.openxmlformats.org/officeDocument/2006/relationships/externalLink" Target="externalLinks/externalLink63.xml"/><Relationship Id="rId128" Type="http://schemas.openxmlformats.org/officeDocument/2006/relationships/externalLink" Target="externalLinks/externalLink117.xml"/><Relationship Id="rId149" Type="http://schemas.openxmlformats.org/officeDocument/2006/relationships/externalLink" Target="externalLinks/externalLink138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4.xml"/><Relationship Id="rId160" Type="http://schemas.openxmlformats.org/officeDocument/2006/relationships/externalLink" Target="externalLinks/externalLink149.xml"/><Relationship Id="rId181" Type="http://schemas.openxmlformats.org/officeDocument/2006/relationships/externalLink" Target="externalLinks/externalLink170.xml"/><Relationship Id="rId216" Type="http://schemas.openxmlformats.org/officeDocument/2006/relationships/externalLink" Target="externalLinks/externalLink205.xml"/><Relationship Id="rId22" Type="http://schemas.openxmlformats.org/officeDocument/2006/relationships/externalLink" Target="externalLinks/externalLink11.xml"/><Relationship Id="rId43" Type="http://schemas.openxmlformats.org/officeDocument/2006/relationships/externalLink" Target="externalLinks/externalLink32.xml"/><Relationship Id="rId64" Type="http://schemas.openxmlformats.org/officeDocument/2006/relationships/externalLink" Target="externalLinks/externalLink53.xml"/><Relationship Id="rId118" Type="http://schemas.openxmlformats.org/officeDocument/2006/relationships/externalLink" Target="externalLinks/externalLink107.xml"/><Relationship Id="rId139" Type="http://schemas.openxmlformats.org/officeDocument/2006/relationships/externalLink" Target="externalLinks/externalLink128.xml"/><Relationship Id="rId85" Type="http://schemas.openxmlformats.org/officeDocument/2006/relationships/externalLink" Target="externalLinks/externalLink74.xml"/><Relationship Id="rId150" Type="http://schemas.openxmlformats.org/officeDocument/2006/relationships/externalLink" Target="externalLinks/externalLink139.xml"/><Relationship Id="rId171" Type="http://schemas.openxmlformats.org/officeDocument/2006/relationships/externalLink" Target="externalLinks/externalLink160.xml"/><Relationship Id="rId192" Type="http://schemas.openxmlformats.org/officeDocument/2006/relationships/externalLink" Target="externalLinks/externalLink181.xml"/><Relationship Id="rId206" Type="http://schemas.openxmlformats.org/officeDocument/2006/relationships/externalLink" Target="externalLinks/externalLink195.xml"/><Relationship Id="rId12" Type="http://schemas.openxmlformats.org/officeDocument/2006/relationships/externalLink" Target="externalLinks/externalLink1.xml"/><Relationship Id="rId33" Type="http://schemas.openxmlformats.org/officeDocument/2006/relationships/externalLink" Target="externalLinks/externalLink22.xml"/><Relationship Id="rId108" Type="http://schemas.openxmlformats.org/officeDocument/2006/relationships/externalLink" Target="externalLinks/externalLink97.xml"/><Relationship Id="rId129" Type="http://schemas.openxmlformats.org/officeDocument/2006/relationships/externalLink" Target="externalLinks/externalLink118.xml"/><Relationship Id="rId54" Type="http://schemas.openxmlformats.org/officeDocument/2006/relationships/externalLink" Target="externalLinks/externalLink43.xml"/><Relationship Id="rId75" Type="http://schemas.openxmlformats.org/officeDocument/2006/relationships/externalLink" Target="externalLinks/externalLink64.xml"/><Relationship Id="rId96" Type="http://schemas.openxmlformats.org/officeDocument/2006/relationships/externalLink" Target="externalLinks/externalLink85.xml"/><Relationship Id="rId140" Type="http://schemas.openxmlformats.org/officeDocument/2006/relationships/externalLink" Target="externalLinks/externalLink129.xml"/><Relationship Id="rId161" Type="http://schemas.openxmlformats.org/officeDocument/2006/relationships/externalLink" Target="externalLinks/externalLink150.xml"/><Relationship Id="rId182" Type="http://schemas.openxmlformats.org/officeDocument/2006/relationships/externalLink" Target="externalLinks/externalLink171.xml"/><Relationship Id="rId217" Type="http://schemas.openxmlformats.org/officeDocument/2006/relationships/theme" Target="theme/theme1.xml"/><Relationship Id="rId6" Type="http://schemas.openxmlformats.org/officeDocument/2006/relationships/worksheet" Target="worksheets/sheet6.xml"/><Relationship Id="rId238" Type="http://schemas.microsoft.com/office/2017/10/relationships/person" Target="persons/person.xml"/><Relationship Id="rId23" Type="http://schemas.openxmlformats.org/officeDocument/2006/relationships/externalLink" Target="externalLinks/externalLink12.xml"/><Relationship Id="rId119" Type="http://schemas.openxmlformats.org/officeDocument/2006/relationships/externalLink" Target="externalLinks/externalLink108.xml"/><Relationship Id="rId44" Type="http://schemas.openxmlformats.org/officeDocument/2006/relationships/externalLink" Target="externalLinks/externalLink33.xml"/><Relationship Id="rId65" Type="http://schemas.openxmlformats.org/officeDocument/2006/relationships/externalLink" Target="externalLinks/externalLink54.xml"/><Relationship Id="rId86" Type="http://schemas.openxmlformats.org/officeDocument/2006/relationships/externalLink" Target="externalLinks/externalLink75.xml"/><Relationship Id="rId130" Type="http://schemas.openxmlformats.org/officeDocument/2006/relationships/externalLink" Target="externalLinks/externalLink119.xml"/><Relationship Id="rId151" Type="http://schemas.openxmlformats.org/officeDocument/2006/relationships/externalLink" Target="externalLinks/externalLink140.xml"/><Relationship Id="rId172" Type="http://schemas.openxmlformats.org/officeDocument/2006/relationships/externalLink" Target="externalLinks/externalLink161.xml"/><Relationship Id="rId193" Type="http://schemas.openxmlformats.org/officeDocument/2006/relationships/externalLink" Target="externalLinks/externalLink182.xml"/><Relationship Id="rId207" Type="http://schemas.openxmlformats.org/officeDocument/2006/relationships/externalLink" Target="externalLinks/externalLink196.xml"/><Relationship Id="rId13" Type="http://schemas.openxmlformats.org/officeDocument/2006/relationships/externalLink" Target="externalLinks/externalLink2.xml"/><Relationship Id="rId109" Type="http://schemas.openxmlformats.org/officeDocument/2006/relationships/externalLink" Target="externalLinks/externalLink98.xml"/><Relationship Id="rId34" Type="http://schemas.openxmlformats.org/officeDocument/2006/relationships/externalLink" Target="externalLinks/externalLink23.xml"/><Relationship Id="rId55" Type="http://schemas.openxmlformats.org/officeDocument/2006/relationships/externalLink" Target="externalLinks/externalLink44.xml"/><Relationship Id="rId76" Type="http://schemas.openxmlformats.org/officeDocument/2006/relationships/externalLink" Target="externalLinks/externalLink65.xml"/><Relationship Id="rId97" Type="http://schemas.openxmlformats.org/officeDocument/2006/relationships/externalLink" Target="externalLinks/externalLink86.xml"/><Relationship Id="rId120" Type="http://schemas.openxmlformats.org/officeDocument/2006/relationships/externalLink" Target="externalLinks/externalLink109.xml"/><Relationship Id="rId141" Type="http://schemas.openxmlformats.org/officeDocument/2006/relationships/externalLink" Target="externalLinks/externalLink130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51.xml"/><Relationship Id="rId183" Type="http://schemas.openxmlformats.org/officeDocument/2006/relationships/externalLink" Target="externalLinks/externalLink172.xml"/><Relationship Id="rId218" Type="http://schemas.openxmlformats.org/officeDocument/2006/relationships/styles" Target="styles.xml"/><Relationship Id="rId24" Type="http://schemas.openxmlformats.org/officeDocument/2006/relationships/externalLink" Target="externalLinks/externalLink13.xml"/><Relationship Id="rId45" Type="http://schemas.openxmlformats.org/officeDocument/2006/relationships/externalLink" Target="externalLinks/externalLink34.xml"/><Relationship Id="rId66" Type="http://schemas.openxmlformats.org/officeDocument/2006/relationships/externalLink" Target="externalLinks/externalLink55.xml"/><Relationship Id="rId87" Type="http://schemas.openxmlformats.org/officeDocument/2006/relationships/externalLink" Target="externalLinks/externalLink76.xml"/><Relationship Id="rId110" Type="http://schemas.openxmlformats.org/officeDocument/2006/relationships/externalLink" Target="externalLinks/externalLink99.xml"/><Relationship Id="rId131" Type="http://schemas.openxmlformats.org/officeDocument/2006/relationships/externalLink" Target="externalLinks/externalLink120.xml"/><Relationship Id="rId152" Type="http://schemas.openxmlformats.org/officeDocument/2006/relationships/externalLink" Target="externalLinks/externalLink141.xml"/><Relationship Id="rId173" Type="http://schemas.openxmlformats.org/officeDocument/2006/relationships/externalLink" Target="externalLinks/externalLink162.xml"/><Relationship Id="rId194" Type="http://schemas.openxmlformats.org/officeDocument/2006/relationships/externalLink" Target="externalLinks/externalLink183.xml"/><Relationship Id="rId208" Type="http://schemas.openxmlformats.org/officeDocument/2006/relationships/externalLink" Target="externalLinks/externalLink197.xml"/><Relationship Id="rId14" Type="http://schemas.openxmlformats.org/officeDocument/2006/relationships/externalLink" Target="externalLinks/externalLink3.xml"/><Relationship Id="rId35" Type="http://schemas.openxmlformats.org/officeDocument/2006/relationships/externalLink" Target="externalLinks/externalLink24.xml"/><Relationship Id="rId56" Type="http://schemas.openxmlformats.org/officeDocument/2006/relationships/externalLink" Target="externalLinks/externalLink45.xml"/><Relationship Id="rId77" Type="http://schemas.openxmlformats.org/officeDocument/2006/relationships/externalLink" Target="externalLinks/externalLink66.xml"/><Relationship Id="rId100" Type="http://schemas.openxmlformats.org/officeDocument/2006/relationships/externalLink" Target="externalLinks/externalLink8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0.xml"/><Relationship Id="rId72" Type="http://schemas.openxmlformats.org/officeDocument/2006/relationships/externalLink" Target="externalLinks/externalLink61.xml"/><Relationship Id="rId93" Type="http://schemas.openxmlformats.org/officeDocument/2006/relationships/externalLink" Target="externalLinks/externalLink82.xml"/><Relationship Id="rId98" Type="http://schemas.openxmlformats.org/officeDocument/2006/relationships/externalLink" Target="externalLinks/externalLink87.xml"/><Relationship Id="rId121" Type="http://schemas.openxmlformats.org/officeDocument/2006/relationships/externalLink" Target="externalLinks/externalLink110.xml"/><Relationship Id="rId142" Type="http://schemas.openxmlformats.org/officeDocument/2006/relationships/externalLink" Target="externalLinks/externalLink131.xml"/><Relationship Id="rId163" Type="http://schemas.openxmlformats.org/officeDocument/2006/relationships/externalLink" Target="externalLinks/externalLink152.xml"/><Relationship Id="rId184" Type="http://schemas.openxmlformats.org/officeDocument/2006/relationships/externalLink" Target="externalLinks/externalLink173.xml"/><Relationship Id="rId189" Type="http://schemas.openxmlformats.org/officeDocument/2006/relationships/externalLink" Target="externalLinks/externalLink178.xml"/><Relationship Id="rId21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3.xml"/><Relationship Id="rId25" Type="http://schemas.openxmlformats.org/officeDocument/2006/relationships/externalLink" Target="externalLinks/externalLink14.xml"/><Relationship Id="rId46" Type="http://schemas.openxmlformats.org/officeDocument/2006/relationships/externalLink" Target="externalLinks/externalLink35.xml"/><Relationship Id="rId67" Type="http://schemas.openxmlformats.org/officeDocument/2006/relationships/externalLink" Target="externalLinks/externalLink56.xml"/><Relationship Id="rId116" Type="http://schemas.openxmlformats.org/officeDocument/2006/relationships/externalLink" Target="externalLinks/externalLink105.xml"/><Relationship Id="rId137" Type="http://schemas.openxmlformats.org/officeDocument/2006/relationships/externalLink" Target="externalLinks/externalLink126.xml"/><Relationship Id="rId158" Type="http://schemas.openxmlformats.org/officeDocument/2006/relationships/externalLink" Target="externalLinks/externalLink147.xml"/><Relationship Id="rId20" Type="http://schemas.openxmlformats.org/officeDocument/2006/relationships/externalLink" Target="externalLinks/externalLink9.xml"/><Relationship Id="rId41" Type="http://schemas.openxmlformats.org/officeDocument/2006/relationships/externalLink" Target="externalLinks/externalLink30.xml"/><Relationship Id="rId62" Type="http://schemas.openxmlformats.org/officeDocument/2006/relationships/externalLink" Target="externalLinks/externalLink51.xml"/><Relationship Id="rId83" Type="http://schemas.openxmlformats.org/officeDocument/2006/relationships/externalLink" Target="externalLinks/externalLink72.xml"/><Relationship Id="rId88" Type="http://schemas.openxmlformats.org/officeDocument/2006/relationships/externalLink" Target="externalLinks/externalLink77.xml"/><Relationship Id="rId111" Type="http://schemas.openxmlformats.org/officeDocument/2006/relationships/externalLink" Target="externalLinks/externalLink100.xml"/><Relationship Id="rId132" Type="http://schemas.openxmlformats.org/officeDocument/2006/relationships/externalLink" Target="externalLinks/externalLink121.xml"/><Relationship Id="rId153" Type="http://schemas.openxmlformats.org/officeDocument/2006/relationships/externalLink" Target="externalLinks/externalLink142.xml"/><Relationship Id="rId174" Type="http://schemas.openxmlformats.org/officeDocument/2006/relationships/externalLink" Target="externalLinks/externalLink163.xml"/><Relationship Id="rId179" Type="http://schemas.openxmlformats.org/officeDocument/2006/relationships/externalLink" Target="externalLinks/externalLink168.xml"/><Relationship Id="rId195" Type="http://schemas.openxmlformats.org/officeDocument/2006/relationships/externalLink" Target="externalLinks/externalLink184.xml"/><Relationship Id="rId209" Type="http://schemas.openxmlformats.org/officeDocument/2006/relationships/externalLink" Target="externalLinks/externalLink198.xml"/><Relationship Id="rId190" Type="http://schemas.openxmlformats.org/officeDocument/2006/relationships/externalLink" Target="externalLinks/externalLink179.xml"/><Relationship Id="rId204" Type="http://schemas.openxmlformats.org/officeDocument/2006/relationships/externalLink" Target="externalLinks/externalLink193.xml"/><Relationship Id="rId220" Type="http://schemas.openxmlformats.org/officeDocument/2006/relationships/calcChain" Target="calcChain.xml"/><Relationship Id="rId15" Type="http://schemas.openxmlformats.org/officeDocument/2006/relationships/externalLink" Target="externalLinks/externalLink4.xml"/><Relationship Id="rId36" Type="http://schemas.openxmlformats.org/officeDocument/2006/relationships/externalLink" Target="externalLinks/externalLink25.xml"/><Relationship Id="rId57" Type="http://schemas.openxmlformats.org/officeDocument/2006/relationships/externalLink" Target="externalLinks/externalLink46.xml"/><Relationship Id="rId106" Type="http://schemas.openxmlformats.org/officeDocument/2006/relationships/externalLink" Target="externalLinks/externalLink95.xml"/><Relationship Id="rId127" Type="http://schemas.openxmlformats.org/officeDocument/2006/relationships/externalLink" Target="externalLinks/externalLink116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0.xml"/><Relationship Id="rId52" Type="http://schemas.openxmlformats.org/officeDocument/2006/relationships/externalLink" Target="externalLinks/externalLink41.xml"/><Relationship Id="rId73" Type="http://schemas.openxmlformats.org/officeDocument/2006/relationships/externalLink" Target="externalLinks/externalLink62.xml"/><Relationship Id="rId78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3.xml"/><Relationship Id="rId99" Type="http://schemas.openxmlformats.org/officeDocument/2006/relationships/externalLink" Target="externalLinks/externalLink88.xml"/><Relationship Id="rId101" Type="http://schemas.openxmlformats.org/officeDocument/2006/relationships/externalLink" Target="externalLinks/externalLink90.xml"/><Relationship Id="rId122" Type="http://schemas.openxmlformats.org/officeDocument/2006/relationships/externalLink" Target="externalLinks/externalLink111.xml"/><Relationship Id="rId143" Type="http://schemas.openxmlformats.org/officeDocument/2006/relationships/externalLink" Target="externalLinks/externalLink132.xml"/><Relationship Id="rId148" Type="http://schemas.openxmlformats.org/officeDocument/2006/relationships/externalLink" Target="externalLinks/externalLink137.xml"/><Relationship Id="rId164" Type="http://schemas.openxmlformats.org/officeDocument/2006/relationships/externalLink" Target="externalLinks/externalLink153.xml"/><Relationship Id="rId169" Type="http://schemas.openxmlformats.org/officeDocument/2006/relationships/externalLink" Target="externalLinks/externalLink158.xml"/><Relationship Id="rId185" Type="http://schemas.openxmlformats.org/officeDocument/2006/relationships/externalLink" Target="externalLinks/externalLink17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9.xml"/><Relationship Id="rId210" Type="http://schemas.openxmlformats.org/officeDocument/2006/relationships/externalLink" Target="externalLinks/externalLink199.xml"/><Relationship Id="rId215" Type="http://schemas.openxmlformats.org/officeDocument/2006/relationships/externalLink" Target="externalLinks/externalLink204.xml"/><Relationship Id="rId26" Type="http://schemas.openxmlformats.org/officeDocument/2006/relationships/externalLink" Target="externalLinks/externalLink15.xml"/><Relationship Id="rId47" Type="http://schemas.openxmlformats.org/officeDocument/2006/relationships/externalLink" Target="externalLinks/externalLink36.xml"/><Relationship Id="rId68" Type="http://schemas.openxmlformats.org/officeDocument/2006/relationships/externalLink" Target="externalLinks/externalLink57.xml"/><Relationship Id="rId89" Type="http://schemas.openxmlformats.org/officeDocument/2006/relationships/externalLink" Target="externalLinks/externalLink78.xml"/><Relationship Id="rId112" Type="http://schemas.openxmlformats.org/officeDocument/2006/relationships/externalLink" Target="externalLinks/externalLink101.xml"/><Relationship Id="rId133" Type="http://schemas.openxmlformats.org/officeDocument/2006/relationships/externalLink" Target="externalLinks/externalLink122.xml"/><Relationship Id="rId154" Type="http://schemas.openxmlformats.org/officeDocument/2006/relationships/externalLink" Target="externalLinks/externalLink143.xml"/><Relationship Id="rId175" Type="http://schemas.openxmlformats.org/officeDocument/2006/relationships/externalLink" Target="externalLinks/externalLink164.xml"/><Relationship Id="rId196" Type="http://schemas.openxmlformats.org/officeDocument/2006/relationships/externalLink" Target="externalLinks/externalLink185.xml"/><Relationship Id="rId200" Type="http://schemas.openxmlformats.org/officeDocument/2006/relationships/externalLink" Target="externalLinks/externalLink189.xml"/><Relationship Id="rId16" Type="http://schemas.openxmlformats.org/officeDocument/2006/relationships/externalLink" Target="externalLinks/externalLink5.xml"/><Relationship Id="rId221" Type="http://schemas.openxmlformats.org/officeDocument/2006/relationships/customXml" Target="../customXml/item1.xml"/><Relationship Id="rId37" Type="http://schemas.openxmlformats.org/officeDocument/2006/relationships/externalLink" Target="externalLinks/externalLink26.xml"/><Relationship Id="rId58" Type="http://schemas.openxmlformats.org/officeDocument/2006/relationships/externalLink" Target="externalLinks/externalLink47.xml"/><Relationship Id="rId79" Type="http://schemas.openxmlformats.org/officeDocument/2006/relationships/externalLink" Target="externalLinks/externalLink68.xml"/><Relationship Id="rId102" Type="http://schemas.openxmlformats.org/officeDocument/2006/relationships/externalLink" Target="externalLinks/externalLink91.xml"/><Relationship Id="rId123" Type="http://schemas.openxmlformats.org/officeDocument/2006/relationships/externalLink" Target="externalLinks/externalLink112.xml"/><Relationship Id="rId144" Type="http://schemas.openxmlformats.org/officeDocument/2006/relationships/externalLink" Target="externalLinks/externalLink133.xml"/><Relationship Id="rId90" Type="http://schemas.openxmlformats.org/officeDocument/2006/relationships/externalLink" Target="externalLinks/externalLink79.xml"/><Relationship Id="rId165" Type="http://schemas.openxmlformats.org/officeDocument/2006/relationships/externalLink" Target="externalLinks/externalLink154.xml"/><Relationship Id="rId186" Type="http://schemas.openxmlformats.org/officeDocument/2006/relationships/externalLink" Target="externalLinks/externalLink175.xml"/><Relationship Id="rId211" Type="http://schemas.openxmlformats.org/officeDocument/2006/relationships/externalLink" Target="externalLinks/externalLink200.xml"/><Relationship Id="rId27" Type="http://schemas.openxmlformats.org/officeDocument/2006/relationships/externalLink" Target="externalLinks/externalLink16.xml"/><Relationship Id="rId48" Type="http://schemas.openxmlformats.org/officeDocument/2006/relationships/externalLink" Target="externalLinks/externalLink37.xml"/><Relationship Id="rId69" Type="http://schemas.openxmlformats.org/officeDocument/2006/relationships/externalLink" Target="externalLinks/externalLink58.xml"/><Relationship Id="rId113" Type="http://schemas.openxmlformats.org/officeDocument/2006/relationships/externalLink" Target="externalLinks/externalLink102.xml"/><Relationship Id="rId134" Type="http://schemas.openxmlformats.org/officeDocument/2006/relationships/externalLink" Target="externalLinks/externalLink123.xml"/><Relationship Id="rId80" Type="http://schemas.openxmlformats.org/officeDocument/2006/relationships/externalLink" Target="externalLinks/externalLink69.xml"/><Relationship Id="rId155" Type="http://schemas.openxmlformats.org/officeDocument/2006/relationships/externalLink" Target="externalLinks/externalLink144.xml"/><Relationship Id="rId176" Type="http://schemas.openxmlformats.org/officeDocument/2006/relationships/externalLink" Target="externalLinks/externalLink165.xml"/><Relationship Id="rId197" Type="http://schemas.openxmlformats.org/officeDocument/2006/relationships/externalLink" Target="externalLinks/externalLink186.xml"/><Relationship Id="rId201" Type="http://schemas.openxmlformats.org/officeDocument/2006/relationships/externalLink" Target="externalLinks/externalLink190.xml"/><Relationship Id="rId222" Type="http://schemas.openxmlformats.org/officeDocument/2006/relationships/customXml" Target="../customXml/item2.xml"/><Relationship Id="rId17" Type="http://schemas.openxmlformats.org/officeDocument/2006/relationships/externalLink" Target="externalLinks/externalLink6.xml"/><Relationship Id="rId38" Type="http://schemas.openxmlformats.org/officeDocument/2006/relationships/externalLink" Target="externalLinks/externalLink27.xml"/><Relationship Id="rId59" Type="http://schemas.openxmlformats.org/officeDocument/2006/relationships/externalLink" Target="externalLinks/externalLink48.xml"/><Relationship Id="rId103" Type="http://schemas.openxmlformats.org/officeDocument/2006/relationships/externalLink" Target="externalLinks/externalLink92.xml"/><Relationship Id="rId124" Type="http://schemas.openxmlformats.org/officeDocument/2006/relationships/externalLink" Target="externalLinks/externalLink113.xml"/><Relationship Id="rId70" Type="http://schemas.openxmlformats.org/officeDocument/2006/relationships/externalLink" Target="externalLinks/externalLink59.xml"/><Relationship Id="rId91" Type="http://schemas.openxmlformats.org/officeDocument/2006/relationships/externalLink" Target="externalLinks/externalLink80.xml"/><Relationship Id="rId145" Type="http://schemas.openxmlformats.org/officeDocument/2006/relationships/externalLink" Target="externalLinks/externalLink134.xml"/><Relationship Id="rId166" Type="http://schemas.openxmlformats.org/officeDocument/2006/relationships/externalLink" Target="externalLinks/externalLink155.xml"/><Relationship Id="rId187" Type="http://schemas.openxmlformats.org/officeDocument/2006/relationships/externalLink" Target="externalLinks/externalLink176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1.xml"/><Relationship Id="rId28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8.xml"/><Relationship Id="rId114" Type="http://schemas.openxmlformats.org/officeDocument/2006/relationships/externalLink" Target="externalLinks/externalLink103.xml"/><Relationship Id="rId60" Type="http://schemas.openxmlformats.org/officeDocument/2006/relationships/externalLink" Target="externalLinks/externalLink49.xml"/><Relationship Id="rId81" Type="http://schemas.openxmlformats.org/officeDocument/2006/relationships/externalLink" Target="externalLinks/externalLink70.xml"/><Relationship Id="rId135" Type="http://schemas.openxmlformats.org/officeDocument/2006/relationships/externalLink" Target="externalLinks/externalLink124.xml"/><Relationship Id="rId156" Type="http://schemas.openxmlformats.org/officeDocument/2006/relationships/externalLink" Target="externalLinks/externalLink145.xml"/><Relationship Id="rId177" Type="http://schemas.openxmlformats.org/officeDocument/2006/relationships/externalLink" Target="externalLinks/externalLink166.xml"/><Relationship Id="rId198" Type="http://schemas.openxmlformats.org/officeDocument/2006/relationships/externalLink" Target="externalLinks/externalLink187.xml"/><Relationship Id="rId202" Type="http://schemas.openxmlformats.org/officeDocument/2006/relationships/externalLink" Target="externalLinks/externalLink191.xml"/><Relationship Id="rId223" Type="http://schemas.openxmlformats.org/officeDocument/2006/relationships/customXml" Target="../customXml/item3.xml"/><Relationship Id="rId18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39.xml"/><Relationship Id="rId104" Type="http://schemas.openxmlformats.org/officeDocument/2006/relationships/externalLink" Target="externalLinks/externalLink93.xml"/><Relationship Id="rId125" Type="http://schemas.openxmlformats.org/officeDocument/2006/relationships/externalLink" Target="externalLinks/externalLink114.xml"/><Relationship Id="rId146" Type="http://schemas.openxmlformats.org/officeDocument/2006/relationships/externalLink" Target="externalLinks/externalLink135.xml"/><Relationship Id="rId167" Type="http://schemas.openxmlformats.org/officeDocument/2006/relationships/externalLink" Target="externalLinks/externalLink156.xml"/><Relationship Id="rId188" Type="http://schemas.openxmlformats.org/officeDocument/2006/relationships/externalLink" Target="externalLinks/externalLink177.xml"/><Relationship Id="rId71" Type="http://schemas.openxmlformats.org/officeDocument/2006/relationships/externalLink" Target="externalLinks/externalLink60.xml"/><Relationship Id="rId92" Type="http://schemas.openxmlformats.org/officeDocument/2006/relationships/externalLink" Target="externalLinks/externalLink81.xml"/><Relationship Id="rId213" Type="http://schemas.openxmlformats.org/officeDocument/2006/relationships/externalLink" Target="externalLinks/externalLink20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29.xml"/><Relationship Id="rId115" Type="http://schemas.openxmlformats.org/officeDocument/2006/relationships/externalLink" Target="externalLinks/externalLink104.xml"/><Relationship Id="rId136" Type="http://schemas.openxmlformats.org/officeDocument/2006/relationships/externalLink" Target="externalLinks/externalLink125.xml"/><Relationship Id="rId157" Type="http://schemas.openxmlformats.org/officeDocument/2006/relationships/externalLink" Target="externalLinks/externalLink146.xml"/><Relationship Id="rId178" Type="http://schemas.openxmlformats.org/officeDocument/2006/relationships/externalLink" Target="externalLinks/externalLink167.xml"/><Relationship Id="rId61" Type="http://schemas.openxmlformats.org/officeDocument/2006/relationships/externalLink" Target="externalLinks/externalLink50.xml"/><Relationship Id="rId82" Type="http://schemas.openxmlformats.org/officeDocument/2006/relationships/externalLink" Target="externalLinks/externalLink71.xml"/><Relationship Id="rId199" Type="http://schemas.openxmlformats.org/officeDocument/2006/relationships/externalLink" Target="externalLinks/externalLink188.xml"/><Relationship Id="rId203" Type="http://schemas.openxmlformats.org/officeDocument/2006/relationships/externalLink" Target="externalLinks/externalLink192.xml"/><Relationship Id="rId19" Type="http://schemas.openxmlformats.org/officeDocument/2006/relationships/externalLink" Target="externalLinks/externalLink8.xml"/><Relationship Id="rId30" Type="http://schemas.openxmlformats.org/officeDocument/2006/relationships/externalLink" Target="externalLinks/externalLink19.xml"/><Relationship Id="rId105" Type="http://schemas.openxmlformats.org/officeDocument/2006/relationships/externalLink" Target="externalLinks/externalLink94.xml"/><Relationship Id="rId126" Type="http://schemas.openxmlformats.org/officeDocument/2006/relationships/externalLink" Target="externalLinks/externalLink115.xml"/><Relationship Id="rId147" Type="http://schemas.openxmlformats.org/officeDocument/2006/relationships/externalLink" Target="externalLinks/externalLink136.xml"/><Relationship Id="rId168" Type="http://schemas.openxmlformats.org/officeDocument/2006/relationships/externalLink" Target="externalLinks/externalLink15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pt-BR" sz="2000" b="1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PROJETO PÁTIO VALONGO</a:t>
            </a:r>
            <a:endParaRPr lang="pt-BR" sz="1800" b="1" i="0" u="none" strike="noStrike" baseline="0">
              <a:solidFill>
                <a:srgbClr val="000000"/>
              </a:solidFill>
              <a:latin typeface="Calibri"/>
              <a:cs typeface="Calibri"/>
            </a:endParaRP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 sz="1400" b="1" i="0" u="none" strike="noStrike" baseline="0">
              <a:solidFill>
                <a:srgbClr val="000000"/>
              </a:solidFill>
              <a:latin typeface="Calibri"/>
              <a:cs typeface="Calibri"/>
            </a:endParaRP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pt-BR" sz="1400" b="1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PARTICIPAÇÃO POR DISCIPLINA</a:t>
            </a:r>
          </a:p>
        </c:rich>
      </c:tx>
      <c:layout>
        <c:manualLayout>
          <c:xMode val="edge"/>
          <c:yMode val="edge"/>
          <c:x val="0.36035125457547151"/>
          <c:y val="1.6904384574749076E-2"/>
        </c:manualLayout>
      </c:layout>
      <c:overlay val="0"/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2225174916915627E-2"/>
          <c:y val="0.21049582415183596"/>
          <c:w val="0.55398640782766639"/>
          <c:h val="0.7712429512388449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790D-4429-928C-08A2DBACFE1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790D-4429-928C-08A2DBACFE1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790D-4429-928C-08A2DBACFE1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790D-4429-928C-08A2DBACFE1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790D-4429-928C-08A2DBACFE1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790D-4429-928C-08A2DBACFE1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790D-4429-928C-08A2DBACFE1C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7-790D-4429-928C-08A2DBACFE1C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numRef>
              <c:f>Grafico!$A$1:$A$8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cat>
          <c:val>
            <c:numRef>
              <c:f>Grafico!$B$1:$B$8</c:f>
              <c:numCache>
                <c:formatCode>_(* #,##0.00_);_(* \(#,##0.00\);_(* "-"??_);_(@_)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90D-4429-928C-08A2DBACF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4458631541209119"/>
          <c:y val="0.1073024112873371"/>
          <c:w val="0.99325463743676223"/>
          <c:h val="0.78699227572781616"/>
        </c:manualLayout>
      </c:layout>
      <c:overlay val="0"/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pt-B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7.jpeg"/><Relationship Id="rId1" Type="http://schemas.openxmlformats.org/officeDocument/2006/relationships/image" Target="../media/image6.wmf"/><Relationship Id="rId4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13</xdr:row>
      <xdr:rowOff>142875</xdr:rowOff>
    </xdr:from>
    <xdr:to>
      <xdr:col>12</xdr:col>
      <xdr:colOff>76200</xdr:colOff>
      <xdr:row>51</xdr:row>
      <xdr:rowOff>0</xdr:rowOff>
    </xdr:to>
    <xdr:graphicFrame macro="">
      <xdr:nvGraphicFramePr>
        <xdr:cNvPr id="65993" name="Gráfico 2">
          <a:extLst>
            <a:ext uri="{FF2B5EF4-FFF2-40B4-BE49-F238E27FC236}">
              <a16:creationId xmlns:a16="http://schemas.microsoft.com/office/drawing/2014/main" id="{00000000-0008-0000-0100-0000C9010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104775</xdr:rowOff>
    </xdr:from>
    <xdr:to>
      <xdr:col>16</xdr:col>
      <xdr:colOff>514350</xdr:colOff>
      <xdr:row>30</xdr:row>
      <xdr:rowOff>104775</xdr:rowOff>
    </xdr:to>
    <xdr:pic>
      <xdr:nvPicPr>
        <xdr:cNvPr id="194215" name="Imagem 1">
          <a:extLst>
            <a:ext uri="{FF2B5EF4-FFF2-40B4-BE49-F238E27FC236}">
              <a16:creationId xmlns:a16="http://schemas.microsoft.com/office/drawing/2014/main" id="{00000000-0008-0000-1400-0000A7F6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04775"/>
          <a:ext cx="9820275" cy="485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</xdr:colOff>
      <xdr:row>32</xdr:row>
      <xdr:rowOff>66675</xdr:rowOff>
    </xdr:from>
    <xdr:to>
      <xdr:col>16</xdr:col>
      <xdr:colOff>447675</xdr:colOff>
      <xdr:row>53</xdr:row>
      <xdr:rowOff>123825</xdr:rowOff>
    </xdr:to>
    <xdr:pic>
      <xdr:nvPicPr>
        <xdr:cNvPr id="194216" name="Imagem 2">
          <a:extLst>
            <a:ext uri="{FF2B5EF4-FFF2-40B4-BE49-F238E27FC236}">
              <a16:creationId xmlns:a16="http://schemas.microsoft.com/office/drawing/2014/main" id="{00000000-0008-0000-1400-0000A8F6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5248275"/>
          <a:ext cx="9544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81642</xdr:rowOff>
    </xdr:from>
    <xdr:to>
      <xdr:col>2</xdr:col>
      <xdr:colOff>721179</xdr:colOff>
      <xdr:row>3</xdr:row>
      <xdr:rowOff>384139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482FD4AA-A269-4733-A38A-8D089448E9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95" t="25672" r="26818" b="40563"/>
        <a:stretch/>
      </xdr:blipFill>
      <xdr:spPr bwMode="auto">
        <a:xfrm>
          <a:off x="190500" y="81642"/>
          <a:ext cx="1143000" cy="62906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10</xdr:col>
      <xdr:colOff>261257</xdr:colOff>
      <xdr:row>2</xdr:row>
      <xdr:rowOff>97972</xdr:rowOff>
    </xdr:from>
    <xdr:to>
      <xdr:col>11</xdr:col>
      <xdr:colOff>844997</xdr:colOff>
      <xdr:row>3</xdr:row>
      <xdr:rowOff>211070</xdr:rowOff>
    </xdr:to>
    <xdr:pic>
      <xdr:nvPicPr>
        <xdr:cNvPr id="2" name="Imagem 10" descr="Texto&#10;&#10;O conteúdo gerado por IA pode estar incorreto.">
          <a:extLst>
            <a:ext uri="{FF2B5EF4-FFF2-40B4-BE49-F238E27FC236}">
              <a16:creationId xmlns:a16="http://schemas.microsoft.com/office/drawing/2014/main" id="{91BE8200-8600-440D-9E4A-F1B9E09AB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4171" y="435429"/>
          <a:ext cx="1193340" cy="276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130629</xdr:colOff>
      <xdr:row>1</xdr:row>
      <xdr:rowOff>87086</xdr:rowOff>
    </xdr:from>
    <xdr:to>
      <xdr:col>10</xdr:col>
      <xdr:colOff>92529</xdr:colOff>
      <xdr:row>3</xdr:row>
      <xdr:rowOff>353104</xdr:rowOff>
    </xdr:to>
    <xdr:pic>
      <xdr:nvPicPr>
        <xdr:cNvPr id="3" name="Imagem 6" descr="Logotipo, nome da empresa&#10;&#10;O conteúdo gerado por IA pode estar incorreto.">
          <a:extLst>
            <a:ext uri="{FF2B5EF4-FFF2-40B4-BE49-F238E27FC236}">
              <a16:creationId xmlns:a16="http://schemas.microsoft.com/office/drawing/2014/main" id="{3D6DE1B6-1ABB-4219-9549-A5F4EAC45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943" y="261257"/>
          <a:ext cx="571500" cy="592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3</xdr:row>
      <xdr:rowOff>0</xdr:rowOff>
    </xdr:from>
    <xdr:to>
      <xdr:col>3</xdr:col>
      <xdr:colOff>0</xdr:colOff>
      <xdr:row>3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D0F31CA5-5BB0-4F30-BABC-83C9AA0DFECD}"/>
            </a:ext>
          </a:extLst>
        </xdr:cNvPr>
        <xdr:cNvGrpSpPr>
          <a:grpSpLocks/>
        </xdr:cNvGrpSpPr>
      </xdr:nvGrpSpPr>
      <xdr:grpSpPr bwMode="auto">
        <a:xfrm>
          <a:off x="95250" y="952500"/>
          <a:ext cx="7848600" cy="0"/>
          <a:chOff x="9" y="6"/>
          <a:chExt cx="490" cy="43"/>
        </a:xfrm>
      </xdr:grpSpPr>
      <xdr:sp macro="" textlink="">
        <xdr:nvSpPr>
          <xdr:cNvPr id="3" name="Text Box 2">
            <a:extLst>
              <a:ext uri="{FF2B5EF4-FFF2-40B4-BE49-F238E27FC236}">
                <a16:creationId xmlns:a16="http://schemas.microsoft.com/office/drawing/2014/main" id="{DE6FC417-4AC2-423B-9FC3-FE7404182D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387994448240" y="0"/>
            <a:ext cx="0" cy="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pt-BR" sz="1000" b="1" i="0" strike="noStrike">
                <a:solidFill>
                  <a:srgbClr val="000000"/>
                </a:solidFill>
                <a:latin typeface="MS Sans Serif"/>
              </a:rPr>
              <a:t>MINISTÉRIO DOS TRANSPORTES</a:t>
            </a:r>
          </a:p>
          <a:p>
            <a:pPr algn="l" rtl="0">
              <a:defRPr sz="1000"/>
            </a:pPr>
            <a:r>
              <a:rPr lang="pt-BR" sz="800" b="1" i="0" strike="noStrike">
                <a:solidFill>
                  <a:srgbClr val="000000"/>
                </a:solidFill>
                <a:latin typeface="MS Sans Serif"/>
              </a:rPr>
              <a:t>DEPARTAMENTO NACIONAL DE INFRA-ESTRUTURA DE TRANSPORTES</a:t>
            </a:r>
          </a:p>
        </xdr:txBody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766387D-081E-4DF3-B6D2-451AB14543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387994448240" y="0"/>
            <a:ext cx="0" cy="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64008" tIns="68580" rIns="64008" bIns="68580" anchor="ctr" upright="1"/>
          <a:lstStyle/>
          <a:p>
            <a:pPr algn="ctr" rtl="0">
              <a:defRPr sz="1000"/>
            </a:pPr>
            <a:r>
              <a:rPr lang="pt-BR" sz="2300" b="0" i="1" strike="noStrike">
                <a:solidFill>
                  <a:srgbClr val="000000"/>
                </a:solidFill>
                <a:latin typeface="Arial Black"/>
              </a:rPr>
              <a:t>DNIT</a:t>
            </a:r>
          </a:p>
        </xdr:txBody>
      </xdr:sp>
    </xdr:grpSp>
    <xdr:clientData/>
  </xdr:twoCellAnchor>
  <xdr:oneCellAnchor>
    <xdr:from>
      <xdr:col>6</xdr:col>
      <xdr:colOff>0</xdr:colOff>
      <xdr:row>3</xdr:row>
      <xdr:rowOff>15240</xdr:rowOff>
    </xdr:from>
    <xdr:ext cx="0" cy="533731"/>
    <xdr:pic>
      <xdr:nvPicPr>
        <xdr:cNvPr id="6" name="Imagem 8">
          <a:extLst>
            <a:ext uri="{FF2B5EF4-FFF2-40B4-BE49-F238E27FC236}">
              <a16:creationId xmlns:a16="http://schemas.microsoft.com/office/drawing/2014/main" id="{8D02A27F-1C5C-4ACF-BF9F-461B70107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9040" y="15240"/>
          <a:ext cx="0" cy="5337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76200</xdr:colOff>
      <xdr:row>0</xdr:row>
      <xdr:rowOff>63500</xdr:rowOff>
    </xdr:from>
    <xdr:to>
      <xdr:col>1</xdr:col>
      <xdr:colOff>854710</xdr:colOff>
      <xdr:row>2</xdr:row>
      <xdr:rowOff>511718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1265B88-EA6D-F046-12D7-7C618B8865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95" t="25672" r="26818" b="40563"/>
        <a:stretch/>
      </xdr:blipFill>
      <xdr:spPr bwMode="auto">
        <a:xfrm>
          <a:off x="76200" y="63500"/>
          <a:ext cx="1485900" cy="8177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97971</xdr:colOff>
      <xdr:row>0</xdr:row>
      <xdr:rowOff>140834</xdr:rowOff>
    </xdr:from>
    <xdr:to>
      <xdr:col>6</xdr:col>
      <xdr:colOff>669471</xdr:colOff>
      <xdr:row>2</xdr:row>
      <xdr:rowOff>341538</xdr:rowOff>
    </xdr:to>
    <xdr:pic>
      <xdr:nvPicPr>
        <xdr:cNvPr id="8" name="Imagem 6" descr="Logotipo, nome da empresa&#10;&#10;O conteúdo gerado por IA pode estar incorreto.">
          <a:extLst>
            <a:ext uri="{FF2B5EF4-FFF2-40B4-BE49-F238E27FC236}">
              <a16:creationId xmlns:a16="http://schemas.microsoft.com/office/drawing/2014/main" id="{A261A629-C725-4EE2-3C12-2B5A128EF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40885" y="140834"/>
          <a:ext cx="571500" cy="592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747487</xdr:colOff>
      <xdr:row>1</xdr:row>
      <xdr:rowOff>154214</xdr:rowOff>
    </xdr:from>
    <xdr:to>
      <xdr:col>7</xdr:col>
      <xdr:colOff>1318986</xdr:colOff>
      <xdr:row>2</xdr:row>
      <xdr:rowOff>335189</xdr:rowOff>
    </xdr:to>
    <xdr:pic>
      <xdr:nvPicPr>
        <xdr:cNvPr id="9" name="Imagem 10" descr="Texto&#10;&#10;O conteúdo gerado por IA pode estar incorreto.">
          <a:extLst>
            <a:ext uri="{FF2B5EF4-FFF2-40B4-BE49-F238E27FC236}">
              <a16:creationId xmlns:a16="http://schemas.microsoft.com/office/drawing/2014/main" id="{A87E05FB-4141-0230-0BDE-6C1C817A8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401" y="350157"/>
          <a:ext cx="1627414" cy="376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46264</xdr:colOff>
      <xdr:row>7</xdr:row>
      <xdr:rowOff>83003</xdr:rowOff>
    </xdr:from>
    <xdr:to>
      <xdr:col>3</xdr:col>
      <xdr:colOff>7330705</xdr:colOff>
      <xdr:row>29</xdr:row>
      <xdr:rowOff>131804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79534C7-F251-C62C-EA79-BA06031BA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864" y="1628774"/>
          <a:ext cx="9042212" cy="36680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857250</xdr:colOff>
      <xdr:row>3</xdr:row>
      <xdr:rowOff>57150</xdr:rowOff>
    </xdr:from>
    <xdr:to>
      <xdr:col>5</xdr:col>
      <xdr:colOff>730758</xdr:colOff>
      <xdr:row>6</xdr:row>
      <xdr:rowOff>144780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12B1935-2246-4B53-A8A8-3C7654F2B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7965" y="548640"/>
          <a:ext cx="1283208" cy="6819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7620</xdr:rowOff>
    </xdr:from>
    <xdr:to>
      <xdr:col>2</xdr:col>
      <xdr:colOff>7620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2EDEE4-5E0F-4444-B5BB-32DD8A1D6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7620"/>
          <a:ext cx="64008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ell/Downloads/PLANILHA%20MODELO.xlsx/1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nkExternoRecuperado1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MT-170%20(BRASNORTE%20-%20AGRIMAT)\2&#170;%20medi&#231;&#227;o%20Agrima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~1\Meus%20documentos\Rod%20Canavieira\PROTOTIPO%20DE%20MEDI&#199;&#195;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Backup_Gecc\Meus%20documentos\Arquivos\RICARDO\ENSERCON\Arquivos\RICARDO\TRIUNFO\21&#170;%20medi&#231;&#227;o%20199%20ap&#243;s%202&#170;%20repactua&#231;&#227;o%201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Documents%20and%20Settings\Aroldo\Meus%20documentos\Aroldo\Obras%20em%20Andamento\Sapezal\Medi&#231;&#245;es\23&#170;%20Medi&#231;&#227;o\23&#170;%20Medi&#231;&#227;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Documents%20and%20Settings\Administrador\Meus%20documentos\Obras%20em%20Andamento\Tangar&#225;\Anel%203&#170;%20etapa\18&#170;%20medi&#231;&#227;o\Medi&#231;&#227;o%2018&#170;%20Campo%20soment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nedrive/UL01TO/CREMA/BR-153%20Lote%2010/R1/Cadastros/Cadastro%20Sinaliza&#231;&#227;o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ato\mt-220\Meus%20documentos\Obra%20326AS\Medi&#231;&#245;es\DVOP\6&#170;%20Medi&#231;&#227;o%20DVOP\6&#170;%20Medi&#231;ao%20DVOP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93682F\modelo%20br153_parais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170;%20JUN%2007%20REAJUSTADA%20Rev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c/Documents/Projetos%20e%20Patos/PATO%20BR-158%20km%200%20ao%20141%20-%20novembro%202010/BR-158%20-%20Km%200,00%20ao%20141,9%20-%20nov%20201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DM%20LOCAL%20IMPLANTA&#199;&#195;O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liane\dados%20(d)\Marcelo\docs\PP003%20-%20Restauracao%20-%20PROMG%20-%20DERMG\Levantamentos%20de%20Campo\PRIORIDADES\20CRG\Resultados\CARACT%20PAV%20EXISTENT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pres3\de-detec\Planejamento\Centro%20de%20Conven&#231;&#245;es\Nova%20Licita&#231;&#227;o\Adequa&#231;&#227;o%20Contratual\WINDOWS\TEMP\uninovaca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Nono/My%20Documents/Super_Calend&#225;ri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ckup%20Laercio/PARTI&#199;&#195;O_C/DNIT%20-%20Travessias%20Urbanas/Agua%20Boa/Or&#231;amento%20da%20Minuta%20(Trav%20Urb%20Agua%20Boa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marcos.medeiros/Meus%20documentos/CONTRATOS/MANUTEN&#199;&#195;O/C&#243;pia%20de%205&#170;%20Revis&#227;o%20CONTRATO%20PD-13-004-01%20OP2at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USTOS\Gest&#227;oPortoCompPE\GESEN\PdcGesen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112844\Desktop\Magno%20BKP\desktop%204\pen%20drive\estudo%20PINI\Transporte-de-material-escavado_Revisao%20-PINI%20-%20R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_EXCE\ESTATIST\E_AC_99\DEFN\FRQDFN9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anio.martins/Desktop/Pato%20222%20e%20403/Engenharia/Abner/2012/PATO/PL%20BR-262-CGR-ANAST&#193;CIO%20-%20NOV1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2\MT%20-%20249%20Ent&#176;%20235%20-%20BR%20-%20163%20(nova%20mutun)%20-%20Lote%20I\MEDI&#199;&#213;ES\5&#170;_MEDI&#199;&#195;O_MT-24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Backup_Gecc\Meus%20documentos\Arquivos\RICARDO\FRANCISCO%20MARIANO\lea\Meus%20documentos\u%20arquivos\Meus%20documentos\obra38%20NILTON\Medicao%20Maio%20Obra\PROTOTIPO%20DE%20MEDI&#199;&#195;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&#225;rio/AppData/Local/Microsoft/Windows/Temporary%20Internet%20Files/Content.Outlook/OM65OGO8/Documents%20and%20Settings/Marsoft-Informatica/Configura&#231;&#245;es%20locais/Temporary%20Internet%20Files/Conten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Backup_Gecc\Meus%20documentos\Arquivos\RICARDO\NOVA%20CONQUISTA\GIOVANI\MT-270(TORQUE)\Medi&#231;&#245;es%20Br163\1&#170;MEDI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windows\TEMP\1&#170;%20MED%20PROV%20B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Meus%20documentos\Sapezal\Medi&#231;&#227;o%2020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Meus%20documentos\DNIT\Aterpa\PD%2015.998.01\WINDOWS\Desktop\Obras%20diversas\Leopoldina\Or&#231;amentos\Orc%20381\Orc%20Trevo%20Takono\OR96088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alaTecnica/Megesa60%20com%20memoria%20da%20ponte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alaTecnica/AcFisico/Documents%20and%20Settings/usuario/Meus%20documentos/SE&#199;&#195;O_TECNICA/MEDI&#199;&#213;ES_REALIZADAS/60&#170;_MED/Megesa60&#170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rnardinho\projetos\Meus%20documentos\Aparecida%20de%20Goi&#226;nia\Boletim%20de%20Medi&#231;&#227;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ucas.vissotto/AppData/Local/Packages/Microsoft.MicrosoftEdge_8wekyb3d8bbwe/TempState/Downloads/1.PATO%20BR-060-GO%20-%20km%20393,10%20ao%20km%20470,00%20-%20Onerado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arlon.pedrini/Documents/DNIT/CONTRATOS/CONSERVA%20BR-364%20-%20KM%20102,9%20-%20201,0%20-%20CASTELAR/MEDI&#199;OES/19&#170;%20MP%20-%20SR-MT-627-2015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FV-DNER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0798\TECNICO\TEACOMP\LOTE06\P09\P10\RELAT61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Seet\Chapad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nderson/Meus%20documentos/DNIT/Arquivos%20DNIT/PATO/PATOS%20ENTREGUES/Jata&#237;/PATO%20-%20BR%20-%20425%20aditiv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ndr&#233;/Desktop/PATO%20-%20BR-452/Invent&#225;rio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93703813687/Desktop/Users/Nevair/Downloads/OS%20026-2017%20-%20Uni&#227;o%20do%20Norte%20MT%20322/UNI&#195;O%20DO%20NORTE%20OR&#199;AMENTO/BD_SICRO2_NOV_16_174_CD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eonardo\Documents\Israel\01%20-%20OBRAS\Obras\GO%20-%20156%20-%20%20Mundo%20Novo\Adequa&#231;&#227;o\Users\Leonardo\LICITA&#199;&#213;ES\1-LICITA&#199;&#213;ES\SANEAGO\Saneago%20-%20RDC%2001-13\Composi&#231;&#245;es%20Saneag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ristiano%20Bredow/AppData/Local/Microsoft/Windows/Temporary%20Internet%20Files/Content.Outlook/OJTTNIYW/Monteadriano%20Conrado/180-09%20Edital%20541-09%20Lote%2007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01\dados$\JVLI\JCVLI001-Contorno%20Ita&#250;na\PRELIMINAR\02%20PROJ%20EXECUTIVO\DR\JSGI-08-1-OC-PCV-0001-DRE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francisco.teixeira/Desktop/20&#170;%20Medi&#231;&#227;o%20Insttale/Peritor&#243;%20Maio%20e%20Junho%202009/Posto%20Alto%20Alegre%20MA%20Totais%20Comb.07Junho%20--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\Conseva\Cons-116\MEDICOES\61MCBMI.DNIT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\Modelos\Ns-bueiros%202002-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rnardinho\projetos\Meus%20documentos\Aparecida%20de%20Goi&#226;nia\Sedu-6600\Boletim%20de%20Medi&#231;&#227;o%20-%20Banc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utador-7071\C\6&#170;%20MED%20-%20AGESUL%20REAL\5COM15~1\WINDOWS\TEMP\Conta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user/Meus%20documentos/MATO%20GROSSO/MED%20DNIT%201&#170;%20MP%20contrato%20novo(apres.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ELEANDRO\Meus%20documentos\LICITA&#199;&#213;ES\DNIT\CP%20220-2006-MT\Edital\ANEXOS%20-%20BR_364_MT_2006%20CONSERVA&#199;&#195;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utador-7071\C\6&#170;%20MED%20-%20AGESUL%20REAL\5COM15~1\SERVIA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ATO%20BR%20158%2012_05_11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microsoft.com/office/2019/04/relationships/externalLinkLongPath" Target="file:///I:\BID\Edital-2008\2a%20Fase%2005-11-2008%20Novos%20Arquivos\arquivos%20or&#231;amento%2030-10-08%20-%20CPL\moveis\CRITERIO\Canteiro\ANO%202007\001_pdc\ENGENHARIA\118_30_Orcamento\118_30\Programas%20Originais\CANTEIRO-%20TRANSP\TRANSPORTES%20E%20LIMPEZA%20DE?E504584E" TargetMode="External"/><Relationship Id="rId1" Type="http://schemas.openxmlformats.org/officeDocument/2006/relationships/externalLinkPath" Target="file:///\\E504584E\TRANSPORTES%20E%20LIMPEZA%20DE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15A4D42\Anexo%20I%20-%20Lote%202A%20GAIS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og&#233;rio/ESTRADAS/MT-249%20%20%20CAETANO%20DIAS/Medi&#231;&#245;es%20e%20Reajustamentos/OK/Medi&#231;&#245;es%20Everaldo%20-%2026.07.10/MEDI&#199;&#213;ES%20CONTRATO%20LOTE%203/7&#170;_MEDI&#199;&#195;O_MT-249_LOTE_III,REAJUSTAMENT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CC59F2\AC-035-2006%20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01_Servidores%20SUENG\Jo&#227;o%20Henrique\area%20de%20trabalho\Trabalhos\BANCO%20DE%20DADOS\check\teste%20jh%20-%20C&#243;pi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lizabeth.brandao/Desktop/AP/MOB%20DESONERADO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348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ONTA%20CORRENTE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rabalhos\Constantino\2%20-%20BURITI\1&#176;%20Medi&#231;&#227;o%20de%20Ponte%20de%20Concreto%20Armado%20Sobre%20o%20Rio%20Sangue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\Insumo%20contratual%20-%20SECOPA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utador-7071\C\6&#170;%20MED%20-%20AGESUL%20REAL\5COM15~1\WINDOWS\TEMP\SERVIA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2\MT%20-%20249%20%20-%20Km%2040-Km%2065%20%20(Lote%20I)\M%20E%20D%20I%20&#199;%20&#213;%20E%20S\1&#170;%20MEDI&#199;&#195;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1.41.83.90\meus%20documentos\Documents%20and%20Settings\cwls\Configura&#231;&#245;es%20locais\Temp\CONTROLE%20DE%20COMB.%2001%20&#193;%2015-03%20-%2007%2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rquivos%20do%20usuario/Documents/OBRAS%20NEOVIA/OBRAS-MT/JACIARA/PATO%20ETAPA/PATO%20ETAPA-2017/PATO%20ETAPA%202017_VERS&#195;O-05_30-08-2017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rabalhos\Constantino\2%20-%20BURITI\4&#176;%20Medi&#231;&#227;o%20Buriti%2001-11-2004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r&#231;amentos/Orc%20381/Orc%20Trevo%20Takono/OR960887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user/Meus%20documentos/MATO%20GROSSO/medi&#231;ao%20rondonopolis/pato%20e%2056%20MP%20J.Florentino/medi&#231;&#227;o%20contrato%20novo/REL.%20DNIT%2058%20maio_07%201&#170;VERS&#195;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Marcelo\SEET\13&#170;%20Medi&#231;ao%20DVOP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ndamento/JMRS/JMRS/JMRS01B3%20-%20P&#193;TIO%20PI%2007/PRELIMINAR/02%20PROJ%20DETALHADO/EG/MC/JMRS01B3-03-1-MC-0001%20-%20DRE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01\dados$\JBLC\JBLC001%20-%20Contorno%20Matozinhos\PRELIMINAR\02%20PROJ%20DETALHADO\EG\MC\JBLC001-EG-MCA-0004%20-%20DRENAGEM%20-%20DER-MG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DM/AppData/Local/Microsoft/Windows/Temporary%20Internet%20Files/Content.Outlook/UV0PD44Z/PATO%20BR-163%20MS%20JANEIRO%202011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93703813687/Downloads/outros_edital0416_15-19_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~1/Joao/CONFIG~1/Temp/Rar$DI01.172/BR-070-OR&#199;AMENTONOV09-LOTE2-30-4-10-CORRIGIDO/Or&#231;amento%20BR-070%20lote%202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ustavo%20Deschamps/AppData/Local/Microsoft/Windows/Temporary%20Internet%20Files/Content.Outlook/E5LZ585M/Castellar%20EVTE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ngenharia\Obras\Agrimat%20Engenharia\Obra%20126%20-%20Guia\Medi&#231;&#245;es%20SEET\12&#170;%20Medi&#231;&#227;o\12&#170;%20Medi&#231;&#227;o%20Repactuada-RASCUNH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ldemir\Downloads\01%20AGE-MT\Da%20OT%20do%20ANDR&#201;\Modelo_Medicao_AGE%20OT6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7a934ed1ee7fbcb/BUEIRO/BUEIRO%204/Bueiro%204-%20Nota%20de%20Servic&#807;o_lucas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OTE%2004/MT-170%20(BRASNORTE%20-%20AGRIMAT)/2&#170;%20medi&#231;&#227;o%20Agrimat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r&#231;amento\NATA\DNIT\OBRAS%20SOBRENCO\L.33-conc.0114-2004-08%20de%2025-10-04\ed114-Lote%2033-Final\Proposta%20BR-116-L33%20ed.114%20%2025-10-0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OTE%2004/Diversos/PROTOTIPO%20DE%20MEDI&#199;&#195;O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~1/Joao/CONFIG~1/Temp/Rar$DI01.172/BR-070-OR&#199;AMENTONOV09-LOTE2-30-4-10-CORRIGIDO/Composi&#231;&#245;es%20Pavimenta&#231;&#227;o%20BR-070%20lote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RITERIO\data%20base\09-MAR&#199;O_2011\Documents%20and%20Settings\m131636\Desktop\Po&#231;os%20tubulares%20provisorio\Or&#231;amento_para_Perfura&#231;&#227;o_Po&#231;o._(Nov_2008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aneago3\ano_2011\Planilha%20026_11_REV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0783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01\dados$\Users\souzas\AppData\Local\Microsoft\Windows\Temporary%20Internet%20Files\Content.Outlook\T196VLQK\JMRS01A3-02-1-MC-0001%20-%20DRE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01\dados$\Andamento\JMRS\JMRS\JMRS01B3%20-%20P&#193;TIO%20PI%2007\PRELIMINAR\02%20PROJ%20DETALHADO\OC\Perfil%20Longitudinal\JMRS01B3-03-1-OC-PCV-0003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nharia01\D-eng01\Meus%20documentos_Eng%201D\PREFEITURAS%20MUNICIPAIS%20ENG.%201\Joao%20Pessoa\JO&#195;O%20PESSOA%202005\Al&#231;a%20Beira%20Rio_2004\relat&#243;rio\Der\DER\PB008norte\Pb008n-RelFinal01\Pb008n-RelFinal01-Dimens&amp;ComparaPavim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BR-163\6&#170;%20ap&#243;s%20repac.%20LOTE%2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OTE%2004/BR-163/6&#170;%20ap&#243;s%20repac.%20LOTE%2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R-163/6&#170;%20ap&#243;s%20repac.%20LOTE%20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AINI/Documents/MODELOS/MEDI&#199;&#213;ES/3&#170;_MEDI&#199;&#195;O_MT-249_LOTE_III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rabalhos\Constantino\5%20-%20RIO%20SANGUE\4&#176;%20Medi&#231;&#227;o%20de%20Ponte%20de%20Concreto%20Armado%20Sobre%20o%20Rio%20Sangue%20-%20PARALIZA&#199;&#195;O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01\dados$\JCVR\JCVR73A0%20-%20Apolo%20-%20Proj.%20B&#225;sico\PRELIMINAR\01%20PROJ%20B&#193;SICO\EG\MC\JCVR73A0-EG-MC-0001%20-%20DRE-ACESSO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01\dados$\Andamento\JCVR\JCVR078%20-%20Guarda-Chuva%20Ferrosos%20Sul\JCVR78A4%20-%20Acessos%20Sul-Leste%20Apolo\PRELIMINAR\0%202%20PROJ%20CONCEITUAL\EG\MC\JCVR78A4-01-1-MC-0001%20-%20DRE%20-%2012-03-18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MT-249\MEDI&#199;&#213;ES%20CONTRATO%20LOTES%201%20E%202\MEDI&#199;&#195;O%20%20KM%2025\5&#170;%20MEDI&#199;&#195;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&#243;pia%20de%205&#170;%20Revis&#227;o%20CONTRATO%20PD-13-004-01%20OP2at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01\dados$\JCVR\JCVR73A0%20-%20Apolo%20-%20Proj.%20B&#225;sico\PRELIMINAR\01%20PROJ%20B&#193;SICO\EG\MC\JCVR73A0-EG-MC-0001%20-%20DRE-REV0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Or&#231;amentos\Orc%20381\Orc%20Trevo%20Takono\OR960887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%20Controle%20de%20Horas1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rodrigo.mendonca.INTRANET/Desktop/ARQUIVOS/SICRO%202/Atualiza&#231;&#227;o%20M&#227;o%20de%20Obr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OTE%2004/MT%20170%20(Brasnorte%20-%20Rio%20Juruena%20AGRIMAT)/Medi&#231;&#245;es%20Agrimat%20SINFRA/2&#170;%20Medi&#231;&#227;o%20Oficial%20Agrimat%20IC-001%20Set_2005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4\arquivos\Documents%20and%20Settings\Rossane\Meus%20documentos\Rossane\ADUTORA\Composi&#231;&#245;es%20Adutora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onava/Dropbox/Itanorte%20-%20Campo%20Novo/Concorr&#234;ncia/PROPOSTA%20%20DE%20PRE&#199;OS%20PE%20527-15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ngenharia/Abner/2012/Analise%20Diversas/PATO/PL%20BR-262-CGR-ANAST&#193;CIO%20-%20NOV1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234%20MBR\Planilhas\Vargem%20Grande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Or&#231;amento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01\dados$\Marcio%20Angelino\Itutinga\JMRS04A5-01-1-MC-0001%20-%20DRE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INDOWS/TEMP/WINDOWS/TEMP/Meus%20Documentos/Ger&#234;ncia/Ic&#243;/Pato%20BR%20116%20Ic&#243;%20(%20licita&#231;&#227;o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8\Gerencia%20de%20Projetos\Ger&#234;ncia%20de%20Projetos\DNIT-MA%20BR%20226%20Atualizado\Maio%202012%20-%203%20Segmentos%20-%20REVA\Segmento%2001\F%20L%20&#193;%20V%20I%20O\OR&#199;AMENTOS\ANEL%20RIO%20-%20CONS&#211;RCIO\PROPOSTA%206%200409\ANEL%20RIO\CUSTO%20LARANJEIRAS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LSON\ELSON%20-%20OBRAS\Obras2012\Licita&#231;&#245;es2012\DNIT\12&#186;%20Goi&#225;s%20-%20DF\Projetos%20CREMA\Ed.%20082-12\or_082_08_exec_jul1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623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8\Gerencia%20de%20Projetos\Ger&#234;ncia%20de%20Projetos\DNIT-MA%20BR%20226%20Atualizado\Maio%202012%20-%203%20Segmentos%20-%20REVA\Segmento%2001\F%20L%20&#193;%20V%20I%20O\OR&#199;AMENTOS\ANEL%20RIO%20-%20CONS&#211;RCIO\PROPOSTA%206%200409\ANEL%20RIO\CUSTO%20ZONA%20SUL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odovias\JBS\OR&#199;AMENTO%20MINUTA%20MT-351%20(Set_2010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emars/Documents/Agesul%20-%20Ger&#234;ncia%20de%20Projetos%20e%20Or&#231;amentos/MS-165%20-%206,0%20km/MOBILIZA&#199;&#195;O%20E%20DESMOBILIZA&#199;&#195;O%20DE%20PESSOAL%20E%20EQUIPAMENTOS%20%20SEM%20DESONERA&#199;&#195;O_MS-165-lote-04%20%20%20Francisca.xlsx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francisco.teixeira/Desktop/20&#170;%20Medi&#231;&#227;o%20Insttale/Documents%20and%20Settings/DANIEL/Desktop/DELTA/Delta%202010/Relacoes%20de%20Notas%20Fiscais/Enviadas/NF_n&#186;%2008-2010%20C.C%201050%2020100223%20B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738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5474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NHARIA\Meus%20documentos\C&#243;pia%20de%20PLANILHA_PADRAO_DELTA_teste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ndamento/JRUM/JRUM001%20-%20Ponta%20Praia/PRELIMINAR/02%20PROJ%20DETALHADO/EG/MC/JRUM-08-1-OC-PCV-0003%20-%20PEAD%20-%20revis&#227;o%2003-03-2017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objleite\Arquivos\Consorcio%20Barragem%20Jo&#227;o%20Leite\Planejamento\plano%20de%20trabalho\PT%202001-9280768\OBRAS%20DE%20ARTE%20ESPECIAIS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62DE2DD\Or%2525C3%2525A7amento%252520Sta%252520Helena%252520Guaranta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Backup_Gecc\Meus%20documentos\Arquivos\RICARDO\encomind\Aditivo%20Corrigido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736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us%20Documentos/R-19_5%20-%20Tr&#234;s%20Lagoas/CONTRATOS/Objetiva/PD19-0399/PATO262_03_200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essoais\Orcamento\OR960887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737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12554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13363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1600898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011351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4011370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4011484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4413995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4016007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698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719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726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735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9547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647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651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653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654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5399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5433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OR&#199;%202%20ANO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419543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600896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500991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655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701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microsoft.com/office/2006/relationships/xlExternalLinkPath/xlPathMissing" Target="4915727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14001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328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434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641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14649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lenio.costa/Meus%20documentos/Contratos%20-%20UL%20Ic&#243;/Contrato%20n&#186;%2003.00523-2014%20-%20A.%20L.%20Teixeira/Medi&#231;&#245;es/1&#170;%20Medi&#231;&#227;o%20Parcial/Medi&#231;&#227;o%201%20PATO%20AL%20TEIXEIRA.xlsx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ODELO_MEDI&#199;&#195;O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MU\M408344$\Or&#231;amentos%202000\Or&#231;amentos%202000\Pav\Setor%20Recreio%20Panorama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Documents%20and%20Settings\Ricardo\Meus%20documentos\RICARDO\CAVALCA\MT%20220\4&#170;%20Medi&#231;&#227;o%20Reajustada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3&#170;%20Medi&#231;&#227;o%20Dez-13/C/_Dcezar/ForteOr&#231;amentoCorenReformaAmplia&#231;&#227;o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3&#170;%20Medi&#231;&#227;o%20Dez-13/_Dcezar/ForteOr&#231;amentoCorenReformaAmplia&#231;&#227;o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lipe\planejamento\planejamento\RIP-FFS\PROPOSTAS%202004\CONTROLE%20DE%20PROPOSTAS%202004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renato/loctec/licita&#231;&#245;es/dermu/edital%2000204/proposta/lote%2009def/env03pre%2009/or&#231;am%2009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TempEmerson\Planilha%20de%20Quantitativo%20em%20Branco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D\Edital-2008\2a%20Fase%2005-11-2008%20Novos%20Arquivos\arquivos%20or&#231;amento%2030-10-08%20-%20CPL\moveis\001_pdc\ENGENHARIA\CRITERIO\data%20base\04-ABRIL_2005\convers&#227;o%20para%20o%20KOR\COMPOS1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ILTON/AppData/Local/Temp/Rar$DI00.852/ALYSSON%202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Documents%20and%20Settings\Administrador\Meus%20documentos\Obras%20em%20Andamento\Tangar&#225;\Anel%203&#170;%20etapa\21&#170;%20medi&#231;&#227;o\Med%2021&#170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nexos%20PGQ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ASTELLAR%20ENGENHARIA/6%20-%20XANXER&#202;%20DNIT/09%20-%20PRODU&#199;&#195;O/03%20-%20JULHO%2008/PRODU&#199;&#195;O%20JUNHO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R163PD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856\c\GEFEN\Relatorio%20IC\GEFEN\GEFEN2001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IVIO\nivio\TRIUNFO\TANGAR&#193;\Obra318TS\Obra318TS\6&#170;medi&#231;&#227;o\6&#170;medi&#231;&#227;o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T%20-%20249%20%20-%20Lote%20II\ALA&#205;NE\EXCEL\LOTE%2002\OR&#199;AMENTO-MT-249%20(Km%2011-Rio%20Arinos-Entr.%20MT-010)%20-%2030%20km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5\MT-270%20(COLONIA%20-%20MIMOSO)\OR&#199;AMENTO%20E%20PLANO%20DE%20TRABALHO\OR&#199;AMENTO%20MT-235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o/AppData/Local/Temp/Temp1_Proposta%20Loe%2001%20MT-170.zip/Transporte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2-Sem%20Contratos\2-Sem%20Contratos\C&#243;pia%20de%20s515_DNIT%20Emergencias\Diversos\E-mail\Recebidos\herculano@deltaconstrucoes.com.br%20ORCA_BR-424%20PE\OR&#199;AMENTO%20EMERGENCIA%20BR-423-PE%20KM%2097%202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odos\ARQEXCEL\DMA2\CLEONICE\MEDCRALMEIDA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ATO%202008/TCM%20Engenharia%20e%20Empreendimentos/BR-459%20Obra%20260/Medi&#231;&#245;es%20DNIT/Medi&#231;&#227;o%2015.2004%20-%20Fevereiro2004/TCM/BR-459%20Obra%20260/Medi&#231;&#245;es%20TCM/Medi&#231;&#227;o%2009.2003%20-%20Agosto2003/MEDI&#199;&#195;O%2008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GS\PLANEJAMENTO\Meus%20documentos\FABRICA%20NOVA\PLAN.%20REVIS&#195;O%20I%20-%20JULHO%2003\REVIS&#195;O%20I%20PLANEJAMENTO%20FABRICA%20NOVA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user/Meus%20documentos/MATO%20GROSSO/medi&#231;ao%20rondonopolis/pato%20e%2056%20MP%20J.Florentino/medi&#231;&#227;o%2058/REL.%20DNIT%2058%20maio_07%201&#170;VERS&#195;O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TIVIDADE%202\PROJETO\PROCREMA\PRO_CREMA%201_3&#170;%20FASE\ZModelos\PROJETO\MODELO%20PADR&#195;O\rev.25\5%20anos\Tab%20Ref%20CREMA%20BR_XXX_XX_Lote_XX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10&#170;%20Medi&#231;&#227;o%20Agosto-14/10&#170;%20Med.%20Rod.%20Liga&#231;&#227;o%20Aguas%20Lindas%20-%20NORTE%20-%20Agosto-14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sael/Desktop/CURVA%20S%20ICO%2021MAIO%2022JUNHO%20E%2023JULHO.xls" TargetMode="External"/></Relationships>
</file>

<file path=xl/externalLinks/_rels/externalLink20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urillo.medeiros\Desktop\Arquivos%20Computador%20DOR\Download\Ponte%20Rio%20Maranh&#227;o%20-%20GO-237%20-%20Orc_revisado.xlsx" TargetMode="External"/><Relationship Id="rId1" Type="http://schemas.openxmlformats.org/officeDocument/2006/relationships/externalLinkPath" Target="/Users/murillo.medeiros/Desktop/Arquivos%20Computador%20DOR/Download/Ponte%20Rio%20Maranh&#227;o%20-%20GO-237%20-%20Orc_revis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QuQuant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BUQ_28Med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DMT modelo"/>
      <sheetName val="RELATÓRIO"/>
      <sheetName val="QuQuant"/>
      <sheetName val="MARSHALL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  <sheetName val="Página 16"/>
      <sheetName val="00. BR-470 - LOTE 03"/>
      <sheetName val="Planta Retigráfica L3"/>
      <sheetName val="SEG. 01"/>
      <sheetName val="SEG. 02"/>
      <sheetName val="Cronograma"/>
      <sheetName val="Custo_da_Imprimação"/>
      <sheetName val="Custo_da_Pintura_de_Ligação"/>
      <sheetName val="D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Feriados"/>
      <sheetName val="REST.PAPALEGUAS"/>
      <sheetName val="REST.SINDY  3,00"/>
      <sheetName val="REST.SINDY  3,50 CAFE"/>
      <sheetName val="Capa"/>
      <sheetName val="Sumário"/>
      <sheetName val="Apresentação"/>
      <sheetName val="Capa Mapa"/>
      <sheetName val="Mapa"/>
      <sheetName val="Capa Serviços a Executar"/>
      <sheetName val="Serviços"/>
      <sheetName val="Cálculo DMT"/>
      <sheetName val="QTransporte"/>
      <sheetName val="Capa Frentes Serviço"/>
      <sheetName val="Frentes Serviço"/>
      <sheetName val="Planta do Canteiro"/>
      <sheetName val="Equipamentos Mínimos"/>
      <sheetName val="Quantitativos Mobilização"/>
      <sheetName val="Orçamento Mobilização"/>
      <sheetName val="Capa Orçamento"/>
      <sheetName val="Orçamento SICRO"/>
      <sheetName val="Orçamento c-desc"/>
      <sheetName val="Capa Cronograma"/>
      <sheetName val="Cronograma Físico Financeiro"/>
      <sheetName val="Capa Dados de Cálculo"/>
      <sheetName val="Resumo DMTs"/>
      <sheetName val="Equipamentos"/>
      <sheetName val="Materiais"/>
      <sheetName val="Mão de Obra"/>
      <sheetName val="Capa Composições"/>
      <sheetName val="Capa Composições Rest. Pista"/>
      <sheetName val="Recuperação da Pista"/>
      <sheetName val="Capa Composições Mat. Betum."/>
      <sheetName val="Custo Transporte"/>
      <sheetName val="Materiais Betuminosos"/>
      <sheetName val="Capa Composições Mobilização"/>
      <sheetName val="Composições Mobilização"/>
      <sheetName val="Capa Composições Auxiliares"/>
      <sheetName val="Auxiliares"/>
      <sheetName val="Dados de Entrada 1"/>
      <sheetName val="Dados de Entrada 2"/>
      <sheetName val="Dados de Entrada 3"/>
      <sheetName val="Dados de Entrada 4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REST.SINDY"/>
      <sheetName val="Cadastro"/>
      <sheetName val="Resumo"/>
      <sheetName val="POSTO DOM BOSCO"/>
      <sheetName val="REST TREVO"/>
      <sheetName val="DADOS"/>
      <sheetName val="Desemp_"/>
      <sheetName val="AVANCO"/>
      <sheetName val="Ficha"/>
      <sheetName val="RemoMecRev"/>
      <sheetName val="RemoMecCamGran"/>
      <sheetName val="RecompCamGran"/>
      <sheetName val="Imprimacao"/>
      <sheetName val="PintLig"/>
      <sheetName val="Recomp_rev"/>
      <sheetName val="Solo para Base"/>
      <sheetName val="MAAUQ"/>
      <sheetName val="RemendoProf_"/>
      <sheetName val="Roçada Manual "/>
      <sheetName val="TransBasc5m³"/>
      <sheetName val="TransLocalBasc10m³"/>
      <sheetName val="TransRem_"/>
      <sheetName val="CA20P_AQ"/>
      <sheetName val="CAP_TR"/>
      <sheetName val="CM_30_AQ"/>
      <sheetName val="CM_30_TR"/>
      <sheetName val="RL_1C_AQ"/>
      <sheetName val="RL_1C_TR"/>
      <sheetName val="CROQUI"/>
      <sheetName val="MP"/>
      <sheetName val="Dens. médias"/>
      <sheetName val="Dens. teórica"/>
      <sheetName val="Teor"/>
      <sheetName val="GRAFTEMPVISC2"/>
      <sheetName val="INSTRUCOES"/>
      <sheetName val="Relatorio"/>
      <sheetName val="VEICULOS"/>
      <sheetName val="CONFIGURAÇAO"/>
      <sheetName val="Periodos"/>
      <sheetName val="Indices"/>
      <sheetName val="Reajustamentos"/>
      <sheetName val="Pluviometria"/>
      <sheetName val="Indice Fisico"/>
      <sheetName val="Desempenho"/>
      <sheetName val="Fatura"/>
      <sheetName val="Ficha Qtde"/>
      <sheetName val="Boletim de Medição"/>
      <sheetName val="1.1"/>
      <sheetName val="1.2"/>
      <sheetName val="1.3.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5.1"/>
      <sheetName val="1.5.2"/>
      <sheetName val="1.5.3"/>
      <sheetName val="1.5.4"/>
      <sheetName val="1.6"/>
      <sheetName val="1.7"/>
      <sheetName val="1.8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2.36"/>
      <sheetName val="2.37"/>
      <sheetName val="2.38"/>
      <sheetName val="2.39"/>
      <sheetName val="2.40"/>
      <sheetName val="2.41"/>
      <sheetName val="2.42"/>
      <sheetName val="2.43"/>
      <sheetName val="2.44"/>
      <sheetName val="2.45"/>
      <sheetName val="2,46"/>
      <sheetName val="2.47"/>
      <sheetName val="2.48"/>
      <sheetName val="2.49"/>
      <sheetName val="2.50"/>
      <sheetName val="2.51"/>
      <sheetName val="2.52"/>
      <sheetName val="2.53"/>
      <sheetName val="2.54"/>
      <sheetName val="2.55"/>
      <sheetName val="2.56"/>
      <sheetName val="2.57"/>
      <sheetName val="2.58"/>
      <sheetName val="2.59"/>
      <sheetName val="2.60"/>
      <sheetName val="2.61"/>
      <sheetName val="2.62"/>
      <sheetName val="2.63"/>
      <sheetName val="2.64"/>
      <sheetName val="2.65"/>
      <sheetName val="2.66"/>
      <sheetName val="2.67"/>
      <sheetName val="2.68"/>
      <sheetName val="2.69"/>
      <sheetName val="2.70"/>
      <sheetName val="2.71"/>
      <sheetName val="2.72"/>
      <sheetName val="2.73"/>
      <sheetName val="2.74"/>
      <sheetName val="2.75"/>
      <sheetName val="3.1.2"/>
      <sheetName val="3.1.3"/>
      <sheetName val="3.1.4"/>
      <sheetName val="3.1.5"/>
      <sheetName val="3.1.6"/>
      <sheetName val="3.1.7"/>
      <sheetName val="3.2.1"/>
      <sheetName val="3.2.2"/>
      <sheetName val="3.2.3"/>
      <sheetName val="3.2.4"/>
      <sheetName val="3.3.1"/>
      <sheetName val="3.3.2"/>
      <sheetName val="3.3.3"/>
      <sheetName val="3.3.4"/>
      <sheetName val="3.4.1"/>
      <sheetName val="3.4.2"/>
      <sheetName val="3.4.3"/>
      <sheetName val="3.4.4"/>
      <sheetName val="3.4.5"/>
      <sheetName val="3.4.6"/>
      <sheetName val="3.4.7"/>
      <sheetName val="3.5.1"/>
      <sheetName val="3.5.2"/>
      <sheetName val="3.5.3"/>
      <sheetName val="3.6.1"/>
      <sheetName val="3.6.2"/>
      <sheetName val="3.6.3"/>
      <sheetName val="3.7.1.1"/>
      <sheetName val="3.7.1.2"/>
      <sheetName val="3.7.1.3"/>
      <sheetName val="3.7.1.4"/>
      <sheetName val="3.7.1.5"/>
      <sheetName val="3.7.1.6"/>
      <sheetName val="3.7.1.7"/>
      <sheetName val="3.8.1"/>
      <sheetName val="3.8.2"/>
      <sheetName val="3.8.3"/>
      <sheetName val="3.9.1"/>
      <sheetName val="3.9.2"/>
      <sheetName val="3.9.3"/>
      <sheetName val="3.10.1"/>
      <sheetName val="3.10.2"/>
      <sheetName val="3.10.3"/>
      <sheetName val="3.10.4"/>
      <sheetName val="3.10.5"/>
      <sheetName val="3.10.6"/>
      <sheetName val="3.11.1"/>
      <sheetName val="3.11.2"/>
      <sheetName val="3.11.3"/>
      <sheetName val="3.12.1"/>
      <sheetName val="3.12.2"/>
      <sheetName val="3.12.3"/>
      <sheetName val="3.13.1"/>
      <sheetName val="3.13.2"/>
      <sheetName val="3.13.3"/>
      <sheetName val="3.13.4"/>
      <sheetName val="3.13.5"/>
      <sheetName val="3.14.1"/>
      <sheetName val="3.14.2"/>
      <sheetName val="3.14.3"/>
      <sheetName val="3.15.1"/>
      <sheetName val="3.15.2"/>
      <sheetName val="3.15.3"/>
      <sheetName val="4.1.1"/>
      <sheetName val="4.1.2"/>
      <sheetName val="4.2.1.1"/>
      <sheetName val="4.2.1.2"/>
      <sheetName val="4.2.1.3"/>
      <sheetName val="4.2.1.4"/>
      <sheetName val="4.2.1.5"/>
      <sheetName val="4.2.1.6"/>
      <sheetName val="5.1"/>
      <sheetName val="5.2"/>
      <sheetName val="5.3"/>
      <sheetName val="5.4"/>
      <sheetName val="6.1"/>
      <sheetName val="6.2"/>
      <sheetName val="6.3"/>
      <sheetName val="6.4"/>
      <sheetName val="6.5"/>
      <sheetName val="6.6"/>
      <sheetName val="6.7"/>
      <sheetName val="7.1 detalhado"/>
      <sheetName val="8.1 Detalhado"/>
      <sheetName val="Projeto básico referencial"/>
      <sheetName val="Dimensiona equipam + pessoal"/>
      <sheetName val=" Decofin - 1367"/>
      <sheetName val="Medição Resumo"/>
      <sheetName val="Solicitação Numerario"/>
      <sheetName val="Folha Pagamento"/>
      <sheetName val="Cestas Básicas"/>
      <sheetName val="Hospedagem"/>
      <sheetName val="Combustivel II"/>
      <sheetName val="Relação de Equip. Alugados"/>
      <sheetName val="Equipamento Delta"/>
      <sheetName val="Relação de Imóveis"/>
      <sheetName val="Veiculos Alugados"/>
      <sheetName val="Estoque"/>
      <sheetName val="Resumo Carreteiro"/>
      <sheetName val="Alimentação I"/>
      <sheetName val="Alimentação I (2)"/>
      <sheetName val="RPF I"/>
      <sheetName val="Proposta - Global .."/>
      <sheetName val="Plan1"/>
      <sheetName val="Plan. Equipamentos"/>
      <sheetName val="pessoal"/>
      <sheetName val="salários"/>
      <sheetName val="dinâmica"/>
      <sheetName val="estática"/>
      <sheetName val="corretiva - emenda"/>
      <sheetName val="infra"/>
      <sheetName val="administ. - supervisão"/>
      <sheetName val="dados fluxo"/>
      <sheetName val="ANEXO IV"/>
      <sheetName val="e.p.i.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PROJETO"/>
      <sheetName val="BDI "/>
      <sheetName val="FLUXO - EXECUÇÃO PRÓPRIA"/>
      <sheetName val="FLUXO - FAT-DIRETO"/>
      <sheetName val="RES-FIN"/>
      <sheetName val="DEFIN"/>
      <sheetName val="CONSIDERAÇÕES"/>
      <sheetName val="CUSTO (REF dvs) "/>
      <sheetName val="KANAFLEX"/>
      <sheetName val="NOVOTUB"/>
      <sheetName val="MEDIDAS"/>
      <sheetName val="CUSTO LARANJEIRAS"/>
      <sheetName val="RESUMO EMPRESA"/>
      <sheetName val="CUSTO EMPRESA"/>
      <sheetName val="CUSTO ZONA SUL"/>
      <sheetName val="Anexos PGQ"/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Decofin"/>
      <sheetName val="Relção Equipamentos"/>
      <sheetName val="Produção Setembro-"/>
      <sheetName val="Relação Pessoal"/>
      <sheetName val="Progamação Trimestral"/>
      <sheetName val="Progamação de Resultado"/>
      <sheetName val="Relação Equipamento (2)"/>
      <sheetName val="EQUIPAMENTOS C.C. 862"/>
      <sheetName val="MEDIÇÃO CAMPO TSD"/>
      <sheetName val="MEDIÇÃO CAMPO IMPRIMAÇÃO"/>
      <sheetName val="MEDIÇÃO CAMPO BASE"/>
      <sheetName val="pagina 01 (9)"/>
      <sheetName val="pagina 01 (8)"/>
      <sheetName val="CAPA Ficha de Medição"/>
      <sheetName val="Ficha de medição"/>
      <sheetName val="CAPA Medição Resumo"/>
      <sheetName val="CAPA Relatório de Pluviometria"/>
      <sheetName val="CAPA Cronograma de Atividades"/>
      <sheetName val="3A. FAIXA"/>
      <sheetName val="PISTA ROLAMENTO"/>
      <sheetName val="ACOSTAMENTO"/>
      <sheetName val="CAPA RSUPERV"/>
      <sheetName val="RSUPERV"/>
      <sheetName val="CAPA Boletim"/>
      <sheetName val="Boletim Desempenho"/>
      <sheetName val="Capa Rel Fotografico"/>
      <sheetName val="pagina 01"/>
      <sheetName val="pagina 01 (2)"/>
      <sheetName val="pagina 01 (3)"/>
      <sheetName val="pagina 01 (4)"/>
      <sheetName val="pagina 01 (5)"/>
      <sheetName val="pagina 01 (6)"/>
      <sheetName val="pagina 01 (7)"/>
      <sheetName val="PRODUÇÃO"/>
      <sheetName val="VALOR PRODUÇÃO"/>
      <sheetName val="ACOMPANHAMENTO"/>
      <sheetName val="Relação Pessoal - Novembro"/>
      <sheetName val="Lançamentos"/>
      <sheetName val="Solicitação de Numerário"/>
      <sheetName val="Tipo Despesa"/>
      <sheetName val="Reg. Belém - Jun-07"/>
      <sheetName val="Reg. Belém - Jul-07"/>
      <sheetName val="Reg. Belém - Ago-2007"/>
      <sheetName val="Reg. Belém - Set-2007"/>
      <sheetName val="Reg. Belém - Mar-2008"/>
      <sheetName val="Reg. Belém - Jul-2008"/>
      <sheetName val="Ago-2008"/>
      <sheetName val="COMPOR 90 "/>
      <sheetName val="PLANILHA"/>
      <sheetName val="RESUMO  "/>
      <sheetName val="CRONOGRAMA "/>
      <sheetName val="ESCALA SALARIAL"/>
      <sheetName val="BDI 20,00%"/>
      <sheetName val="Boletim Delta"/>
      <sheetName val="Mem.Calc"/>
      <sheetName val="Mem.Calculo"/>
      <sheetName val="Locais"/>
      <sheetName val="Limpeza de Pontes"/>
      <sheetName val="Roçada Manual"/>
      <sheetName val="Descida d'água"/>
      <sheetName val="Capina"/>
      <sheetName val="F.Quant."/>
      <sheetName val="Ficha Quant."/>
      <sheetName val="Resumo Físico-Financ."/>
      <sheetName val="ACFIS"/>
      <sheetName val="Acomp. Físico"/>
      <sheetName val="Q. I. Físicos"/>
      <sheetName val="Ord.Serv(Capa)"/>
      <sheetName val="Ord Serv."/>
      <sheetName val="R.Cons.(CAPA)"/>
      <sheetName val="R. Conserv"/>
      <sheetName val="Rel.Foto"/>
      <sheetName val="foto"/>
      <sheetName val="ISSQN"/>
      <sheetName val="ISSQN 14A 181-2007"/>
      <sheetName val="Divisão ISS Por Municipios"/>
      <sheetName val="ISSQN R$  5a MEDIÇÃO"/>
      <sheetName val="Resumo do Controle"/>
      <sheetName val="Caçamba AF-005.036"/>
      <sheetName val="Prancha AF-018.001"/>
      <sheetName val="Solic. Numerario"/>
      <sheetName val="Solic. RPF"/>
      <sheetName val="DebitoxCredito"/>
      <sheetName val="Equip e Veiculos Alugados"/>
      <sheetName val="Móveis e Utensilios"/>
      <sheetName val="Imoveis Locados"/>
      <sheetName val="Medição de Carreteiro"/>
      <sheetName val="Veiculos locados"/>
      <sheetName val="Equipamentos Delta"/>
      <sheetName val="Folha de Pagamento"/>
      <sheetName val="Churras. Fortaleza nf-677"/>
      <sheetName val="P. Magnólia nf-46801"/>
      <sheetName val="P. Magnólia nf-46981"/>
      <sheetName val="P. Carajás nf 4307"/>
      <sheetName val="P. Fortaleza NF-9476"/>
      <sheetName val="FOLHA PESSOAL JULHO 2007 943 01"/>
      <sheetName val="ALIMENTAÇÃO JULHO 2007"/>
      <sheetName val="PROGRAMAÇÃO TOTAL - EXECUTAR"/>
      <sheetName val="Encontros da ponte"/>
      <sheetName val="Mem calculo desvio"/>
      <sheetName val="Mem calculo vão da ponte"/>
      <sheetName val="PlanMem Calculo BDMETALICO"/>
      <sheetName val="Mem Calculo Bueiro concreto"/>
      <sheetName val="Crongr.de Equipamentos"/>
      <sheetName val="Despesas Indiretas OK"/>
      <sheetName val="Preço insumo OK"/>
      <sheetName val="Ensaio Lab"/>
      <sheetName val="Loc. Ocorrências"/>
      <sheetName val="AC FIS"/>
      <sheetName val="ordem de serviço (2)"/>
      <sheetName val="NF "/>
      <sheetName val="MCálculo"/>
      <sheetName val="Gráfico de Ocorrências"/>
      <sheetName val="notas fiscais"/>
      <sheetName val="Boletim Desemp."/>
      <sheetName val="Quadro de IND. Físicos"/>
      <sheetName val="Ac. Físico 2"/>
      <sheetName val="Ac. Físico 1"/>
      <sheetName val="LOCAIS AAUQ 2"/>
      <sheetName val="LOCAIS AAUQ"/>
      <sheetName val="ordem de serviço"/>
      <sheetName val="mem.calc.DELTA"/>
      <sheetName val="Ficha.Quantitativos.DELTA"/>
      <sheetName val="Med.Financ.DELTA"/>
      <sheetName val="PATO"/>
      <sheetName val="Transp com"/>
      <sheetName val="Transp carro"/>
      <sheetName val="Transp esp"/>
      <sheetName val="CRONOGRAMA"/>
      <sheetName val="EQP2"/>
      <sheetName val="02.200.00"/>
      <sheetName val="02.400.00"/>
      <sheetName val="02.530.01"/>
      <sheetName val="03.329.00"/>
      <sheetName val="03.370.00"/>
      <sheetName val="03.940.00"/>
      <sheetName val="04.000.00"/>
      <sheetName val="08.100.00"/>
      <sheetName val="08.101.01"/>
      <sheetName val="08.103.00"/>
      <sheetName val="08.109.00"/>
      <sheetName val="08.300.01"/>
      <sheetName val="08.301.02"/>
      <sheetName val="08.302.01"/>
      <sheetName val="08.302.02"/>
      <sheetName val="08.402.00"/>
      <sheetName val="08.404.00"/>
      <sheetName val="08.409.01"/>
      <sheetName val="08.500.00"/>
      <sheetName val="08.510.00"/>
      <sheetName val="08.900.00"/>
      <sheetName val="08.910.00"/>
      <sheetName val="09.002.00"/>
      <sheetName val="09.002.01"/>
      <sheetName val="09.002.03"/>
      <sheetName val="E.4.12"/>
      <sheetName val="01.200.00"/>
      <sheetName val="09.517.00"/>
      <sheetName val="09.517.02"/>
      <sheetName val="09.512.13"/>
      <sheetName val="09.512.14"/>
      <sheetName val="09.517.03"/>
      <sheetName val="Simulação"/>
      <sheetName val="EQUIPAMENTO"/>
      <sheetName val="MATERIAL"/>
      <sheetName val="MEMORIA CALCULO D=1,5M"/>
      <sheetName val="MEMORIA CALCULO D=2,0"/>
      <sheetName val="MEMORIA CALC. RECOMP. VAO PON"/>
      <sheetName val="MEMORIA CALCULO DESVIO"/>
      <sheetName val="MEM. CALCULO - MÁQUINAS"/>
      <sheetName val="MAPA DE CUBAÇÃO - DESVIO"/>
      <sheetName val="ISSQN R$"/>
      <sheetName val="POSTO MÃE DO RIO NF 258 e 259"/>
      <sheetName val="POSTO MÃE DO RIO NF 273"/>
      <sheetName val="NOSSO  POSTO V NF 614"/>
      <sheetName val="NOSSO POSTO II NF 8068"/>
      <sheetName val="POSTO RODA VIVA NF 46152"/>
      <sheetName val="POSTO RODA VIVA NF 46153"/>
      <sheetName val="POSTO GAROUPA NF-612"/>
      <sheetName val="NOSSO POSTO MÃE DO RIO NF283 "/>
      <sheetName val="plano 03"/>
      <sheetName val="Solic DND"/>
      <sheetName val=" Folha de Pagamento CC1050"/>
      <sheetName val="Posto Santa Rita (Caxias-MA)"/>
      <sheetName val="Resumo de autonomo CC 1050"/>
      <sheetName val="Mat Asf"/>
      <sheetName val="Dados Contrato"/>
      <sheetName val="Ofício"/>
      <sheetName val="controle financeiro"/>
      <sheetName val="Crono Físico"/>
      <sheetName val="REAJUSTAMENTO"/>
      <sheetName val="RESUMO-DVOP"/>
      <sheetName val="Crono Físico-Financeiro "/>
      <sheetName val="Meio fio"/>
      <sheetName val="Limpeza da faixa de domínio"/>
      <sheetName val="Regula"/>
      <sheetName val="Transportes Cal"/>
      <sheetName val="Transportes Sub e base"/>
      <sheetName val="Execuçao Sub e base "/>
      <sheetName val="Imprimação"/>
      <sheetName val="TSD-FOG"/>
      <sheetName val="AGREGADOS"/>
      <sheetName val="DMT modelo (1)"/>
      <sheetName val="DMT_EV"/>
      <sheetName val="CÁLC.DMT-T"/>
      <sheetName val="DIST.MAT-T"/>
      <sheetName val="solo mole"/>
      <sheetName val="aterro"/>
      <sheetName val="Compactação 100% PN"/>
      <sheetName val="Compactação95% PN"/>
      <sheetName val="Grama"/>
      <sheetName val="OAC"/>
      <sheetName val="CERCA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AUT_ORIGINAL"/>
      <sheetName val="RESUMO_AUT1"/>
      <sheetName val=" MAT DRENAGEM "/>
      <sheetName val="Reajuste "/>
      <sheetName val="DMT"/>
      <sheetName val="Aterro "/>
      <sheetName val="Aterro 100%-Vilmark"/>
      <sheetName val="Base"/>
      <sheetName val="Sub-base"/>
      <sheetName val="reforço"/>
      <sheetName val="regularização"/>
      <sheetName val="Dreno"/>
      <sheetName val="REL_MED"/>
      <sheetName val="1 MED ANEL"/>
      <sheetName val="AVANÇO FÍSICO"/>
      <sheetName val="Esc e carga mat jazida"/>
      <sheetName val="remoção mecanizada"/>
      <sheetName val="Base "/>
      <sheetName val="pintura de lig"/>
      <sheetName val="tapa buraco"/>
      <sheetName val="remendo profundo"/>
      <sheetName val="remendo profun"/>
      <sheetName val="limpeza des agua"/>
      <sheetName val="Carimbo"/>
      <sheetName val="Relatório "/>
      <sheetName val="Ofício "/>
      <sheetName val="Boletim"/>
      <sheetName val="RESUMO-SETPU"/>
      <sheetName val="Cronograma atual"/>
      <sheetName val="Cubação Após Limpeza)"/>
      <sheetName val="secção tipo 20"/>
      <sheetName val="DMT_EV "/>
      <sheetName val="DMT_TERRAPLENAGEM "/>
      <sheetName val="Recomposição de Cerca"/>
      <sheetName val="Pik-up"/>
      <sheetName val="Sin Hor"/>
      <sheetName val="Placas"/>
      <sheetName val="Bueiros"/>
      <sheetName val="Reaj"/>
      <sheetName val="Cron"/>
      <sheetName val="Rem. e limpeza "/>
      <sheetName val="Rel-15ª med."/>
      <sheetName val="Cub corte"/>
      <sheetName val="Cub caixa e corte2"/>
      <sheetName val="Cub corte3"/>
      <sheetName val="DMT-11ª MEDIÇÃO"/>
      <sheetName val="TSS"/>
      <sheetName val="TSD"/>
      <sheetName val="FOG"/>
      <sheetName val="PMF"/>
      <sheetName val="Transp-Brita_Massa"/>
      <sheetName val="AGREGADOS_TSD"/>
      <sheetName val="AGREGADOS_TSD (2)"/>
      <sheetName val="meiofio"/>
      <sheetName val="Descida"/>
      <sheetName val="Extras"/>
      <sheetName val="Cronograma Semanal"/>
      <sheetName val="AGREGADOS_PMF"/>
      <sheetName val="Colchão drenante"/>
      <sheetName val="Pintura"/>
      <sheetName val="DRENO SALDO"/>
      <sheetName val="AÇO CA-50"/>
      <sheetName val="AÇO CA-50 (2)"/>
      <sheetName val="Transporte de brita"/>
      <sheetName val="DMT - TEORICO 2"/>
      <sheetName val="Acumulado"/>
      <sheetName val="Cronograma conclusivo"/>
      <sheetName val="Previsão"/>
      <sheetName val="BDTC"/>
      <sheetName val="RESUMO-Medição"/>
      <sheetName val="NF SEET"/>
      <sheetName val="Cabeçalho"/>
      <sheetName val="Saldo de Dias"/>
      <sheetName val="Crono Físico-Financeiro"/>
      <sheetName val="cronfisico"/>
      <sheetName val="cronfisico (2)"/>
      <sheetName val="Material Asfalto "/>
      <sheetName val="Forro de cascalho (4)"/>
      <sheetName val="Forro de cascalho (2)"/>
      <sheetName val="Forro de cascalho (3)"/>
      <sheetName val="Forro de cascalho"/>
      <sheetName val="patrolamento"/>
      <sheetName val="Desmatamento "/>
      <sheetName val="Corte"/>
      <sheetName val="Compactação 95% PN"/>
      <sheetName val="Construção de OAC"/>
      <sheetName val="Constr OAC (envelop)"/>
      <sheetName val="Remoção"/>
      <sheetName val="meio-fio"/>
      <sheetName val="descida dagua"/>
      <sheetName val="entrada dagua"/>
      <sheetName val="bacia amortecimento"/>
      <sheetName val="cx coletora"/>
      <sheetName val="sinaliz faixas"/>
      <sheetName val="defensas"/>
      <sheetName val="grama em mudas"/>
      <sheetName val="grama em mudas (2)"/>
      <sheetName val="Tachinha"/>
      <sheetName val="Tachões"/>
      <sheetName val="RELATÓRIO"/>
      <sheetName val="REL-BENS III"/>
      <sheetName val="Físico-Financeiro - Contas"/>
      <sheetName val="Planilha do Plano"/>
      <sheetName val="Anexo III - Cronograma"/>
      <sheetName val="Plan2"/>
      <sheetName val="Medição__ficha_DNER"/>
      <sheetName val="Anexo 1"/>
      <sheetName val="Anexo 2"/>
      <sheetName val="Anexo 3"/>
      <sheetName val="REAJU"/>
      <sheetName val="Cronograma Físico-Financeiro"/>
      <sheetName val="Aterro (2)"/>
      <sheetName val="Aterro (3)"/>
      <sheetName val="DMT MEDIÇÃO"/>
      <sheetName val="Cortes"/>
      <sheetName val="ESCAVAÇÃO"/>
      <sheetName val="(2)"/>
      <sheetName val="Ligação"/>
      <sheetName val="BSTC (3)"/>
      <sheetName val="DMT DIGITAÇÃO"/>
      <sheetName val="P A T O 99 B"/>
      <sheetName val="Res.Contrato"/>
      <sheetName val="Folha 1-3"/>
      <sheetName val="Folha 4 (2)"/>
      <sheetName val="Folha 4"/>
      <sheetName val="Folha 5"/>
      <sheetName val="Folha 5 (2)"/>
      <sheetName val="Folha 6 "/>
      <sheetName val="Folha 8"/>
      <sheetName val="CronFIFI"/>
      <sheetName val="Reajuste"/>
      <sheetName val="Desmat 0,15"/>
      <sheetName val="Fiscais"/>
      <sheetName val="RESUMO-SINFRA"/>
      <sheetName val="LIMPEZA DE FAIXA DE DOMINIO"/>
      <sheetName val="CÁLC.DMT-T (2)"/>
      <sheetName val="ATERRO COMP E REGULA"/>
      <sheetName val="RESUMO-DVOP 4ª MED"/>
      <sheetName val="Relatório do Contrato"/>
      <sheetName val="Cronograma Físico"/>
      <sheetName val="FOTOS"/>
      <sheetName val="Apropriação de hora máquina"/>
      <sheetName val="Transp. de agregados"/>
      <sheetName val="Cubação"/>
      <sheetName val="Compactação leito estrada exist"/>
      <sheetName val="DMT TERRAPLENAGEM"/>
      <sheetName val="TSS e TSD"/>
      <sheetName val="Reforço sub-leito"/>
      <sheetName val=" base  "/>
      <sheetName val="OAC2"/>
      <sheetName val="GRAMA MUDAS"/>
      <sheetName val="secção tipo"/>
      <sheetName val="Dados Contratuais"/>
      <sheetName val="CÁLC.DMT-T "/>
      <sheetName val="DMT_TERRAPLENAGEM"/>
      <sheetName val="Transporte_materiais"/>
      <sheetName val="OAC1 "/>
      <sheetName val=" base "/>
      <sheetName val="Sub_base"/>
      <sheetName val="Oficio"/>
      <sheetName val="Transporte"/>
      <sheetName val="Indice de Reajuste"/>
      <sheetName val="Sado de contrato a PI"/>
      <sheetName val="Mat Asf "/>
      <sheetName val="Físico_med"/>
      <sheetName val="REAJU (2)"/>
      <sheetName val="REAJU (3)"/>
      <sheetName val="REAJU (4)"/>
      <sheetName val="Compac alas"/>
      <sheetName val="OAC (2)"/>
      <sheetName val="Reforço do sub-leito"/>
      <sheetName val="AGREGADOS (2)"/>
      <sheetName val="Valeta"/>
      <sheetName val="Valeta (2)"/>
      <sheetName val="Valeta (3)"/>
      <sheetName val="DDL de Cerrado"/>
      <sheetName val="Escalonamento"/>
      <sheetName val="Aterro 100% (2)"/>
      <sheetName val="Aterro 95% (2)"/>
      <sheetName val="DMT modelo (2)"/>
      <sheetName val="Aterro 100%"/>
      <sheetName val="Aterro 95%"/>
      <sheetName val="Defensa"/>
      <sheetName val="DESM."/>
      <sheetName val="TERRACAM (2)"/>
      <sheetName val="DESMAT"/>
      <sheetName val="BOTA FORA"/>
      <sheetName val="TERRACAM"/>
      <sheetName val="IMPRIM."/>
      <sheetName val="CBUQ"/>
      <sheetName val="DREN."/>
      <sheetName val="DREN2.VALAS"/>
      <sheetName val="DREN2"/>
      <sheetName val="SINALIZA"/>
      <sheetName val="TERR_PAV"/>
      <sheetName val="MAT BET_TRANSP_OAC"/>
      <sheetName val="DRENAGEM"/>
      <sheetName val="ULTIMA FOLHA"/>
      <sheetName val="ATUAL.MAT.BET"/>
      <sheetName val="CONTROLE CRONOGRAMA"/>
      <sheetName val="CONTROLE PRAZO"/>
      <sheetName val="BOL_DESEMPENHO"/>
      <sheetName val="RELATÓRIO COOT"/>
      <sheetName val="FOTOS (2)"/>
      <sheetName val="CRONOGRAMA2"/>
      <sheetName val="memória"/>
      <sheetName val="Planilha 358 (Saldo)"/>
      <sheetName val="rosto"/>
      <sheetName val="prefácio"/>
      <sheetName val="Quantidades"/>
      <sheetName val="Valores"/>
      <sheetName val="SERV-EXTRAS"/>
      <sheetName val="TSSAREA"/>
      <sheetName val="Transp-Brita-TSS"/>
      <sheetName val="Transp-Brita-Usina"/>
      <sheetName val="Sub Base"/>
      <sheetName val="Pint. Ligação"/>
      <sheetName val="Transp-Massa"/>
      <sheetName val="Rem de pav"/>
      <sheetName val="Entrada"/>
      <sheetName val="P A T O  B"/>
      <sheetName val="Tabela Abril 2000"/>
      <sheetName val="Orçamento"/>
      <sheetName val="Orçamento (2)"/>
      <sheetName val="Orçamento SubRogado"/>
      <sheetName val="Orçamento Saldo"/>
      <sheetName val="RESUMO-DVOP_JBS (2)"/>
      <sheetName val="RESUMO-DVOP MOD SEET"/>
      <sheetName val="Forma Tubulão"/>
      <sheetName val="Forma Compensado"/>
      <sheetName val="RESUMO-DVOP_AGRIMAT"/>
      <sheetName val="Total Mat Asf"/>
      <sheetName val="DMT 50m"/>
      <sheetName val="DMT 600 a 800m"/>
      <sheetName val="DMT 1000 a 1200m"/>
      <sheetName val="Enrocamento Rachão"/>
      <sheetName val="Remoção Solo Mole"/>
      <sheetName val="CAPA SELANTE"/>
      <sheetName val="Enleivamento"/>
      <sheetName val="AGREGADOS P DRENAGEM"/>
      <sheetName val="Transp. Rio Honorato"/>
      <sheetName val="Cálculo Ponte"/>
      <sheetName val="Corte "/>
      <sheetName val="Compactação 95%"/>
      <sheetName val="Compactação 100%"/>
      <sheetName val="TERRACAM "/>
      <sheetName val="OAC "/>
      <sheetName val="MEDIÇÃO "/>
      <sheetName val="CRNOFIS"/>
      <sheetName val="Folha 6"/>
      <sheetName val="Folha 7"/>
      <sheetName val="RESUMO_PARA_REAJUSTAMENTO"/>
      <sheetName val="Cron.Fisico Finan."/>
      <sheetName val="diag. de serviços (2)"/>
      <sheetName val="M.O. de Manutenção do Canteiro"/>
      <sheetName val="Equipamentos de Apoio"/>
      <sheetName val="Infraestrutra-Ponte"/>
      <sheetName val="transporte 3°"/>
      <sheetName val="Fotos 3°"/>
      <sheetName val="RESUMO-SEGUNDA_MED"/>
      <sheetName val="Cronograma Físico "/>
      <sheetName val="secção tipo 27"/>
      <sheetName val="Rebaixo_de_corte"/>
      <sheetName val="Compactação leito -95%_100% PN "/>
      <sheetName val="Diagr. Linear De Seviços"/>
      <sheetName val="Edificações de Canteiro"/>
      <sheetName val="Edificações de Produção"/>
      <sheetName val="Acessórios das Ed. Alojamento"/>
      <sheetName val="Mesoestrutura"/>
      <sheetName val="diag. linear de serviços "/>
      <sheetName val="Acessório das Edificações"/>
      <sheetName val="Acessório da Inst. de Produção"/>
      <sheetName val="Edificações dos Alojamentos"/>
      <sheetName val="Mobilização e Desmobilização"/>
      <sheetName val="RESUMO_DVOP 4ª MED"/>
      <sheetName val="custo"/>
      <sheetName val="Serviços (2)"/>
      <sheetName val="Serviços (3)"/>
      <sheetName val="Serviços (4)"/>
      <sheetName val="RESUMO_8ª MED"/>
      <sheetName val="OFICIO "/>
      <sheetName val="quantitativos"/>
      <sheetName val="Crongrama SEET (2)"/>
      <sheetName val="Res. aditivo"/>
      <sheetName val="Planilha Aditivo Com reflexo f."/>
      <sheetName val="DMT "/>
      <sheetName val="Regularização Subleito"/>
      <sheetName val="Imprimação e CM-30"/>
      <sheetName val="sarjetas de corte"/>
      <sheetName val="descida dágua"/>
      <sheetName val="HIDROSSEMEADURA"/>
      <sheetName val="DIAGRAMA DE SERVIÇOS"/>
      <sheetName val="REAJUSTAMENTO (3 Medição)"/>
      <sheetName val="Imprimação (3 Medição)"/>
      <sheetName val="TSD-FOG (3 Medição)"/>
      <sheetName val="Função Extenso"/>
      <sheetName val="CH"/>
      <sheetName val="DMT 600a800"/>
      <sheetName val="DMT 1000a1200"/>
      <sheetName val="DMT 1200a1400"/>
      <sheetName val="aterro100%"/>
      <sheetName val="Regula (2)"/>
      <sheetName val="Transp. casc"/>
      <sheetName val="Transp. Comercial"/>
      <sheetName val="Escav_Mec"/>
      <sheetName val="BSTC 1,00m"/>
      <sheetName val="Boca BSTC 1,00m"/>
      <sheetName val="Concreto fck10MPa"/>
      <sheetName val="Concreto fck15MPa"/>
      <sheetName val="Concreto fck20MPa"/>
      <sheetName val="Concreto fck30MPa"/>
      <sheetName val="Forma Placa resinada"/>
      <sheetName val="Forma Placa comp"/>
      <sheetName val="BDCC 3,00x3,00"/>
      <sheetName val="Boca BDCC 3,00x3,00"/>
      <sheetName val="Argamassa 13"/>
      <sheetName val="Guarda Corpo"/>
      <sheetName val="MFC01"/>
      <sheetName val="MFC05"/>
      <sheetName val="DAR02"/>
      <sheetName val="EDA01"/>
      <sheetName val="DEB01"/>
      <sheetName val="DEB03"/>
      <sheetName val="macro"/>
      <sheetName val="Sub e base"/>
      <sheetName val="DMT modelo"/>
      <sheetName val="Croqui terra"/>
      <sheetName val="Concreto "/>
      <sheetName val="RESUMO-DVOP_JBS"/>
      <sheetName val="Medição"/>
      <sheetName val="Memorial"/>
      <sheetName val="Transportes"/>
      <sheetName val="Janeiro"/>
      <sheetName val="PSCEGERAL"/>
      <sheetName val="Pintura de Ligação"/>
      <sheetName val="Dados do contrato"/>
      <sheetName val="Resumo de medição"/>
      <sheetName val="Reajustamento 2ª Med Prov"/>
      <sheetName val="Reajustamento 1ª Med Prov"/>
      <sheetName val="Remoção de Solo Mole"/>
      <sheetName val="RECOMPISIÇÃO DE CERCA"/>
      <sheetName val="REMOÇÃO E RELOCAÇÃO DE POSTES"/>
      <sheetName val="Serviços Preliminares"/>
      <sheetName val="Limpeza"/>
      <sheetName val="Remoção árvores"/>
      <sheetName val="Cubação Após Limpeza "/>
      <sheetName val="REGULARIZAÇÃO DE SUB LEITO"/>
      <sheetName val="VOLUME DE SUB BASE E BASE"/>
      <sheetName val="TRANP.SUB E BASE"/>
      <sheetName val="RECONFORMAÇÃO"/>
      <sheetName val="#REF"/>
      <sheetName val="Memória de cálc serv prelim"/>
      <sheetName val="Reajustamento "/>
      <sheetName val="RESUMO-OITAVA_MEDIÇÃO"/>
      <sheetName val="DMT_EV_SUB_BASE"/>
      <sheetName val="CÁLC.DMT-T_SUB_BASE"/>
      <sheetName val="Transporte_Sub-Base"/>
      <sheetName val="DMT_EV_Base"/>
      <sheetName val="CÁLC.DMT-T_Base"/>
      <sheetName val="Transporte_Base"/>
      <sheetName val="TSD COM FOG"/>
      <sheetName val="DMT_EV_TSD"/>
      <sheetName val="CÁLC.DMT-T_TSD"/>
      <sheetName val="Transporte_Brita_TSD"/>
      <sheetName val="Transporte_CONCRETO_MEIO_FIO"/>
      <sheetName val="Caixas de Contenção"/>
      <sheetName val="RECONFORMAÇÃO DE JAZIDAS"/>
      <sheetName val="Sinalização"/>
      <sheetName val="Dados Contrato valendo"/>
      <sheetName val="Oficio valendo"/>
      <sheetName val="Preliminar"/>
      <sheetName val="Boletim de desempenho"/>
      <sheetName val="Dados Contrato "/>
      <sheetName val="Reajustamento 2ª Med"/>
      <sheetName val="Reajustamento 1ª Med"/>
      <sheetName val="secção tipo 01"/>
      <sheetName val="Cubação-aterro completo "/>
      <sheetName val="Cubação-aterro parcial"/>
      <sheetName val="secção tipo 2"/>
      <sheetName val="Limpeza Faixa de Dominio"/>
      <sheetName val="Compactação 100% "/>
      <sheetName val="DRENO DPS - 07 "/>
      <sheetName val="tr brita dreno"/>
      <sheetName val="Compactação 100_ PN"/>
      <sheetName val="Compactação 95_ PN"/>
      <sheetName val="Controle orçam"/>
      <sheetName val="Rem Mec Rev Bet"/>
      <sheetName val="Base -  transporte "/>
      <sheetName val="Base - compactação"/>
      <sheetName val="Imprimação Base"/>
      <sheetName val="Imprimação tapa buraco"/>
      <sheetName val="Pintura de ligação-CBUQ"/>
      <sheetName val="CBUQ "/>
      <sheetName val="Mom transp agreg-massa-CBUQ"/>
      <sheetName val="Mistura betum - tapa buraco"/>
      <sheetName val="Mom transp agreg-massa-tapa bur"/>
      <sheetName val="Material betuminoso"/>
      <sheetName val="Aterro Compactado-Portel"/>
      <sheetName val="DMT-Terraplenagem-Portel"/>
      <sheetName val="Enrocamento-Portel"/>
      <sheetName val="Escav mecan vala"/>
      <sheetName val="Bidim-tubos-Portel"/>
      <sheetName val="Orç"/>
      <sheetName val="Decl 2"/>
      <sheetName val="Decl 1"/>
      <sheetName val="Binfo"/>
      <sheetName val="Ofício Fabiano"/>
      <sheetName val="Pint ligação-capa"/>
      <sheetName val="CBUQ-capa rolamento "/>
      <sheetName val="Mom trans agreg-massa-CBUQ-capa"/>
      <sheetName val="TSS-TSD-FOG"/>
      <sheetName val="TRANSP -TSS-TSD-Agreg-pav"/>
      <sheetName val="TRANSP -TSS-TSD-Agreg-não pav"/>
      <sheetName val="Dreno long prof"/>
      <sheetName val="DRENAGEM -Transp mat-Rod Pav "/>
      <sheetName val="Reconf mec faixa domí"/>
      <sheetName val="Ofício Fabiano-trecho 1"/>
      <sheetName val="Trecho 1 - 10ª Med Prov"/>
      <sheetName val="Ofício Fabiano Trecho 2"/>
      <sheetName val="trecho 2 - 10ª Med Prov"/>
      <sheetName val="Resumo Receber 10ª med"/>
      <sheetName val="Medido por Serviço "/>
      <sheetName val="Resumo até 10ª med"/>
      <sheetName val="Contratos Novos"/>
      <sheetName val="Desempenho parcial"/>
      <sheetName val="OAC (1)-Constr"/>
      <sheetName val="OAC (2)-Transp mat"/>
      <sheetName val="Grama (2)"/>
      <sheetName val="Base-Sub-base - compactação"/>
      <sheetName val="Base-Sub-base transporte "/>
      <sheetName val="TSS-TSD-Agregados"/>
      <sheetName val="Dest árvores d=0,15-0,30m "/>
      <sheetName val="Avanço Físico-1"/>
      <sheetName val="Avanço Físico-2"/>
      <sheetName val="Devolução Momento transporte"/>
      <sheetName val="Devolução RR-2C"/>
      <sheetName val="Devolução CM-30"/>
      <sheetName val="Estorno TSD - Acostamento"/>
      <sheetName val="Base-transp-não pav"/>
      <sheetName val="Base-transp-rod pav"/>
      <sheetName val="TRANSP -TSD-Agreg-pav"/>
      <sheetName val="TRANSP -TSD-Agreg-não pav"/>
      <sheetName val="CBUQ-Capa"/>
      <sheetName val="Mom trans agreg-mas-CBUQ-capa"/>
      <sheetName val="Material Betuminoso "/>
      <sheetName val="Contratos novos-resumo"/>
      <sheetName val="RESUMO-DVOP (2)"/>
      <sheetName val="RESUMO-DVOP (3)"/>
      <sheetName val="RESUMO-DVOP (4)"/>
      <sheetName val="RESUMO-DVOP (5)"/>
      <sheetName val="RESUMO-DVOP (6)"/>
      <sheetName val="RESUMO-DVOP (7)"/>
      <sheetName val="RESUMO-DVOP (8)"/>
      <sheetName val="RESUMO-DVOP (9)"/>
      <sheetName val="RESUMO-DVOP (10)"/>
      <sheetName val="RESUMO-DVOP (11)"/>
      <sheetName val="RESUMO-DVOP (12)"/>
      <sheetName val="Crono Físico-Erosão Portelãndia"/>
      <sheetName val="Crono Físico-Serra Parecis-traç"/>
      <sheetName val="Aterro Compactado-Serra Parecis"/>
      <sheetName val="DMT-Terraplenagem-Serra Parecis"/>
      <sheetName val="Mob-Cant-Serv topog"/>
      <sheetName val="Escavação material-Portel"/>
      <sheetName val="Adm local-manut canteiro"/>
      <sheetName val="Aterro-Acesso Ribeirãozinho"/>
      <sheetName val="DMT terrapl-Acesso Ribeirão  "/>
      <sheetName val="Aterro-MT-100"/>
      <sheetName val="DMT terrapl-MT-100  "/>
      <sheetName val="terrapl -Compact de aterros"/>
      <sheetName val="DMT Transp Sub-base"/>
      <sheetName val="Base-Sub-base- transporte "/>
      <sheetName val="Boletim desemp"/>
      <sheetName val="Resumo "/>
      <sheetName val="Reajust"/>
      <sheetName val="Cronogr"/>
      <sheetName val="Escav-reater-aterro "/>
      <sheetName val="DMT-Terraplenagem"/>
      <sheetName val="Rachão -enrocamento"/>
      <sheetName val="Rachão-enroc- transp "/>
      <sheetName val="Sub-base-Base -  transporte "/>
      <sheetName val="Sub-base-Base - compactação"/>
      <sheetName val="Pré-misturado- SERRA"/>
      <sheetName val="Momento transp agregados-massa"/>
      <sheetName val="Corrigida-fev-12"/>
      <sheetName val="Aterro Terraplenagem "/>
      <sheetName val="Base-compactação"/>
      <sheetName val="Contratos Novos Rest Rodovias"/>
      <sheetName val="Conf pista rev primário"/>
      <sheetName val="Espalh mat revest prim"/>
      <sheetName val="Transp local rod não pav"/>
      <sheetName val="Esc Carga mat Jazida"/>
      <sheetName val="Limpeza de áreas arv 0,15m"/>
      <sheetName val="terrapl -Compact de aterros (2)"/>
      <sheetName val="terrapl -trevos-corte-aterro"/>
      <sheetName val="DMT terrapl  "/>
      <sheetName val="Regula "/>
      <sheetName val="Sub-base-Base-Transporte"/>
      <sheetName val="Mob-Cant-Serv topog "/>
      <sheetName val="OAC-Valeta VPC -Transp mat "/>
      <sheetName val="OAC-Valeta VPA -Transp mat"/>
      <sheetName val="OAC-Remoção Bueiros-Transp mat"/>
      <sheetName val="CERCAS-Transp mat"/>
      <sheetName val="OAC -Transp mat"/>
      <sheetName val="DRENO LONG PROF -Transp mat "/>
      <sheetName val="Base- transporte "/>
      <sheetName val="Limp de áreas arv 0,15m-Rodovia"/>
      <sheetName val="Dest árvores d &gt; 0,30m"/>
      <sheetName val="DMT Transp Base"/>
      <sheetName val="Avanço Físico-1 "/>
      <sheetName val="Base-transporte"/>
      <sheetName val="Pint ligação "/>
      <sheetName val="Mom transp brita-Rod n Pav"/>
      <sheetName val="Mob-Cant-Acamp"/>
      <sheetName val="Dreno long profundo"/>
      <sheetName val="dren long prof-transp-Rod Pav"/>
      <sheetName val="dren long prof-transp-Rod N Pav"/>
      <sheetName val="OAC -Transp mat-Rod N Pav"/>
      <sheetName val="OAC -Transp mat-Rod Pav"/>
      <sheetName val="Aterro-2"/>
      <sheetName val="DMT terrapl-2"/>
      <sheetName val="terrapl -Compact de aterros-2"/>
      <sheetName val="terrapl -Compact de aterros-1"/>
      <sheetName val="Aterro-1"/>
      <sheetName val="DMT terrapl-1  "/>
      <sheetName val="Plan Resumo Medição"/>
      <sheetName val="Avanço Físico "/>
      <sheetName val="Mob-Desmob-Cant-veículo"/>
      <sheetName val="Mom trans agr-mas-CBUQ-Rod Pav "/>
      <sheetName val="Mom tr-agr-mas-CBUQ-Rod n Pav"/>
      <sheetName val="Imprimação-fresagem"/>
      <sheetName val="Pint ligação-binder"/>
      <sheetName val="Fresagem descontínua"/>
      <sheetName val="CBUQ-binder-fresagem "/>
      <sheetName val="Mom trans agreg-mas-CBUQ-Binder"/>
      <sheetName val="Limpeza meio fio  "/>
      <sheetName val="Imprimação Base "/>
      <sheetName val="Sub-base - transporte "/>
      <sheetName val="Sub-base - compactação "/>
      <sheetName val="Base - transporte"/>
      <sheetName val="Base - compactação "/>
      <sheetName val="Rem Mec Cam Gran Pav"/>
      <sheetName val="Transp Rev Bet "/>
      <sheetName val="TSS-TSD-FOG "/>
      <sheetName val="TSS-TSD-Transp Agregados  "/>
      <sheetName val=" Material betuminoso "/>
      <sheetName val="Mist betum"/>
      <sheetName val="PMF-Mom transp agreg-massa"/>
      <sheetName val="Momento Transp agreg-massa"/>
      <sheetName val="CBUQ - TAPA BURACO"/>
      <sheetName val="REMOÇÃO MANUAL REVEST BET"/>
      <sheetName val="Remoção manual revest betum"/>
      <sheetName val="MOMENTO TRANSP AGREG-EMULSÃO"/>
      <sheetName val="Pint ligação-binder-capa"/>
      <sheetName val="Mom Trans agre-massa-CBUQ-remen"/>
      <sheetName val="CBUQ - Binder - fresagem"/>
      <sheetName val="Sub-base-base-compactação"/>
      <sheetName val="Imprimação-Tapa Buraco"/>
      <sheetName val="Mist Betuminosa - Tapa Buraco"/>
      <sheetName val="Pint ligação-tapa buraco"/>
      <sheetName val="Roçada-Placa Obra "/>
      <sheetName val="Aditivo-Memória de cálculo"/>
      <sheetName val="Planilha aditivo"/>
      <sheetName val="Plan Orç Preços a PI"/>
      <sheetName val="Plan Orç Preços Set-12"/>
      <sheetName val="DRENAGEM -Transp mat-Rod Pav"/>
      <sheetName val="DRENAGEM -Transp mat-Rod N Pav"/>
      <sheetName val="Transporte OAC-BSTC"/>
      <sheetName val="DMT Transp local"/>
      <sheetName val="Sub-base- transporte "/>
      <sheetName val="Reajustamento corrigido 8ª Med"/>
      <sheetName val="Reajustamento corrigido 9ª Med"/>
      <sheetName val="Ponte de Concreto-1"/>
      <sheetName val="Ponte de Concreto-2"/>
      <sheetName val="Tubulação dren urbana"/>
      <sheetName val="Transp-Tubulação Urbana "/>
      <sheetName val="Drenag superf "/>
      <sheetName val="Drenagem com estaqueamento"/>
      <sheetName val="OAC-Dren Superf-Transp"/>
      <sheetName val="Plantio de grama-canteiros"/>
      <sheetName val="Hidross-Reconf áreas jaz-emprés"/>
      <sheetName val="Limpeza de áreas arv 0,15m "/>
      <sheetName val="Terrapl Escav e carga 1ª cat"/>
      <sheetName val="Terrapl Vol comp e Mom Transp"/>
      <sheetName val="OAC-Escav e reaterro"/>
      <sheetName val="Sub-base e Base-transporte "/>
      <sheetName val="Base e Sub-base-compactação"/>
      <sheetName val="TRANSP -TSS-TSD-Agreg-Rod Pav"/>
      <sheetName val="Hidrossemeadura e cerca"/>
      <sheetName val="Regul da faixa de domínio"/>
      <sheetName val="Resumo Receber 1ª Med"/>
      <sheetName val=".xls]Ofício"/>
      <sheetName val=".xls]RESUMO-DVOP"/>
      <sheetName val=".xls]Avanço Físico"/>
      <sheetName val=".xls]Controle orçam"/>
      <sheetName val=".xls]Mob-Cant-Serv topog"/>
      <sheetName val=".xls]Reajustamento "/>
      <sheetName val=".xls]Dreno long prof"/>
      <sheetName val=".xls]DRENAGEM -Transp mat-Rod P"/>
      <sheetName val=".xls]DRENAGEM -Transp mat-Rod N"/>
      <sheetName val=".xls]OAC"/>
      <sheetName val=".xls]Transporte OAC-BSTC"/>
      <sheetName val=".xls]Patrolamento"/>
      <sheetName val=".xls]Conf pista rev primário"/>
      <sheetName val=".xls]Espalh mat revest prim"/>
      <sheetName val=".xls]Transp local rod não pav"/>
      <sheetName val=".xls]DMT Transp local"/>
      <sheetName val=".xls]Esc Carga mat Jazida"/>
      <sheetName val=".xls]Aterro"/>
      <sheetName val=".xls]DMT terrapl  "/>
      <sheetName val=".xls]terrapl -Compact de aterro"/>
      <sheetName val=".xls]Regula"/>
      <sheetName val=".xls]Sub-base- transporte "/>
      <sheetName val=".xls]Contratos Novos"/>
      <sheetName val=".xls]Desempenho parcial"/>
      <sheetName val="Planilha orç adequada"/>
      <sheetName val="BSTC-D=0,80-TRANSP ROD PAV"/>
      <sheetName val="BSTC-D=0,80-TRANSP ROD N PAV"/>
      <sheetName val="BSTC-D=0,60-TRANSP ROD PAV"/>
      <sheetName val="BSTC-D=0,60-TRANSP ROD N PAV "/>
      <sheetName val="Drenagem-meio fio"/>
      <sheetName val="Dren-descidas-entradas-dissip"/>
      <sheetName val="Controle de erosões"/>
      <sheetName val="hidross-reconf jazidas"/>
      <sheetName val="Aterro-3"/>
      <sheetName val="DMT terrapl-3"/>
      <sheetName val="terrapl -Compact de aterros -3"/>
      <sheetName val="Mom transp brita-Rod "/>
      <sheetName val="M.trans agr-mas-CBUQ-Rod N Pav "/>
      <sheetName val="Aterro-3-cancelado"/>
      <sheetName val="DMT terrapl-3-cancelado"/>
      <sheetName val="terrapl -Comp aterros-3-cancela"/>
      <sheetName val="ESCAV MEC VALA 1A CATEG "/>
      <sheetName val="COMPACT ATERROS 100% "/>
      <sheetName val="REMOÇÃO MEC REVEST BETUM"/>
      <sheetName val="SUB-BASE - COMPACTAÇÃO"/>
      <sheetName val="TRANSPORTE DE SUB-BASE E BASE "/>
      <sheetName val="TRANSPORTE DE SUB-BASE E BA (2)"/>
      <sheetName val="DRENAGEM (2)"/>
      <sheetName val="TAPA BURACO-MISTURA BETUMINOSA"/>
      <sheetName val="MISTURA BETUMINOSA"/>
      <sheetName val="Mom trans agreg-mas-binder"/>
      <sheetName val="Sinalização "/>
      <sheetName val="Hidrossemeadura de talude "/>
      <sheetName val="Regul fxa domínio-semeadura "/>
      <sheetName val="Mom transp brita-Rod"/>
      <sheetName val="Corte Mat 3ª cat "/>
      <sheetName val="DMT mat 3ª cat "/>
      <sheetName val="Colchão drenante para reb rocha"/>
      <sheetName val="Mom transp brita-Colchão dren"/>
      <sheetName val="Estorno-aterro-1"/>
      <sheetName val="Estorno-DMT terrapl-1"/>
      <sheetName val="Estorno-terrapl -Comp aterros-1"/>
      <sheetName val="Estorno-aterro-2"/>
      <sheetName val="Estorno-DMT terrapl-2"/>
      <sheetName val="Estorno-terrapl-comp aterros-2"/>
      <sheetName val="Estorno sinalização"/>
      <sheetName val="Expurgo de Jazida"/>
      <sheetName val="Medição Cerca"/>
      <sheetName val="Transp OC"/>
      <sheetName val="Quantificação OC"/>
      <sheetName val="Aterro estorno"/>
      <sheetName val="DMT terrapl-aterro estorno"/>
      <sheetName val="Compactação aterro estorno"/>
      <sheetName val="Comp-transp-Botafora-estorno"/>
      <sheetName val="Regula-estorno"/>
      <sheetName val="Sub-base- transporte-estorno"/>
      <sheetName val="Regula rod e trevo"/>
      <sheetName val="Sub-base- transporte"/>
      <sheetName val="Aterro 3 - Rodovia"/>
      <sheetName val="DMT 3 - terrapl-aterro rodovia"/>
      <sheetName val="Compactação 3-aterro rodovia"/>
      <sheetName val="Comp-transp-B.fora-3-rodovia"/>
      <sheetName val="Aterro 2 - Rodovia"/>
      <sheetName val="DMT 2 - terrapl-aterro rodo"/>
      <sheetName val="Compactação 2-aterro rod"/>
      <sheetName val="Comp-transp-B.fora-2-rod "/>
      <sheetName val="Aterro trevo"/>
      <sheetName val="DMT terrapl-aterro 2"/>
      <sheetName val="Compactação aterro 2"/>
      <sheetName val="DMT terrapl-aterro 1"/>
      <sheetName val="Compactação aterro-1"/>
      <sheetName val="Estorno Cerca 1"/>
      <sheetName val="Estorno cerca 2"/>
      <sheetName val="Mat bax cap sup-Bota-fora"/>
      <sheetName val="Compactação-transp-Bota-fora"/>
      <sheetName val="Avanço Físico-1  "/>
      <sheetName val="Avanço Físico-2 "/>
      <sheetName val="Aterro  "/>
      <sheetName val="DMT 1 - terrapl"/>
      <sheetName val="Compactação aterro "/>
      <sheetName val="Comp-transp-B.fora"/>
      <sheetName val="PRÉ-MISTURADO - TAPA BURACO"/>
      <sheetName val="DMT terrapl-aterro "/>
      <sheetName val="QR"/>
      <sheetName val="bx cap"/>
      <sheetName val="pint_lig"/>
      <sheetName val="transp pav"/>
      <sheetName val="DMTa"/>
      <sheetName val="transpOAC"/>
      <sheetName val="transpOC"/>
      <sheetName val="qtfiOAC"/>
      <sheetName val="qtfiOC"/>
      <sheetName val="NSbueiro"/>
      <sheetName val="NScerca"/>
      <sheetName val="alt_cubPonte"/>
      <sheetName val="alt_cub_varian_daMata"/>
      <sheetName val="qtfiDRE"/>
      <sheetName val="transpDRE"/>
      <sheetName val="ns-eda-dad-deb"/>
      <sheetName val="ns meio-fio"/>
      <sheetName val="transp.pav-proj"/>
      <sheetName val="2"/>
      <sheetName val="1"/>
      <sheetName val="Índices de Reajustamento"/>
      <sheetName val="Acomp. Medição"/>
      <sheetName val="Planilha com Reajustamento"/>
      <sheetName val="Planilha Comparativa - Custo"/>
      <sheetName val="S Trecho KM 166 - KM 370"/>
      <sheetName val="Sub-Base-Compact"/>
      <sheetName val="Dren-tubulação-meio fio-desc"/>
      <sheetName val="Drenagem-concreto-lastros"/>
      <sheetName val="Dren-Tubos-Transp mat-Rod Pav "/>
      <sheetName val="Dren-concr-Transp mat-Rod Pav"/>
      <sheetName val="Contratos Novos Rest Rodov"/>
      <sheetName val="Tubulação+ escav+ meio fio"/>
      <sheetName val="Concret+lastro brita+caixas"/>
      <sheetName val="Transp Concreto"/>
      <sheetName val="Transp brita"/>
      <sheetName val="Reconf áreas jazidas e emprést"/>
      <sheetName val="Pint ligação-capa-fresagem"/>
      <sheetName val="CBUQ - Capa - fresagem"/>
      <sheetName val="Mom trans agreg-mas-CBUQ-remend"/>
      <sheetName val="Ofício encaminhamento"/>
      <sheetName val="Resumo Receber 7ª med"/>
      <sheetName val="Rem Mec Rev Bet - Transporte"/>
      <sheetName val="Limpeza-Roçada "/>
      <sheetName val="Sub-Base-compactação"/>
      <sheetName val="DRENO PROF-Trans mat-Rod não Pa"/>
      <sheetName val="Resumo Receber 3ª Med"/>
      <sheetName val="DRENAGEM -Transp mat-Rod não Pa"/>
      <sheetName val="OAC -Transp mat Rod não Pav"/>
      <sheetName val="Trecho 1 - 6ª Med Prov"/>
      <sheetName val="trecho 2 - 6ª Med Prov"/>
      <sheetName val="Resumo Receber 6ª med"/>
      <sheetName val="Resumo recebido até 6ª Med Prov"/>
      <sheetName val="Fisico %"/>
      <sheetName val="Fisico"/>
      <sheetName val="Financeiro"/>
      <sheetName val="Fisico % (2)"/>
      <sheetName val="Medição Líquida"/>
      <sheetName val="Andamento Fisico"/>
      <sheetName val="Andamento Fisico - Anexo I"/>
      <sheetName val="Andamento Fisico - Anexo II"/>
      <sheetName val="Memória de Cálculo - Resumo"/>
      <sheetName val="Boletim de Desempenho Parcial"/>
      <sheetName val="Quadro de Const Rodoviaria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CAPA (6)"/>
      <sheetName val="capa (10)"/>
      <sheetName val="Cálculo"/>
      <sheetName val="DG"/>
      <sheetName val="7CONT FIN"/>
      <sheetName val="9CONT FIS"/>
      <sheetName val="ROSTO I"/>
      <sheetName val="REM SUP PISTA"/>
      <sheetName val="REM PROF."/>
      <sheetName val="MICRO"/>
      <sheetName val="FRESA DESC"/>
      <sheetName val="P_LIGAÇÃO F. DESC"/>
      <sheetName val="CBUQ&quot;C&quot;F.D."/>
      <sheetName val="FRESA CONT."/>
      <sheetName val="P_LIGAÇÃO F. CONT"/>
      <sheetName val="CBUQ &quot;C&quot;F.C. "/>
      <sheetName val="P.LIG. CBUQ &quot;D&quot;"/>
      <sheetName val="CBUQ &quot;D&quot;"/>
      <sheetName val="TSD POL."/>
      <sheetName val="REM SUP ACOST"/>
      <sheetName val="REM PROF.ACOST"/>
      <sheetName val="LIMP.ACOST."/>
      <sheetName val="MATBET-"/>
      <sheetName val="MOBCANT"/>
      <sheetName val="MAN"/>
      <sheetName val="MAN1"/>
      <sheetName val="CSV"/>
      <sheetName val="TACHAS REFLET"/>
      <sheetName val="1CAPA"/>
      <sheetName val="2APRES"/>
      <sheetName val="3APRES1"/>
      <sheetName val="4MAPA"/>
      <sheetName val="5DC"/>
      <sheetName val="6C FIN"/>
      <sheetName val="CONT NE"/>
      <sheetName val="8C FIS"/>
      <sheetName val="10AV FIS"/>
      <sheetName val="11PLUV"/>
      <sheetName val="12RH"/>
      <sheetName val="13EQ"/>
      <sheetName val="14IVE"/>
      <sheetName val="IVE MICRO"/>
      <sheetName val="IVE CBUQ"/>
      <sheetName val="COMENT"/>
      <sheetName val="ISSQN_DEZ2007"/>
      <sheetName val="Resumo do lote I"/>
      <sheetName val="Planilha de Alteração"/>
      <sheetName val="Dados da alteração"/>
      <sheetName val="Comparativo de preço"/>
      <sheetName val="Memoria de calculo quant. (2)"/>
      <sheetName val="BR-230 POMBAL-S.GONÇALO"/>
      <sheetName val="Diagrama PB - SG"/>
      <sheetName val="PLAN. PB - SG"/>
      <sheetName val="S.GONÇALO Div PB-CE"/>
      <sheetName val="Diagrama Div PB-CE"/>
      <sheetName val="PLAN. S.G - DIV PB.CE"/>
      <sheetName val="BR-405 "/>
      <sheetName val="Diagrama BR-405"/>
      <sheetName val="PLAN. BR-405"/>
      <sheetName val="BR-116"/>
      <sheetName val="Diagrama BR-116"/>
      <sheetName val="PLAN. BR-116"/>
      <sheetName val="BODE"/>
      <sheetName val="REP SUP"/>
      <sheetName val="REP PROF"/>
      <sheetName val="FRESA"/>
      <sheetName val="CAPA PIS ACOST"/>
      <sheetName val="MATBET"/>
      <sheetName val="2SUMÁRIO"/>
      <sheetName val="BUEIRO"/>
      <sheetName val="SINALIZAÇÃO VERTICAL"/>
      <sheetName val="CAPA PIS "/>
      <sheetName val="LAMA ASFÁLTICA"/>
      <sheetName val="REAJUSTE - 8ªMED"/>
      <sheetName val="MEMO 1"/>
      <sheetName val="CAPA 1"/>
      <sheetName val="8a Medição"/>
      <sheetName val="Muro de Arrimo"/>
      <sheetName val="Cortina Atirantada"/>
      <sheetName val="Tirantes"/>
      <sheetName val="Pré Moldado"/>
      <sheetName val="Transporte locais"/>
      <sheetName val="Sup. Mold. local"/>
      <sheetName val="Vol. Escav. Trin"/>
      <sheetName val="Rel. Foto"/>
      <sheetName val="Sub-base e Base-trans-não pav  "/>
      <sheetName val="Base-Sub-Base-compactação"/>
      <sheetName val="Trecho 1 - 7ª Med Prov"/>
      <sheetName val="trecho 2 - 7ª Med Prov"/>
      <sheetName val="Resumo recebido até 7ª Med Prov"/>
      <sheetName val="Canteiro"/>
      <sheetName val="AVS"/>
      <sheetName val="Ctr. (3)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EDA 01"/>
      <sheetName val="Gabião"/>
      <sheetName val="BSD 03"/>
      <sheetName val="DSS 03"/>
      <sheetName val="BSD 01"/>
      <sheetName val="Reciclagem de Base com BRITA"/>
      <sheetName val="RBSM"/>
      <sheetName val="RBAM(FS)"/>
      <sheetName val="Fresagem Cont."/>
      <sheetName val="Vínculo"/>
      <sheetName val="COLAR"/>
      <sheetName val="Ctr."/>
      <sheetName val="QuQuant"/>
      <sheetName val="Quantidades-serviços"/>
      <sheetName val="Quantidades_mat.bet"/>
      <sheetName val="Quant-serviços_manutenção"/>
      <sheetName val="Quant-serviços_conservaçào"/>
      <sheetName val="quant por solução"/>
      <sheetName val="cronograma fisico por ativ"/>
      <sheetName val=" DMT"/>
      <sheetName val="VCP"/>
      <sheetName val="PRE"/>
      <sheetName val="JOÃO ANDRÉ"/>
      <sheetName val="ACESSO 01"/>
      <sheetName val="CONTORNO"/>
      <sheetName val="ACESSO 02"/>
      <sheetName val="sinalização horizontal"/>
      <sheetName val="TACHAS"/>
      <sheetName val="CPU-LOTE 30"/>
      <sheetName val="CPU-Lote 30-básico"/>
      <sheetName val="Cpu"/>
      <sheetName val="CHE"/>
      <sheetName val="MObra"/>
      <sheetName val="Crono"/>
      <sheetName val="BDI"/>
      <sheetName val="EncSoc"/>
      <sheetName val="Cadastros"/>
      <sheetName val="QTR"/>
      <sheetName val="TABELA"/>
      <sheetName val="PLANILHA DE MEDIÇÃO"/>
      <sheetName val="Mem. Cálculo"/>
      <sheetName val="Croqui Canteiro"/>
      <sheetName val="Foto 01 e 02 "/>
      <sheetName val="Foto 03 e 04"/>
      <sheetName val="Foto 05 e 06"/>
      <sheetName val="Foto 07 e 08"/>
      <sheetName val="geral"/>
      <sheetName val="FRESAGEM"/>
      <sheetName val="FRESAGEM (I)"/>
      <sheetName val="RECOMPOS. REV.CBUQ(XIV)"/>
      <sheetName val="SINAL HORIZ"/>
      <sheetName val="ESCAVAÇÃO(II)ok"/>
      <sheetName val="ESC MEC DE VALA(VI)"/>
      <sheetName val="CONCR CICL 01"/>
      <sheetName val="ARGAMASSA 02"/>
      <sheetName val="ENROC JOG 03"/>
      <sheetName val="ENROC ARRUM 04"/>
      <sheetName val="CONCR CIM (XII)"/>
      <sheetName val="FORMA (IV)"/>
      <sheetName val="LIMP PONTE"/>
      <sheetName val="LIMP DE VALA DE DRENAGEM 07"/>
      <sheetName val="LIMP DE DESCIDA D AGUA (V)"/>
      <sheetName val="GUARDA CORPO (III)"/>
      <sheetName val="RECOMP MAN ATERRO 09"/>
      <sheetName val="REMOÇÃO DE MAN DE BARREIRA 10"/>
      <sheetName val="RECOMP MEC ATERRO 11"/>
      <sheetName val="ROÇ MAN (IX)"/>
      <sheetName val="ROÇ COL (X)"/>
      <sheetName val="REGMECFAIXA(I)OK"/>
      <sheetName val="CAPINA(XI)"/>
      <sheetName val="CAIAÇÃO (VIII)"/>
      <sheetName val="LIMPPLACA(VI)"/>
      <sheetName val="RECOMPPLACA(VII)"/>
      <sheetName val="LIMP SARJ M FIO((IV)"/>
      <sheetName val="LIMP BUEIRO"/>
      <sheetName val="REMENDO PRO FRIO"/>
      <sheetName val="REMENDO PROF PIL"/>
      <sheetName val="CORR DEF MAN FRIO"/>
      <sheetName val="CORR DEF MBUQ(XIII)"/>
      <sheetName val="CHUVA"/>
      <sheetName val="Empreiteira_Agrimat"/>
      <sheetName val="Regular mec Faixa dom"/>
      <sheetName val="SPA_Esc Jaz e Tranp."/>
      <sheetName val="Reconf Plataforma"/>
      <sheetName val="Agregados P OAC"/>
      <sheetName val="Grama muda"/>
      <sheetName val="Medição (2)"/>
      <sheetName val="Terraplenagem"/>
      <sheetName val="Pavimentação"/>
      <sheetName val="Componente Ambiental"/>
      <sheetName val="Obras Complementares"/>
      <sheetName val="Inst. Cant. Acamp. Mob. Desmob."/>
      <sheetName val="Anexo 2 Cubação Aterro"/>
      <sheetName val="Cronograma F-F Proposta"/>
      <sheetName val="Cronograma Planejamento"/>
      <sheetName val="Capa Anexos"/>
      <sheetName val="GRAFICO"/>
      <sheetName val="mapa geografico"/>
      <sheetName val="Medição Acumulada"/>
      <sheetName val="memória de calculo_liquida"/>
      <sheetName val="PGQ _ Mapa de Chuva4"/>
      <sheetName val="PLANILHA ISSQN"/>
      <sheetName val="RELATORIO 2não"/>
      <sheetName val="Memoria"/>
      <sheetName val="Reaj Med 02"/>
      <sheetName val="Folha de Med"/>
      <sheetName val="QUADRO"/>
      <sheetName val="Contr.Pluviom."/>
      <sheetName val="Capa Foto"/>
      <sheetName val="C378 Distribuicao de Massas Lot"/>
      <sheetName val="Aterros"/>
      <sheetName val="TAPA BUR MBUF REC "/>
      <sheetName val="TAPA BUR MBUQ REC"/>
      <sheetName val="RECOMP_ MAN MBUQ"/>
      <sheetName val="RECOMP_ REC MBUQ OK"/>
      <sheetName val="REMENDO MBUQ REC"/>
      <sheetName val="REMENDO MBUF MAN "/>
      <sheetName val="REMENDO MBUF REC"/>
      <sheetName val="CORR MBUQ MAN"/>
      <sheetName val="CORR MBUF MAN"/>
      <sheetName val="CORR MBUQ REC"/>
      <sheetName val="CORR MBUF REC"/>
      <sheetName val="C_U"/>
      <sheetName val="C.U"/>
      <sheetName val="Parâmetros Gerais"/>
      <sheetName val="Medição Completa det"/>
      <sheetName val="Medição Completa"/>
      <sheetName val="Medição (2"/>
      <sheetName val="Manutenção"/>
      <sheetName val="Medição Líquida (2)"/>
      <sheetName val="Memória de Cálculo (2)"/>
      <sheetName val="Cronograma de atividades"/>
      <sheetName val="Orçamento por Kmf"/>
      <sheetName val="Medição Completa det2"/>
      <sheetName val="Mob"/>
      <sheetName val="Memória de Cálculo"/>
      <sheetName val="Distribuição de Massas"/>
      <sheetName val="Quadro Const Rodoviaria"/>
      <sheetName val="Planilha Contratada"/>
      <sheetName val="Diario de Obra (2)"/>
      <sheetName val="C"/>
      <sheetName val="RECOMPOSIÇÃO MAN"/>
      <sheetName val="_TRANSPORTE MAN"/>
      <sheetName val="Rel_19ª med_"/>
      <sheetName val="Minuta"/>
      <sheetName val="Enc Sociais"/>
      <sheetName val="Tabela de Materiais"/>
      <sheetName val="Tabela de Equip"/>
      <sheetName val="DMT 50a200C"/>
      <sheetName val="DMT 200a400C"/>
      <sheetName val="DMT 600a800C"/>
      <sheetName val="DMT 800a1000C"/>
      <sheetName val="DMT 1000a1200C"/>
      <sheetName val="DMT 1200a1400C"/>
      <sheetName val="DMT 1400a1600C"/>
      <sheetName val="DMT 2000a3000C"/>
      <sheetName val="DMT ATÉ 7,0 km"/>
      <sheetName val="Aterro95%"/>
      <sheetName val="Usinagem PMF"/>
      <sheetName val="Transp. rod n pav"/>
      <sheetName val="Transp. rod pav"/>
      <sheetName val="Rem mecaniz"/>
      <sheetName val="Esc mec vala"/>
      <sheetName val="BSTC 0,60m"/>
      <sheetName val="BSTC 0,80m"/>
      <sheetName val="BSTC 1,20m"/>
      <sheetName val="Boca BSTC 0,60m"/>
      <sheetName val="Boca BSTC 0,80m"/>
      <sheetName val="Boca 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3,00 x 3,00"/>
      <sheetName val="BOCA BDCC 1,50 x 1,50"/>
      <sheetName val="BOCA BTCC 1,50 x 2,00"/>
      <sheetName val="BOCA BTCC 2,00 x 2,00"/>
      <sheetName val="BOCA BTCC 2,50 x 2,50"/>
      <sheetName val="Remoção bueiro exist"/>
      <sheetName val="BOCA BSCC 3,00 x 3,00"/>
      <sheetName val="Dreno DPS07"/>
      <sheetName val="SCC 01"/>
      <sheetName val="SCC 02"/>
      <sheetName val="SCC 03"/>
      <sheetName val="SCC 04"/>
      <sheetName val="SCC 05"/>
      <sheetName val="SCC 06"/>
      <sheetName val="BSD 02"/>
      <sheetName val="STC 01"/>
      <sheetName val="STC 02"/>
      <sheetName val="STC 04"/>
      <sheetName val="STC 06"/>
      <sheetName val="SZG 03"/>
      <sheetName val="MFC 01"/>
      <sheetName val="VPC 02"/>
      <sheetName val="VPC 04"/>
      <sheetName val="VPA 04"/>
      <sheetName val="MFC 03"/>
      <sheetName val="MFC 05"/>
      <sheetName val="CCS 01"/>
      <sheetName val="CCS 02"/>
      <sheetName val="CCS 03"/>
      <sheetName val="CCS 04"/>
      <sheetName val="CCS 08"/>
      <sheetName val="DAR 02"/>
      <sheetName val="DAR 03"/>
      <sheetName val="DAD 02"/>
      <sheetName val="EDA 02"/>
      <sheetName val="BLS 01"/>
      <sheetName val="PVI 03"/>
      <sheetName val="CPV 01"/>
      <sheetName val="Tubul 40"/>
      <sheetName val="Tubul 60"/>
      <sheetName val="Tubul 80"/>
      <sheetName val="Tubul 100"/>
      <sheetName val="Tubul 100 (2)"/>
      <sheetName val="Tubul 120"/>
      <sheetName val="Tubul 120 (2)"/>
      <sheetName val="BLS 02"/>
      <sheetName val="TCC 01"/>
      <sheetName val="Pass sobre canal"/>
      <sheetName val="Lombada"/>
      <sheetName val="Cx BL tipo A"/>
      <sheetName val="Cx BL tipo A1"/>
      <sheetName val="DEB 01"/>
      <sheetName val="DEB 04"/>
      <sheetName val="DEB 05"/>
      <sheetName val="DEB 07"/>
      <sheetName val="DES 01"/>
      <sheetName val="DES 03"/>
      <sheetName val="DEB 08"/>
      <sheetName val="Hidrossem"/>
      <sheetName val="Ench Cant Cent"/>
      <sheetName val="Enleivamento (2)"/>
      <sheetName val="Calçadas"/>
      <sheetName val="Sonorizador"/>
      <sheetName val="Pintura faixa 2 anos"/>
      <sheetName val="Pintura setas zebrados"/>
      <sheetName val="Placa sinal"/>
      <sheetName val="Tacha refl"/>
      <sheetName val="Tachão Refletivo"/>
      <sheetName val="Alv tijolos"/>
      <sheetName val="Alv Pedra Argam"/>
      <sheetName val="Limp cam veg em jazida"/>
      <sheetName val="Esc. de jazida"/>
      <sheetName val="Dente BSTC 60"/>
      <sheetName val="Dente BSTC 100"/>
      <sheetName val="Dente BSTC 120"/>
      <sheetName val="Dente BSTC 80"/>
      <sheetName val="Dente BDTC 100"/>
      <sheetName val="Dente BDTC 120"/>
      <sheetName val="Dente BTTC 12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Concreto Ciclópico 15MPa"/>
      <sheetName val="Argamassa 14"/>
      <sheetName val="Grama p replantio"/>
      <sheetName val="Guia mad"/>
      <sheetName val="Escav Manual 1a cat"/>
      <sheetName val="Escav Man de Vala"/>
      <sheetName val="Escav Mec"/>
      <sheetName val="Compac Man"/>
      <sheetName val="RL-1C"/>
      <sheetName val="CM-30"/>
      <sheetName val="RR-2C"/>
      <sheetName val="Transp_Mat_Bet"/>
      <sheetName val="Transp_RR-2C"/>
      <sheetName val="F_MEDIÇÃO_pato_"/>
      <sheetName val="TAPA BUR MBUQ MAN"/>
      <sheetName val="REMENDO MBUQ MAN"/>
      <sheetName val="RELATORIO 1"/>
      <sheetName val="RELATORIO 2"/>
      <sheetName val="F_MEDIÇÃO(pato)"/>
      <sheetName val="F_MEDIÇÃO(apres. ary) "/>
      <sheetName val="Resumo apresent 57 patoary"/>
      <sheetName val="TAPA BUR MBUF MAN"/>
      <sheetName val="RECOMP. MAN MBUQ"/>
      <sheetName val="RECOMP. REC MBUQ OK"/>
      <sheetName val="FRESAGEM MAN"/>
      <sheetName val="FRESAGEM REC"/>
      <sheetName val="REC FAIXA DOM"/>
      <sheetName val=" CONCRETO CIM"/>
      <sheetName val=" FORMA"/>
      <sheetName val=" GUARDA CORPO"/>
      <sheetName val="ESCAV MECAN"/>
      <sheetName val="LIMP SARJ M FIO"/>
      <sheetName val="LIMP DESC DAGUA"/>
      <sheetName val="LIMP DE VALA DE DREN."/>
      <sheetName val="LIMP PLACA"/>
      <sheetName val="RECOMP PLACA"/>
      <sheetName val=" REMOÇÃO DE MAN. DE BARREIRA "/>
      <sheetName val="(ok) ROÇ MAN"/>
      <sheetName val="ROÇ COL"/>
      <sheetName val=" CAIAÇÃO"/>
      <sheetName val="QUANT SERV MAN i"/>
      <sheetName val="QUANT SERV REC I"/>
      <sheetName val=" TRANSPORTE MAN"/>
      <sheetName val="TRANSPORTE REC"/>
      <sheetName val="(ok)TRANSPORTE PIL"/>
      <sheetName val="FRESAGEM MAN rel"/>
      <sheetName val="FRESAGEM REC rel"/>
      <sheetName val="FRESAGEM rel (JOÃO)"/>
      <sheetName val="RECOMPOS. REV.CBUQ(rel)"/>
      <sheetName val="TAPA BUR MBUQ MAN(rel)"/>
      <sheetName val="TAPA BUR MBUF MAN(rel)"/>
      <sheetName val="TAPA BUR MBUQ REC(rel)"/>
      <sheetName val="TAPA BUR MBUF REC(rel)"/>
      <sheetName val="REM.PROF Q MAN(rel) OK"/>
      <sheetName val="REM.PROF Q REC(rel) OK"/>
      <sheetName val="REMENDO PROF F MAN (rel)"/>
      <sheetName val="REMENDO PROF F REC (rel) "/>
      <sheetName val="CORR  MBUQ MAN(rel)"/>
      <sheetName val="CORR  MBUF MAN(rel)"/>
      <sheetName val="CORR  MBUQ REC(rel)"/>
      <sheetName val="CORR  MBUF REC(rel)"/>
      <sheetName val="CAIAÇÃO (rel)ok"/>
      <sheetName val="GUARDA CORPO (rel)"/>
      <sheetName val="CONCR CIM (rel)ok"/>
      <sheetName val="ESCAVAÇÃO(rel)ok"/>
      <sheetName val="RECOMPOS. REV.CBUQ(relat)"/>
      <sheetName val="ESC MEC DE VALA(rel)"/>
      <sheetName val="FORMA (rel)"/>
      <sheetName val="LIMP DE VALA DE DREN. (rel)"/>
      <sheetName val="LIMP DE DESCIDA D AGUA (rel)ok"/>
      <sheetName val="ROÇ MAN (rel)ok"/>
      <sheetName val="ROÇ COL (rel)ok"/>
      <sheetName val="REGMECFAIXA(rel)ok"/>
      <sheetName val="CAPINA(rel)ok"/>
      <sheetName val="LIMPPLACA(rel)ok"/>
      <sheetName val="RECOMPPLACA(rel)ok"/>
      <sheetName val="LIMP SARJ M FIO(rel)ok"/>
      <sheetName val="Planilha Orçamento"/>
      <sheetName val="DADOS GERAIS"/>
      <sheetName val="SERVIÇOS - PA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01 e 02"/>
      <sheetName val="03 e 04"/>
      <sheetName val="05 e 06"/>
      <sheetName val="07 e 08"/>
      <sheetName val="09 e 10"/>
      <sheetName val="11 e 12"/>
      <sheetName val="13 e 14"/>
      <sheetName val="15 e 16"/>
      <sheetName val="17 e 18"/>
      <sheetName val="19 e 20"/>
      <sheetName val="21 e 22"/>
      <sheetName val="23 e 24"/>
      <sheetName val="25 e 26"/>
      <sheetName val="27 e 28"/>
      <sheetName val="29 e 30"/>
      <sheetName val="31 e 32"/>
      <sheetName val="33 e 34"/>
      <sheetName val="35"/>
      <sheetName val="RODAPÉ_PAISAGEM"/>
      <sheetName val="RODAPÉ_RETRATO"/>
      <sheetName val="Mem. Canteiro"/>
      <sheetName val="Cronograma anterior"/>
      <sheetName val="Classificação"/>
      <sheetName val="Capsulas e Cilindros"/>
      <sheetName val="Fx-D 1"/>
      <sheetName val="LIMITE GRAN."/>
      <sheetName val="CBR"/>
      <sheetName val="PROCTOR"/>
      <sheetName val="Compactação Completo (6CBR)"/>
      <sheetName val="Digitar Dados dos Ensaios"/>
      <sheetName val="Compactação Completo (3CBR)"/>
      <sheetName val="Compactação Simples"/>
      <sheetName val="Resumo do Ensaios"/>
      <sheetName val="Cálculos Estatístico Geral"/>
      <sheetName val="Tara"/>
      <sheetName val="Acum A"/>
      <sheetName val="MED"/>
      <sheetName val="F. MEDIÇAO"/>
      <sheetName val="Contr. veículo"/>
      <sheetName val="Serv. Admin."/>
      <sheetName val="CORREÇÃO DEF MBUQ"/>
      <sheetName val="T. BURACO"/>
      <sheetName val="RECREV. CBUQ (Patrol)"/>
      <sheetName val="MBUQ"/>
      <sheetName val="ROÇ. MAN. CC"/>
      <sheetName val="ROÇ. MAN"/>
      <sheetName val="CAPINA MANUAL"/>
      <sheetName val="LIMP. PONTE"/>
      <sheetName val="ESCAV. MAT. 1 CAT."/>
      <sheetName val="LIMPEZA MF"/>
      <sheetName val="LIMP VAL DREN"/>
      <sheetName val="LIMP.DESC D'AGUA"/>
      <sheetName val="REC. DE PLACA"/>
      <sheetName val="CAIACAO"/>
      <sheetName val="REM. PROFUN MECANIZADO"/>
      <sheetName val="REM. MANUAL"/>
      <sheetName val="CORREÇ DEF MBUQ"/>
      <sheetName val="ROÇ. MANUAL"/>
      <sheetName val="ROÇ. MECAN."/>
      <sheetName val="REM. CAM. GRAN-BET"/>
      <sheetName val="PONTE E CAIAÇÃO"/>
      <sheetName val="REC.MEC.ATER"/>
      <sheetName val="CONCRETO"/>
      <sheetName val="LIMP.DESOB.BUE E ESCAVAÇ."/>
      <sheetName val="Relat. fotogr"/>
      <sheetName val="Relatconsv"/>
      <sheetName val="RECOMP. REVEST. CBUQ"/>
      <sheetName val="CORREC FRESA"/>
      <sheetName val="ENROCAMENTO ARRUM."/>
      <sheetName val="ESCAV. MAN. e MEC."/>
      <sheetName val="REC.MAN.ATER"/>
      <sheetName val="REV. VEGETAL"/>
      <sheetName val="SOLO"/>
      <sheetName val="ENROCAMENTO JOGADO"/>
      <sheetName val="RECOMP.MANUAL"/>
      <sheetName val="CONCRETO ciclópico"/>
      <sheetName val="Plan2 (2)"/>
      <sheetName val="RESUMO_DVOP_JBS"/>
      <sheetName val="1ª MEDIÇÃO-Relatório"/>
      <sheetName val="Relatório - 1ª Med "/>
      <sheetName val="Relatório - 2ª Med "/>
      <sheetName val="Relatório - 3ª Med "/>
      <sheetName val="Reajuste 1ª "/>
      <sheetName val="Desmatamento"/>
      <sheetName val="Desm"/>
      <sheetName val="DMT (3)"/>
      <sheetName val="transp. rod. Não pav."/>
      <sheetName val="Espalhamento"/>
      <sheetName val="REM E RECOMP C-VEGETAL"/>
      <sheetName val="FICHA  MEDIÇÃO"/>
      <sheetName val="MEMORIAL DESCRITIVO"/>
      <sheetName val="QUADRO DE TRANSPORTE"/>
      <sheetName val="CAVALCA Preços"/>
      <sheetName val="a_f_reperf_"/>
      <sheetName val="a_f_capa"/>
      <sheetName val="cs agreg"/>
      <sheetName val="cs lig"/>
      <sheetName val="TSBASE"/>
      <sheetName val="TBASE."/>
      <sheetName val="TRANSP CASCALHO"/>
      <sheetName val="RR_2C"/>
      <sheetName val="CM_30"/>
      <sheetName val="TST"/>
      <sheetName val="DEPOSITO "/>
      <sheetName val="25-07"/>
      <sheetName val="14-07"/>
      <sheetName val="memoriam super"/>
      <sheetName val="memoria meso"/>
      <sheetName val="memoria super 2"/>
      <sheetName val="PROGAMAÇÃO CONSERVAÇÃO"/>
      <sheetName val="PROGRAMAÇÃO RECUPERAÇÃO"/>
      <sheetName val="PROGRAMAÇÃO PPI"/>
      <sheetName val="TRANSP"/>
      <sheetName val="Planilha de revisão"/>
      <sheetName val="COMP. DNIT"/>
      <sheetName val="COMP. SEL."/>
      <sheetName val="COMP. RR-1C"/>
      <sheetName val="COMP. TRANS. RR-1C"/>
      <sheetName val="Serv extra"/>
      <sheetName val="Crono Físico_Financeiro "/>
      <sheetName val="RESUMO_DVOP"/>
      <sheetName val="Meio fio "/>
      <sheetName val="Cimento"/>
      <sheetName val="Cimento (2)"/>
      <sheetName val="Compact de fundo"/>
      <sheetName val="TSS_"/>
      <sheetName val="TSD_FOG_"/>
      <sheetName val="Hidrosemeadura"/>
      <sheetName val="REM E RECOMP C_VEGETAL"/>
      <sheetName val="ESCAV VALA"/>
      <sheetName val="3ª CAT"/>
      <sheetName val="Aterro T"/>
      <sheetName val="Aterro C"/>
      <sheetName val="transp_ rod_ Não pav_"/>
      <sheetName val="RESUMO-7ª MED"/>
      <sheetName val="Res. para Reajustes"/>
      <sheetName val="Crono F-Financeiro"/>
      <sheetName val="Limp em mata"/>
      <sheetName val="Rebaixo"/>
      <sheetName val="S-Mole"/>
      <sheetName val="TAXA CM"/>
      <sheetName val="TAXA RR"/>
      <sheetName val="Cerca "/>
      <sheetName val="Cx de contensão"/>
      <sheetName val="Reg mec faixa dominio "/>
      <sheetName val="Tran CONCR MEIO FIO"/>
      <sheetName val="Cubação (S)"/>
      <sheetName val="Cubação Type passarela"/>
      <sheetName val="Cubação Pedágio "/>
      <sheetName val="Cubaçãop-onibus"/>
      <sheetName val="DMT caminhaõ"/>
      <sheetName val="EMPOLAMENTO"/>
      <sheetName val="SEÇAO "/>
      <sheetName val="SEÇAO  "/>
      <sheetName val="PREÇO"/>
      <sheetName val="Casc. J-Paviserv"/>
      <sheetName val="Cron Físico "/>
      <sheetName val="Cron Físico  (2)"/>
      <sheetName val="REAJ. 6a"/>
      <sheetName val="Reajustamento  (2)"/>
      <sheetName val="foto (2)"/>
      <sheetName val="Desmatamento (2)"/>
      <sheetName val="DREN"/>
      <sheetName val="BASE (2)"/>
      <sheetName val="Patrolamento (2)"/>
      <sheetName val="Esc e carga mat jazida (2)"/>
      <sheetName val="transp. rod. Não pav. (2)"/>
      <sheetName val="Espalhamento (2)"/>
      <sheetName val="REM E RECOMP C-VEGETAL (2)"/>
      <sheetName val="REAJ. 02"/>
      <sheetName val="Orç. original"/>
      <sheetName val="Res reaj"/>
      <sheetName val="Resumo Geral"/>
      <sheetName val="CUSTO FINAL "/>
      <sheetName val="Cron Fís-Fino"/>
      <sheetName val="Cont Fin"/>
      <sheetName val="Cron. adeq."/>
      <sheetName val="Instalação de Canteiro"/>
      <sheetName val="Mobil. e Desmobl.de Pessoal"/>
      <sheetName val="Mob. e Desmob. Equip.Rodante"/>
      <sheetName val="Mobil e Desmob.Equip.pesado"/>
      <sheetName val="ADM Local da Obra"/>
      <sheetName val="Placa obras"/>
      <sheetName val="Des.arv.0,15M"/>
      <sheetName val="desm. dest."/>
      <sheetName val="DMT sub-base"/>
      <sheetName val="DMT base"/>
      <sheetName val="T-BRITA TSD"/>
      <sheetName val="T-BASC. ROD.ÑPAV."/>
      <sheetName val="T-BASC. ROD. PAV"/>
      <sheetName val="caminho serv."/>
      <sheetName val="expurgo"/>
      <sheetName val="fundo at."/>
      <sheetName val="vol aterro"/>
      <sheetName val="CALC.DMT.T-T"/>
      <sheetName val="Distribuição-A3"/>
      <sheetName val="DMT.T-EV"/>
      <sheetName val="TERRAPL "/>
      <sheetName val="Alug veic."/>
      <sheetName val="Transp Dren Rod pav."/>
      <sheetName val="Transp Dren Rod ñpav pav."/>
      <sheetName val="SARJETA"/>
      <sheetName val="ESCAV. DRENO "/>
      <sheetName val="ENT. DESC. D'AGUA DISSIPADOR."/>
      <sheetName val="PINT. FAIXA"/>
      <sheetName val="RECONF."/>
      <sheetName val="REG. ESP."/>
      <sheetName val="escavação manual"/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RESUMO-DVOP Z"/>
      <sheetName val="RESUMO-DVOP "/>
      <sheetName val="REAJ. 1a"/>
      <sheetName val="TERR - DMT"/>
      <sheetName val="TSD - DMT"/>
      <sheetName val="Folha de Medição"/>
      <sheetName val="Medição Nominal"/>
      <sheetName val="RELATÓRIO FOTOGRÁFICO."/>
      <sheetName val="RELATÓRIO FOTOGRÁFICO"/>
      <sheetName val="RESUMO-1ª MED"/>
      <sheetName val="Canteiro de obras."/>
      <sheetName val="Mob de caminh."/>
      <sheetName val="Transp Eqtº c prancha"/>
      <sheetName val="Dest D=0,15 á 0,30m"/>
      <sheetName val="Relat."/>
      <sheetName val="Res.Med"/>
      <sheetName val="Resumo Contrato"/>
      <sheetName val="Rel Qtitativos"/>
      <sheetName val="Reaj. "/>
      <sheetName val="Crono Físico-Fin Geo (2)"/>
      <sheetName val="REL_MED (2)"/>
      <sheetName val="Transportes QUEBÓ"/>
      <sheetName val="Transportes QUEBOZINHO"/>
      <sheetName val="Crono Físico-Fin Geo"/>
      <sheetName val="FOTOS 01"/>
      <sheetName val="FOTOS 02"/>
      <sheetName val="Transporte Mat Cerca"/>
      <sheetName val="Quantificação Mat Cerca"/>
      <sheetName val="Estorno-OAC"/>
      <sheetName val="Estorno-OAC-Trans.mat-Rod N Pav"/>
      <sheetName val="Estorno-OAC-Transp mat-Rod Pav"/>
      <sheetName val="OAC-escavação-reaterro"/>
      <sheetName val="Qdade Mat- OAC"/>
      <sheetName val="Transp Mat - OAC"/>
      <sheetName val="Sub-base-transporte"/>
      <sheetName val="Medição Meio Fio"/>
      <sheetName val="Qdade Mat- Meio fio"/>
      <sheetName val="Transporte Mat Meio Fio"/>
      <sheetName val="Alteração Modelo"/>
      <sheetName val="RESUMO_ADITIVO"/>
      <sheetName val="Cubação Após Limpeza) (2)"/>
      <sheetName val="secção tipo 20 (2)"/>
      <sheetName val="DMT_EV  (2)"/>
      <sheetName val="DMT_TERRAPLENAGEM  (2)"/>
      <sheetName val="OAC (3)"/>
      <sheetName val="MFC-TRANSPORTE (2)"/>
      <sheetName val="Entradas, Descidas, Dissip"/>
      <sheetName val="DEB 01-TRANSPORTE "/>
      <sheetName val="DAR 03-TRANSPORTE"/>
      <sheetName val="EDA 01-TRANSPORTE "/>
      <sheetName val="EDA 02-TRANSPORTE "/>
      <sheetName val="Horiz QR"/>
      <sheetName val="Tacha "/>
      <sheetName val="Placa De Sinalização"/>
      <sheetName val="Regul fxa dom-expurgo de jazid "/>
      <sheetName val="Qdade Mat- OAC-BTTC"/>
      <sheetName val="Transp Mat - OAC-BTCC"/>
      <sheetName val="Aterro com rocha"/>
      <sheetName val="Aterro Mat 1ª Cat"/>
      <sheetName val="Compactação aterro"/>
      <sheetName val="Compact-transp-B.fora"/>
      <sheetName val="Sub-base e base-transporte"/>
      <sheetName val="Limp de áreas arv 0,15m-Acesso"/>
      <sheetName val="Aterro 1 - Rodovia "/>
      <sheetName val="DMT 1 - terrapl-aterro rodovia "/>
      <sheetName val="Compactação 1-aterro rod  "/>
      <sheetName val="Comp-transp-B.fora-1-rod"/>
      <sheetName val="Desm-dest-Limpeza "/>
      <sheetName val="DMT terrapl "/>
      <sheetName val="Sub-base e base- transporte "/>
      <sheetName val="Sub-Base e compactação"/>
      <sheetName val="Transporte-TSS-TSD-Agregados"/>
      <sheetName val="OAC -Transp mat-Rod Pav-2"/>
      <sheetName val="OAC -Transp mat-Rod Pav-1"/>
      <sheetName val="OAC -Transp mat-Rod não Pav-1"/>
      <sheetName val="OAC -Transp mat-Rod Não Pav-2 "/>
      <sheetName val="Resumo Receber 2ª med"/>
      <sheetName val="CPS-1  "/>
      <sheetName val="BANCO"/>
      <sheetName val="Crongrama SINFRA ADITIVO 13-02"/>
      <sheetName val="VALE "/>
      <sheetName val="FEVEREIRO"/>
      <sheetName val="MARÇO"/>
      <sheetName val="ABRIL"/>
      <sheetName val="MAIO"/>
      <sheetName val="Compac.95%"/>
      <sheetName val="Compac.100%"/>
      <sheetName val="DMT Terrap."/>
      <sheetName val="O.A.C."/>
      <sheetName val="Croquis"/>
      <sheetName val="Solo-Cimento"/>
      <sheetName val="D.M.T. Brita"/>
      <sheetName val="T.S.D."/>
      <sheetName val="Dren. Superf."/>
      <sheetName val="Sinal. Horizont."/>
      <sheetName val="Transporte Agreg TSD"/>
      <sheetName val="Transporte Agreg-massa-Capa"/>
      <sheetName val="Dreno Long Prof "/>
      <sheetName val="Qdade mat- dreno prof"/>
      <sheetName val="Transporte dreno prof"/>
      <sheetName val="cro"/>
      <sheetName val="quantf"/>
      <sheetName val="LinkExternoRecuperado1"/>
      <sheetName val="Avanço Fisico"/>
      <sheetName val="Avanço Físico da Obra"/>
      <sheetName val="APONT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RESUMO MED"/>
      <sheetName val="DMT - ESCAVAÇÃO"/>
      <sheetName val="DMT - ATERRO"/>
      <sheetName val="CONTR FINANCEIRO"/>
      <sheetName val="Remoção Cam Veg"/>
      <sheetName val="Reconf caixa emprestimos"/>
      <sheetName val="Enroc Rachão Galeria"/>
      <sheetName val="Sub-base_Execução"/>
      <sheetName val="Sub-base_transp"/>
      <sheetName val="COERTE Mat. 3"/>
      <sheetName val="Compac 95%-V.Fundo"/>
      <sheetName val="Aterro Lateral-Est 312 LE"/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OR960887"/>
      <sheetName val="Orc Trevo Takon"/>
      <sheetName val="AVANÇO FISICO 2 (2)"/>
      <sheetName val="AVANÇO FISICO 2"/>
      <sheetName val="CHUVAS"/>
      <sheetName val=" INDFIS"/>
      <sheetName val="RELATÓRIO DE SUPERVISÀO "/>
      <sheetName val="9ª MP_BR-459"/>
      <sheetName val="memobranco"/>
      <sheetName val="8ª MP_BR-459"/>
      <sheetName val="8ª MP_BR_459"/>
      <sheetName val="LAY-OUT"/>
      <sheetName val="Pesquisa preços Inst.Canteiro"/>
      <sheetName val="Instalação Canteiro"/>
      <sheetName val="Composição transp. equipamento"/>
      <sheetName val="Mobilização-Desmobilização"/>
      <sheetName val="CP_Pontes"/>
      <sheetName val="Revestimento com Bica Corrida"/>
      <sheetName val="Cálculo da DMT rev. prim."/>
      <sheetName val="Ptrabalho"/>
      <sheetName val="Quant e custos"/>
      <sheetName val="Grafico-DMT"/>
      <sheetName val="Relação de pontes"/>
      <sheetName val="COMPOS1"/>
      <sheetName val="COMPOS2"/>
      <sheetName val="COMPOS3"/>
      <sheetName val="1- QUADRO DE QUANTIDADE (2)"/>
      <sheetName val="Transporte 5m³"/>
      <sheetName val="Transporte 4m³"/>
      <sheetName val="Transporte 4t"/>
      <sheetName val="Transporte Mat. Frio"/>
      <sheetName val="Cronograma (2)"/>
      <sheetName val="ESTUDO PREÇOS"/>
      <sheetName val="Controle de AlimentaçãoCC 1050"/>
      <sheetName val="Equipamento Alugado CC1050"/>
      <sheetName val="Relação de Bens CC1050"/>
      <sheetName val="Rel. equipamento Delta cc1050"/>
      <sheetName val="Veiculos alugado CC1050"/>
      <sheetName val="Rel. de Imoveis Alug. CC1050 "/>
      <sheetName val="PROGRAMAÇÃO TRIMESTRAL"/>
      <sheetName val="Acompanhamento Resultado"/>
      <sheetName val="SOLICITAÇÃO DE NUMERARIOS"/>
      <sheetName val="SOLIC. DND"/>
      <sheetName val="POSTO ALT. ALEGRE"/>
      <sheetName val="POSTO BELEM 08"/>
      <sheetName val="POSTO FRAZÃO "/>
      <sheetName val="POSTO SANTA MARTA"/>
      <sheetName val="POSTO BELEM 04 "/>
      <sheetName val="POSTO SANTA RITA"/>
      <sheetName val="POSTO RIO NOVO"/>
      <sheetName val="POSTO RIO NOVO 2"/>
      <sheetName val="CHUR. FRAZÃO (CAXIAS-MA)"/>
      <sheetName val="POUSADA E RES. O GOMES (CODO)"/>
      <sheetName val="REST. RIO NOVO (CODO)"/>
      <sheetName val="REST. RIO NOVO 2 (CODO)"/>
      <sheetName val="CHUR. PERNAMBUCO (PERITORO)"/>
      <sheetName val=" FOLHA COL. CC1051 NOVEMBRO"/>
      <sheetName val="IMOVEIS ALUGADO CC1051"/>
      <sheetName val="RELACAO EQUIP.CC-1051"/>
      <sheetName val="SALDO ESTOQUE"/>
      <sheetName val="Resumo km faixa"/>
      <sheetName val="Memo-Quant"/>
      <sheetName val="RESUMO DAS SOLUÇÕES"/>
      <sheetName val="Unifilar-Solucoes"/>
      <sheetName val="COMPARA- Orçamento"/>
      <sheetName val="Orçamento Restauração"/>
      <sheetName val="Orçamento Total"/>
      <sheetName val="Resumo do Orçamento"/>
      <sheetName val="Orçamento OAEs"/>
      <sheetName val="Orçamento Serviços Balanças"/>
      <sheetName val="A"/>
      <sheetName val="MARSHALL"/>
      <sheetName val="COMPOGRAN"/>
      <sheetName val="COMPOSIC"/>
      <sheetName val="GRANOMETRIA"/>
      <sheetName val="B-19"/>
      <sheetName val="B-12"/>
      <sheetName val="B-10"/>
      <sheetName val="PÓ"/>
      <sheetName val="AREIA"/>
      <sheetName val="Gráfico2"/>
      <sheetName val="COMPOS."/>
      <sheetName val="Marsh 01"/>
      <sheetName val="Marsh 02"/>
      <sheetName val="GRAF."/>
      <sheetName val="POSTO AMERICANO NF 465"/>
      <sheetName val="POSTO AMERICANO NF 485"/>
      <sheetName val="POSTO AMERICANDO"/>
      <sheetName val="Solicitação RPF"/>
      <sheetName val="Imoveis Alugados"/>
      <sheetName val="Orc"/>
      <sheetName val="Preço composto"/>
      <sheetName val="DADOS CONTRATUAL"/>
      <sheetName val="MEMORIA DE CÁLCULO"/>
      <sheetName val="QUADRO UNIFILAR"/>
      <sheetName val="Planilha adequada"/>
      <sheetName val="Planilha de quantidade"/>
      <sheetName val="REC NOVA"/>
      <sheetName val="USINAGEM CBUQ ORIGINAL"/>
      <sheetName val="CBUQ ORIGINAL"/>
      <sheetName val="USINAGEM CORRIGIDA"/>
      <sheetName val="CBUQ CORRIGIDO"/>
      <sheetName val="QUADRO DE DMT"/>
      <sheetName val="consumo de ligante"/>
      <sheetName val="COMPARATIVO SICRO"/>
      <sheetName val="FOLHA PESSOAL 101 - PI"/>
      <sheetName val="DECOFIN 101 - PI"/>
      <sheetName val="ENSAIO BASE 01"/>
      <sheetName val="ENSAIO BASE 02"/>
      <sheetName val="ENSAIO BASE 03"/>
      <sheetName val="RECICLAGEM 5S0299210"/>
      <sheetName val="USINAGEM CBUQ 1A0139052"/>
      <sheetName val="CBUQ 5S0254001"/>
      <sheetName val="LAMA 5S0251252"/>
      <sheetName val="TSD 3S0250152"/>
      <sheetName val="MFC 05- 2 S 04 910 55"/>
      <sheetName val="STC 01- 2 S 04 900 51"/>
      <sheetName val="SARJETA SZC-02"/>
      <sheetName val="Dreno prof"/>
      <sheetName val="BOCA DRENO"/>
      <sheetName val="CORPO BSTC"/>
      <sheetName val="BOCA BSTC"/>
      <sheetName val="DENTE AUX"/>
      <sheetName val="CONCRETO 10 Mpa aux"/>
      <sheetName val="CONCRETO 15 MPa aux"/>
      <sheetName val="CONCRETO 18 MPa aux"/>
      <sheetName val="CONCRETO CICL  aux"/>
      <sheetName val="argamssa 1-3"/>
      <sheetName val="argamassa 1-4"/>
      <sheetName val="tubo D=20"/>
      <sheetName val="tubo D=100"/>
      <sheetName val="RESUMO ITEM NOVO"/>
      <sheetName val="POSTO  LIDER 280"/>
      <sheetName val="SOLIC.NUMERARIO 824 OUT.05 2"/>
      <sheetName val="DECOFIN 824 OUT.05"/>
      <sheetName val="POSTO LIDER"/>
      <sheetName val="POSTO PAPAI NOEL"/>
      <sheetName val="FOLHA PESSOAL FEV 2007"/>
      <sheetName val="DESPESAS COM TRANSPORTES"/>
      <sheetName val="DND"/>
      <sheetName val="DECOFIN 1007 FEV.2007"/>
      <sheetName val="SOL 1007 FEV.07"/>
      <sheetName val="Explicativo"/>
      <sheetName val="Transp. Local Carr."/>
      <sheetName val="Transp. Com. Carr."/>
      <sheetName val="Mem_Calc_DMT_BR 020"/>
      <sheetName val="Recomp.cam.base.adiç.brita"/>
      <sheetName val="Transp. Comercial 10m3"/>
      <sheetName val="Planilha de Preços OK"/>
      <sheetName val="MATERIAS"/>
      <sheetName val="CBUQ-4cm"/>
      <sheetName val="DMT 1 USINA 1 BRITADOR"/>
      <sheetName val="DMT 2 USINAS 2 BRITADORES"/>
      <sheetName val="Custo recicladora OK"/>
      <sheetName val="SITUAÇÃO 1"/>
      <sheetName val="SITUAÇÃO 2"/>
      <sheetName val="SITUAÇÃO 3"/>
      <sheetName val="Resumo programação - EXECUTAR"/>
      <sheetName val="OCORRENCIAS"/>
      <sheetName val="LAY-OUT ACAMPAMENTO"/>
      <sheetName val="LAY OUT USINA"/>
      <sheetName val="ISSQN RECEBER"/>
      <sheetName val=" Folha Pgto CC1348 Agosto 2009 "/>
      <sheetName val="Posto Alto Alegre 15 a 27jul"/>
      <sheetName val="P.Belem 19Ju a 31Jul"/>
      <sheetName val="Medicao de Carreteiro"/>
      <sheetName val="Cad.Maq.Veic."/>
      <sheetName val="Contr.COmb.2,05 07a13Junh"/>
      <sheetName val="Contr.COmb.1,98 14a17Jun"/>
      <sheetName val="Contr.COmb.1,98 17E18JUN"/>
      <sheetName val="Contr.COmb.1,95 (19JUn-22)"/>
      <sheetName val="Contr.COmb.1,95 (22 a 24jun)"/>
      <sheetName val="Contr.COmb.1,95 (25 a 30jun) "/>
      <sheetName val="MODELO"/>
      <sheetName val="M C S FONSECA NF 687"/>
      <sheetName val="SOLICITAÇÃO DE RPF"/>
      <sheetName val="SOLICITAÇÃO DE NUMERARIO"/>
      <sheetName val="mapasituação"/>
      <sheetName val="Elementos"/>
      <sheetName val="pontospassagem"/>
      <sheetName val="tran5m3"/>
      <sheetName val="tran10m3"/>
      <sheetName val="t.local.remendos"/>
      <sheetName val="translocal.mat.bet"/>
      <sheetName val="tran4t"/>
      <sheetName val="transp.água"/>
      <sheetName val="PREÇO.MAT.BET"/>
      <sheetName val="MAT.BETM"/>
      <sheetName val="MOBeCAN"/>
      <sheetName val="cronog"/>
      <sheetName val="Cálculo das Massas"/>
      <sheetName val="ComposiçãoMBUQ"/>
      <sheetName val="DEM DE CONSUM"/>
      <sheetName val="POSTO REI DAS SELVAS"/>
      <sheetName val="POSTO GAROUPA"/>
      <sheetName val="NOSSO POSTO V"/>
      <sheetName val="NOSSO POSTO II"/>
      <sheetName val="RODA VIVA"/>
      <sheetName val="ORGANIZAÇÃO ULIANA LTDA"/>
      <sheetName val="Pato BR 226"/>
      <sheetName val="Pl_anual_transp_BR_226"/>
      <sheetName val="Mem_Calc_DMT_BR226"/>
      <sheetName val="MOBILIZ _ INST_CANT "/>
      <sheetName val="lay_out cant_"/>
      <sheetName val="Gráfico Ocorrências"/>
      <sheetName val="FOLHA DE PAGAMENTO (2)"/>
      <sheetName val="L. Usina"/>
      <sheetName val="FundoFixo"/>
      <sheetName val="Relação Modalidades"/>
      <sheetName val="POSTO CIDADE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INDICADORES"/>
      <sheetName val="Serro"/>
      <sheetName val="Ind. Físicos"/>
      <sheetName val="Fh. Medição"/>
      <sheetName val="rr 2c"/>
      <sheetName val="escav. manual 1ª cat"/>
      <sheetName val="escav. mecânica 1ª cat"/>
      <sheetName val="DPS-02"/>
      <sheetName val="enrocamento"/>
      <sheetName val="DIPRVS12"/>
      <sheetName val="Curva ABC"/>
      <sheetName val="COMP."/>
      <sheetName val="Aux."/>
      <sheetName val="Cron.Físico"/>
      <sheetName val="Transp."/>
      <sheetName val="Transp.Bet."/>
      <sheetName val="Mob."/>
      <sheetName val="M.O."/>
      <sheetName val="Mat."/>
      <sheetName val="Índices"/>
      <sheetName val="Aluguel"/>
      <sheetName val="INVENTÁRIO"/>
      <sheetName val="COMPOSIÇÕES"/>
      <sheetName val="Aquis. e Transp. Mat. Betum."/>
      <sheetName val="Transp.Mat.Betum"/>
      <sheetName val="comp.Eq.pes."/>
      <sheetName val="Layout cant."/>
      <sheetName val="ponte madeira"/>
      <sheetName val="Mob.Desmob."/>
      <sheetName val="Quadro 03"/>
      <sheetName val="Quadro 04"/>
      <sheetName val="Quadro 05"/>
      <sheetName val="Composição de preços 08 (2)"/>
      <sheetName val="Quadro Resumo 08"/>
      <sheetName val="Planilha 09"/>
      <sheetName val="Composição de preços 10 (2)"/>
      <sheetName val="Composição de preços 10"/>
      <sheetName val="Escala salarial 11"/>
      <sheetName val="Cronograma 12"/>
      <sheetName val="Composição do BDI 13"/>
      <sheetName val="Composição do BDI 14"/>
      <sheetName val="Leis sociais 15"/>
      <sheetName val="BD - Composições unitárias"/>
      <sheetName val="BD - Materiais"/>
      <sheetName val="RASCUNHO CRONOGRAMA"/>
      <sheetName val="comp. cant."/>
      <sheetName val="BD - Índice de serviços"/>
      <sheetName val="Quad_Transp_"/>
      <sheetName val="BD - Mão de obra"/>
      <sheetName val="BD - Equipamentos"/>
      <sheetName val="Planilha Orçamentária"/>
      <sheetName val="FICHA RESUMO"/>
      <sheetName val="Planilha Orçamentária (2)"/>
      <sheetName val="Planilha ABC"/>
      <sheetName val="Desmatamento&lt;15cm"/>
      <sheetName val="Desmatamento 15a30cm"/>
      <sheetName val="mat 1ª c. DMT 50 a 200m"/>
      <sheetName val="mat 1ª c. DMT 200 a 400m"/>
      <sheetName val="mat 1ª c. DMT 3000 a 5000m"/>
      <sheetName val="mat 1ª c. DMT &gt; 5000m"/>
      <sheetName val="Compac. 100%"/>
      <sheetName val="Compac. bota fora"/>
      <sheetName val="Compac. 95%"/>
      <sheetName val="Subleito"/>
      <sheetName val="Pintura de lig."/>
      <sheetName val="CBUQ &quot;C&quot;"/>
      <sheetName val="CBUQ &quot;B&quot;"/>
      <sheetName val="Remoção de revest. betuminoso"/>
      <sheetName val="Remoção de camada granular "/>
      <sheetName val="Forn RR-1C"/>
      <sheetName val="Forn CM-30"/>
      <sheetName val="Forn Cap 50-70"/>
      <sheetName val="Forn RR-2C"/>
      <sheetName val="Transp RR-1C"/>
      <sheetName val="Transp CM-30"/>
      <sheetName val="Transp Cap 50-70"/>
      <sheetName val="Transp RR-2C"/>
      <sheetName val="Escav. manual"/>
      <sheetName val="Dreno profundo"/>
      <sheetName val="Descida d'agua"/>
      <sheetName val="Sarjeta SCC 01"/>
      <sheetName val="Meio-fio MFC 05"/>
      <sheetName val="Meio-fio MFC 01"/>
      <sheetName val="Remoção de meio-fios"/>
      <sheetName val="Remoção de concreto"/>
      <sheetName val="Sinal. vertical"/>
      <sheetName val="Sinal. horizontal"/>
      <sheetName val="Calçada"/>
      <sheetName val="RemendoProf_Manual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CROQUI _2_"/>
      <sheetName val="TapaBuraco"/>
      <sheetName val="Conversão"/>
      <sheetName val="Índice"/>
      <sheetName val="FolhasRosto"/>
      <sheetName val="QTDES"/>
      <sheetName val="TCCARR NPAV"/>
      <sheetName val="MOB02"/>
      <sheetName val="MOBILIZAÇÃO I"/>
      <sheetName val="MOBILIZAÇÃO II"/>
      <sheetName val="DIAGRAMA2"/>
      <sheetName val="GRÁF PONTE NOVO"/>
      <sheetName val="EST"/>
      <sheetName val="TRANSV"/>
      <sheetName val="BALAN"/>
      <sheetName val="LONG"/>
      <sheetName val="ALA"/>
      <sheetName val="GRODA"/>
      <sheetName val="LDÁGUA"/>
      <sheetName val="MFRANC"/>
      <sheetName val="CONTRAV"/>
      <sheetName val="PRANC"/>
      <sheetName val="DESL"/>
      <sheetName val="GCORPO"/>
      <sheetName val="FERRAG_"/>
      <sheetName val="PINT"/>
      <sheetName val="GRÁFICO _2_"/>
      <sheetName val="CAVMEC"/>
      <sheetName val="1º ANO_qtd_dner"/>
      <sheetName val="2º ANO_qtd_dner"/>
      <sheetName val="3º ANO_qtd_dner"/>
      <sheetName val="4º ANO_qtd_dner"/>
      <sheetName val="5º ANO_qtd_dner"/>
      <sheetName val="Conv.Resumo1"/>
      <sheetName val="Referencia"/>
      <sheetName val="AUXILIAR"/>
      <sheetName val="DRENAGEM E OAC"/>
      <sheetName val="OB. COMPLEM."/>
      <sheetName val="PROT. CORPO EST."/>
      <sheetName val="PROT. AMBIENTAL"/>
      <sheetName val="OAE"/>
      <sheetName val="PRO EQ. - AUX"/>
      <sheetName val="PRO EQ. - TERRAPL"/>
      <sheetName val="PRO EQ. - PAVIM"/>
      <sheetName val="PLA_ORÇAM _BR-319"/>
      <sheetName val="PLA_EDITAL _BR-319"/>
      <sheetName val="Materiais-quantidade"/>
      <sheetName val="Mao de Obra"/>
      <sheetName val="Calculo de eqpto."/>
      <sheetName val="Orçamentária"/>
      <sheetName val="TB"/>
      <sheetName val="TB _BG_"/>
      <sheetName val="RemProf"/>
      <sheetName val="abc"/>
      <sheetName val="plan.preçounit."/>
      <sheetName val="qd transp"/>
      <sheetName val="mist.bet.usin.frio"/>
      <sheetName val="Aqui. bet. mist. a frio"/>
      <sheetName val="Transp. mat. bet. usinado a f"/>
      <sheetName val="Rec. do rev. com MBUF"/>
      <sheetName val="Transporte RR-1C"/>
      <sheetName val="rem.prof.dem.manual"/>
      <sheetName val="Rec. man aterro"/>
      <sheetName val="Remoc.CG"/>
      <sheetName val="Limp. vala"/>
      <sheetName val="Limp. bueiro"/>
      <sheetName val="Desob.bueiro"/>
      <sheetName val="Rem. Barreira"/>
      <sheetName val="Roç. colonião"/>
      <sheetName val="veículo até 100hp"/>
      <sheetName val="Trans_Carr_Pav (cercas)"/>
      <sheetName val="SBRP"/>
      <sheetName val="Mobilização"/>
      <sheetName val="LAYOUT_CANTEIRO"/>
      <sheetName val="Prancha"/>
      <sheetName val="sinapi"/>
      <sheetName val="custo_trans_betum"/>
      <sheetName val="QTT  BETUM"/>
      <sheetName val="PLUVIOMETRIA 2ª"/>
      <sheetName val="F_MEDIÇÃO(pato)5ªMP"/>
      <sheetName val="TAPA BUR MBUF MAN 5ª MP "/>
      <sheetName val="TAPA BUR MBUF REC 5ª MP"/>
      <sheetName val="REMENDO PROF MAN 3ª MP"/>
      <sheetName val="REM. PROF REC MBUF 5ª MP"/>
      <sheetName val="REMENDO PROF.MBUQ 5ª MP"/>
      <sheetName val="REC.com MBUF MAN 3ª"/>
      <sheetName val="REC.com MBUF REC 3ª "/>
      <sheetName val="FRESA MAN"/>
      <sheetName val="CORREÇÃO "/>
      <sheetName val=" CONCRETO CIM 5ªMP "/>
      <sheetName val=" FORMA5ª "/>
      <sheetName val="RECOMPOSIÇÃO MEC. ATERRO 5ª MP"/>
      <sheetName val="ENROCAMENTO 5ª"/>
      <sheetName val="LIMP SARJ M FIO (5ª)"/>
      <sheetName val="LIMP DESC. ÁGUA 5ª "/>
      <sheetName val="LIMP DE PONTE "/>
      <sheetName val=" LIMP DE VALA DE DREN."/>
      <sheetName val="DESOBSTRUÇÃO DE BUEIRO "/>
      <sheetName val=" RECOMP PLACA"/>
      <sheetName val=" REM DE MAN. DE mat bet"/>
      <sheetName val=" REM DE MEC. DE mat bet "/>
      <sheetName val=" ROÇ MAN (5ª)"/>
      <sheetName val=" ROÇ COL (5ª)"/>
      <sheetName val=" ROÇ MEC(4ª)"/>
      <sheetName val="CAPINA (estourou)"/>
      <sheetName val="QUANT SERV MAN (4ª)"/>
      <sheetName val="QUANT SERV REC I(5ª)"/>
      <sheetName val="mom. total "/>
      <sheetName val=" TRANSPORTE MAN 5ª"/>
      <sheetName val="CORREÇÃO DA TERCEIRA MEDIÇÃO"/>
      <sheetName val=" TRANSPORTE REC(5ª)"/>
      <sheetName val="FRESAGEM (REL)58"/>
      <sheetName val="CORR.DEF.MBUF MAN(REL)"/>
      <sheetName val="RECOMPOS. REV.CBUF(rel) MAN"/>
      <sheetName val="RECOMPOS. REV.CBUF(rel)REC 3ª"/>
      <sheetName val="TAPA BUR MBUF(rel) 5ªman"/>
      <sheetName val="TAPA BUR MBUF(rel) 3ªrec"/>
      <sheetName val="REM.PROF FRIO REC(rel)"/>
      <sheetName val="CORR DEF MBUQ(rel)"/>
      <sheetName val="CAIAÇÃO (rel)"/>
      <sheetName val="ESCAVAÇÃO(II)"/>
      <sheetName val="GUARDA CORPO (rel)n"/>
      <sheetName val="CONCR CIM (rel) 5ª"/>
      <sheetName val="FORMA (rel) 5ª"/>
      <sheetName val="RECOMPOSIÇÃO DE ATERRO"/>
      <sheetName val="LIMP DE VALA DE DREN. (rel)N"/>
      <sheetName val="LIMP DE DESCIDA REL  "/>
      <sheetName val="DESOBSTRUÇÃO DE BUEIRO (REL)"/>
      <sheetName val="LIMP DE PONTE"/>
      <sheetName val="ROÇ MAN (rel)5ª"/>
      <sheetName val="ROÇ COL (rel)4ª"/>
      <sheetName val="REGMECFAIXA(rel)4ª"/>
      <sheetName val="CAPINA(rel)N"/>
      <sheetName val="LIMP SARJ M FIO(rel)"/>
      <sheetName val="REM. PROF.MBUF MAN(rel)"/>
      <sheetName val="REM. PROF.MBUF REC(rel) "/>
      <sheetName val="REC FAIXA DOM(4ª)"/>
      <sheetName val="Folha 1"/>
      <sheetName val="Folha 2-1"/>
      <sheetName val="Folha 2-2"/>
      <sheetName val="Folha 2-3"/>
      <sheetName val="Desem."/>
      <sheetName val="Resumo 1"/>
      <sheetName val="C. Físico-Finan"/>
      <sheetName val="Fisico Sangue 2"/>
      <sheetName val="Trans Med."/>
      <sheetName val="Folha 4.1"/>
      <sheetName val="Tubul.  2"/>
      <sheetName val="Tub. 3 "/>
      <sheetName val="Tub. 4"/>
      <sheetName val="Físico Sangue 1"/>
      <sheetName val="TAPA BUR MBUQ MAN 1ª MP"/>
      <sheetName val="TAPA BUR MBUF MAN 1ªMP"/>
      <sheetName val="TAPA BUR MBUF REC ok "/>
      <sheetName val="TAPA BUR MBUQ REC 1ª MP"/>
      <sheetName val="RECOMP. MAN 1ª MP"/>
      <sheetName val="RECOMP. REC MBUQ 1ªMP"/>
      <sheetName val="RECOMP. REC MBUF 1ª MP"/>
      <sheetName val="Micro Revest MAN"/>
      <sheetName val="Micro Revest REC 1ªMP"/>
      <sheetName val="FRESAGEM REC 1ªMP"/>
      <sheetName val="FRESAGEM MAN 1ªMP"/>
      <sheetName val="REM.MEC MAT.BET.MAN"/>
      <sheetName val="REMENDO MBUQ MAN 1ªmp"/>
      <sheetName val="CORR MBUQ MAN 1ª MP"/>
      <sheetName val="CORR MBUF MAN 1ª MP"/>
      <sheetName val="CORR MBUQ REC 1ª MP"/>
      <sheetName val="CORR MBUF REC 1ª MP"/>
      <sheetName val="REC FAIXA DOM 1ª MP "/>
      <sheetName val="ROÇ MAN"/>
      <sheetName val="MICRO MAN rel "/>
      <sheetName val="MICRO total simulação"/>
      <sheetName val="MICRO REC rel "/>
      <sheetName val="REM. MEC. DE REV.BET.REC"/>
      <sheetName val="Plan17"/>
      <sheetName val="Plan18"/>
      <sheetName val="Plan19"/>
      <sheetName val="Plan20"/>
      <sheetName val="Plan21"/>
      <sheetName val="Plan22"/>
      <sheetName val="Plan23"/>
      <sheetName val="Plan24"/>
      <sheetName val="Plan25"/>
      <sheetName val="Plan26"/>
      <sheetName val="Plan27"/>
      <sheetName val="Plan28"/>
      <sheetName val="REMENDO PRO"/>
      <sheetName val="Transp. med."/>
      <sheetName val="Trans Licit."/>
      <sheetName val="SOLO P BASE REM PROF_"/>
      <sheetName val="M_A_A_U_Q_ _  02_521_00"/>
      <sheetName val="M_B_U_Q_ _ 02_540_00"/>
      <sheetName val="Castanho - Igapó Açu"/>
      <sheetName val="QUANTIDADES (02 ANOS)"/>
      <sheetName val="Cronograma (02 ANOS)"/>
      <sheetName val="Caminhão 5m3"/>
      <sheetName val="Local para Remendos"/>
      <sheetName val="Transp. Carroceria 4t"/>
      <sheetName val="Quantit. de Mat. Betum."/>
      <sheetName val="Transporte de Mat. Betum."/>
      <sheetName val="M.A.A.U.Q. -  02.521.00"/>
      <sheetName val="M.B.U.Q. - 02.540.00"/>
      <sheetName val="Camada Granular - 02.200.01"/>
      <sheetName val="Solo Ministurado 02.241.00"/>
      <sheetName val="Formas de Madeira - 03.370.00"/>
      <sheetName val="Concreto Cimento - 13.329.01"/>
      <sheetName val="QTDE"/>
      <sheetName val="CRON FÍSICO"/>
      <sheetName val="TCC RÑP"/>
      <sheetName val="TCC RP"/>
      <sheetName val="TCB RÑP"/>
      <sheetName val="TLB RÑP"/>
      <sheetName val="MEDESM"/>
      <sheetName val="CAV MEC"/>
      <sheetName val="INST CANT"/>
      <sheetName val="Layout Canteiro"/>
      <sheetName val="G REV PRIM"/>
      <sheetName val="G MADEIRA"/>
      <sheetName val="G CHAPA"/>
      <sheetName val="_Estaca"/>
      <sheetName val="_Transversina"/>
      <sheetName val="_Balancin"/>
      <sheetName val="_Longarina"/>
      <sheetName val="_Ala"/>
      <sheetName val="_Guarda Rodas"/>
      <sheetName val="_Linha d'água"/>
      <sheetName val="_Mão Francesa"/>
      <sheetName val="_Contraventamento"/>
      <sheetName val="_Prancheta"/>
      <sheetName val="_Deslizante"/>
      <sheetName val="_Guarda Corpo"/>
      <sheetName val="_Ferragem"/>
      <sheetName val="_Pintura"/>
      <sheetName val="Mat Bet"/>
      <sheetName val="Consumo Pintura"/>
      <sheetName val="Cons Ferragem"/>
      <sheetName val="DEMOLIÇÃO DE PONTE"/>
      <sheetName val="NOVO PARAÍSO - CARACARAÍ"/>
      <sheetName val="TRANSP. COMERC. 5M3"/>
      <sheetName val="TRANSP. LOCAL REMENDOS"/>
      <sheetName val="TRANSP. LOCAL 4T"/>
      <sheetName val="QUANT. MAT. BETUME"/>
      <sheetName val="GRÁFICO (2)"/>
      <sheetName val="Ind. Fis."/>
      <sheetName val="Desemp."/>
      <sheetName val="M.P."/>
      <sheetName val="RECOMP. DO REVEST. PRIMÁRIO."/>
      <sheetName val="RECONFORMAÇÃO DA PLATAFORMA"/>
      <sheetName val="RECOMP. MEC. ATERRO"/>
      <sheetName val="Saldo Antes Aditivo"/>
      <sheetName val="Saldo Após Aditivo"/>
      <sheetName val="T_ LOCAL 10m3"/>
      <sheetName val="TRANSP. LOCAL EM BASCULANTE"/>
      <sheetName val="DESMAT. DESTOCAM. E LIMP."/>
      <sheetName val="EXECUÇÃO DE PONTE"/>
      <sheetName val="ESC. MECÂNICA 1ª CAT."/>
      <sheetName val="CORPO DE BSTC D=1,20 m"/>
      <sheetName val="BOCA DE BSTC D=1,20 m"/>
      <sheetName val="CORPO DE BDTC D=1,20 m"/>
      <sheetName val="BOCA DE BDTC D=1,20 m"/>
      <sheetName val="REATERRO E COMP. P BUEIRO"/>
      <sheetName val="T_ COMERC_ CARR_"/>
      <sheetName val="TRANSP. COMERCIAL CARROCERIA"/>
      <sheetName val="TRANSP. COMERCIAL EM BASCULANTE"/>
      <sheetName val="VEÍCULO LEVE"/>
      <sheetName val="T_ COMERCIAL 10m3"/>
      <sheetName val="CUSTO BALSA"/>
      <sheetName val="QTD BALSA"/>
      <sheetName val="TL REM"/>
      <sheetName val="TCB RP"/>
      <sheetName val="TLB RP"/>
      <sheetName val="TLC RP"/>
      <sheetName val="AQ MATBET"/>
      <sheetName val="TMAT BET"/>
      <sheetName val="MOBIL E DESMOBIL EQUIP"/>
      <sheetName val="LINEAR"/>
      <sheetName val="RASCUNHO_Ñ Imprimir"/>
      <sheetName val="GRAF MATERIAL DE PV"/>
      <sheetName val="GRAF JAZ"/>
      <sheetName val="GRAF EROSÕES"/>
      <sheetName val="VOLUMES 01"/>
      <sheetName val="VOLUMES 02"/>
      <sheetName val="VOLUMES 03"/>
      <sheetName val="VOLUMES 04"/>
      <sheetName val="VOLUMES 05"/>
      <sheetName val="VOLUMES 06"/>
      <sheetName val="VOLUMES 07"/>
      <sheetName val="DIV GRAF OCORR_2"/>
      <sheetName val="concreto cimento ok (2)"/>
      <sheetName val="Calculo"/>
      <sheetName val="P"/>
      <sheetName val="PlanContrato"/>
      <sheetName val="Especif"/>
      <sheetName val="Calculo (2)"/>
      <sheetName val="PP"/>
      <sheetName val="CBUQ -  Polímero"/>
      <sheetName val="Coleta"/>
      <sheetName val="MATBET CUSTO"/>
      <sheetName val="MATBET PREÇO UNIT"/>
      <sheetName val="MOBIL-CANT"/>
      <sheetName val="TLCB5"/>
      <sheetName val="TCC4"/>
      <sheetName val="TCCB10"/>
      <sheetName val="CRONOGAMA 1º"/>
      <sheetName val="CRONOGAMA 2º"/>
      <sheetName val="COMPOSIÇÕES2"/>
      <sheetName val="Pluviometria "/>
      <sheetName val="BOLETIM "/>
      <sheetName val="Resumo fianceiro"/>
      <sheetName val="Resumo por medicao"/>
      <sheetName val="Borbagato"/>
      <sheetName val="MinasRio"/>
      <sheetName val="Balance Sheet&amp;Income Statement"/>
      <sheetName val="Cash Flow"/>
      <sheetName val="Equity "/>
      <sheetName val="IFRS Adjustments"/>
      <sheetName val="ABC US$ 50,000,000_261107"/>
      <sheetName val="Parc. CP &amp; LP ABC US$ 50M 2611"/>
      <sheetName val="ABC US$ 12M_060508"/>
      <sheetName val="ABC US$ 17,7M_090508"/>
      <sheetName val="SALDO"/>
      <sheetName val="Parc. CP &amp; LP"/>
      <sheetName val="logistica"/>
      <sheetName val="amapa"/>
      <sheetName val="metalicos"/>
      <sheetName val="bay"/>
      <sheetName val="anglo"/>
      <sheetName val="equity"/>
      <sheetName val="ConsFev09"/>
      <sheetName val="llx"/>
      <sheetName val="CRON BR 364"/>
      <sheetName val="CRON BR 364 _2_"/>
      <sheetName val="Andamento Físico"/>
      <sheetName val="3ª FAIXA"/>
      <sheetName val="PISTA"/>
      <sheetName val="Memória ABRIL"/>
      <sheetName val="Medição R$"/>
      <sheetName val="Pintura Ligação (m2)"/>
      <sheetName val="Fresagem (m³)"/>
      <sheetName val="CBUQ (ton)"/>
      <sheetName val="Q.Dem+MFio"/>
      <sheetName val="Q.Dem"/>
      <sheetName val="Andam.Físico"/>
      <sheetName val="Boletim Des"/>
      <sheetName val="Pluviom"/>
      <sheetName val="Avanço Linear"/>
      <sheetName val=" Decofin - JAMARI"/>
      <sheetName val="COMBUSTIVEL I"/>
      <sheetName val="Instruções"/>
      <sheetName val="TXG"/>
      <sheetName val="FECHAMENTO"/>
      <sheetName val="INDIRETO"/>
      <sheetName val="BANCO_MO"/>
      <sheetName val="LEIS_H"/>
      <sheetName val="LEIS_M"/>
      <sheetName val="Prestadores Serviço"/>
      <sheetName val="Memo Veículos"/>
      <sheetName val="Cons.Combustivel"/>
      <sheetName val="EFETIVO OBRA 179"/>
      <sheetName val="Impressao"/>
      <sheetName val="Help"/>
      <sheetName val="Suporte"/>
      <sheetName val="Explicação1"/>
      <sheetName val="Verificador"/>
      <sheetName val="CP"/>
      <sheetName val="DP"/>
      <sheetName val="OESP"/>
      <sheetName val="CTRL"/>
      <sheetName val="DO"/>
      <sheetName val="CR"/>
      <sheetName val="ACUM"/>
      <sheetName val="FCC"/>
      <sheetName val="PEC"/>
      <sheetName val="FC"/>
      <sheetName val="PE"/>
      <sheetName val="EVA"/>
      <sheetName val="ECONO"/>
      <sheetName val="FINAN"/>
      <sheetName val="COMPARA"/>
      <sheetName val="ANALISE"/>
      <sheetName val="PM"/>
      <sheetName val="Consistência"/>
      <sheetName val="Menu_Navegação"/>
      <sheetName val="Pos_Contrato"/>
      <sheetName val="Menu_Financeiro"/>
      <sheetName val="Menu_mov_financ"/>
      <sheetName val="Mov Fin"/>
      <sheetName val="Mov_Financeiro"/>
      <sheetName val="Acom_Econômico"/>
      <sheetName val="Menu_Pessoal"/>
      <sheetName val="Pessoal Real"/>
      <sheetName val="PROVENTOS_DINAMICA"/>
      <sheetName val="PROVENTOS - FOLHA DE PAGAMENTO"/>
      <sheetName val="Desp Ger Prev"/>
      <sheetName val="Desp Ger Real"/>
      <sheetName val="Desp Ger Imp"/>
      <sheetName val="Demost_ result"/>
      <sheetName val="Med Real"/>
      <sheetName val="Menu_Medições"/>
      <sheetName val="Menu_Produção"/>
      <sheetName val="MEDIÇÃO_MENSAL"/>
      <sheetName val="RESUMO_MEDIÇÃO"/>
      <sheetName val="PRODUÇÃO_MENSAL"/>
      <sheetName val="CONTROLE"/>
      <sheetName val="REL. FOTOG."/>
      <sheetName val="Dados do projeto"/>
      <sheetName val="CARTA PROPOSTA"/>
      <sheetName val="C2 PLANILHA rocha e brita"/>
      <sheetName val="C4 Resumo do projeto"/>
      <sheetName val="C5 Comparativo layout 2 e 3"/>
      <sheetName val="C7 PLANILHA de preços unitários"/>
      <sheetName val="PLANILHA Quant e preços"/>
      <sheetName val="CRON-EQ"/>
      <sheetName val="LISTA-EQ"/>
      <sheetName val="CRON-MOD"/>
      <sheetName val="CRON-MOI"/>
      <sheetName val="FIS"/>
      <sheetName val="FIS-FIN - LANÇAR NO FIS"/>
      <sheetName val="Histograma de mão de obra"/>
      <sheetName val="PLANILHA Para EAP"/>
      <sheetName val="EAP-V&amp;M"/>
      <sheetName val="COMPOR-CBM"/>
      <sheetName val="COMPOR-CHE"/>
      <sheetName val="Valeta VPA 03"/>
      <sheetName val="Atualização da Matriz"/>
      <sheetName val="Roteiro de Preenchimento"/>
      <sheetName val="Dados Informativos"/>
      <sheetName val="Contra-capa"/>
      <sheetName val="Localização"/>
      <sheetName val="Seções Típicas"/>
      <sheetName val="Planilha Resumida"/>
      <sheetName val="Proj. Bás x Exec. Fat.Emp. Sald"/>
      <sheetName val="Cron. Físico Financeiro"/>
      <sheetName val="Cronograma de Eqtos Diretos"/>
      <sheetName val="Cronograma de Eqtos Indiretos"/>
      <sheetName val="Horas Trabalhadas dos Equiptos "/>
      <sheetName val="Cronograma Mão de Obra Direta"/>
      <sheetName val="Cronograma Mão de Obra Indireta"/>
      <sheetName val="Principais Materiais"/>
      <sheetName val="Resumo do Custo Direto"/>
      <sheetName val="Rateio dos Encarregados"/>
      <sheetName val="Praticabilidade 1 Turno"/>
      <sheetName val="Perdas de tempo 1 Turno"/>
      <sheetName val="Praticabilidade 2 Turnos"/>
      <sheetName val="Perdas de tempo 2 Turnos"/>
      <sheetName val="Encargo Social Ponderado 1Turno"/>
      <sheetName val="Encargo Social Ponderado 2Turn "/>
      <sheetName val="Encargos Sociais"/>
      <sheetName val="Escavação 1a Cat"/>
      <sheetName val="Escavação 2a Cat"/>
      <sheetName val="Escavação 3a Cat"/>
      <sheetName val="Escavação Solo Mole"/>
      <sheetName val="Camada Drenante"/>
      <sheetName val="Aquis.  transp  Areia  CD "/>
      <sheetName val="Compactação de Aterro"/>
      <sheetName val="Subbase de Solos"/>
      <sheetName val="Esc. Carga Transp. Jaz. Subbase"/>
      <sheetName val="Base de Solos"/>
      <sheetName val="Esc. Carga Transp. Jaz. Base"/>
      <sheetName val="BGS"/>
      <sheetName val="Aquisição e transporte de BGS"/>
      <sheetName val="Reciclagem"/>
      <sheetName val="Aquis.  transp  Brita TSS"/>
      <sheetName val="Aquis.  transp  Brita TSD"/>
      <sheetName val="Conj. Britagem"/>
      <sheetName val="Resumo do CBUQ"/>
      <sheetName val="Usinagem de CBUQ"/>
      <sheetName val="Aquis.  transp  Brita  CBUQ "/>
      <sheetName val="Aquis.  transp  Areia  CBUQ"/>
      <sheetName val="Aquis.  transp Pó pedra  CBUQ"/>
      <sheetName val="Aquis.  transp Cal CBUQ"/>
      <sheetName val="Transporte da massa para  pista"/>
      <sheetName val="Aplicação do CBUQ"/>
      <sheetName val="Serviços Diversos"/>
      <sheetName val="Outros Gastos Mão de Obra Diret"/>
      <sheetName val="Resumo das Indiretas"/>
      <sheetName val="Encargo Social Ponderado 1T Ind"/>
      <sheetName val="Gerente do Projeto"/>
      <sheetName val="Engenheiros e Encarreg Geral"/>
      <sheetName val="Depto Administrativo"/>
      <sheetName val="Depto de Manutenção"/>
      <sheetName val="Depto de QSM"/>
      <sheetName val="Depto Acampamento - Canteiro"/>
      <sheetName val="Depto Técnico e Topografia"/>
      <sheetName val="Depto de Custos"/>
      <sheetName val="Depto de Laboratório"/>
      <sheetName val="Depto de Suprimentos"/>
      <sheetName val="Outros Gastos Indiretos"/>
      <sheetName val="Despesas de Apoio às Obras"/>
      <sheetName val="Check-list"/>
      <sheetName val="Precipitações"/>
      <sheetName val="Tabela de Salários Adotada"/>
      <sheetName val="SP - Tab salários"/>
      <sheetName val="MG - Tab salários"/>
      <sheetName val="PARÁ - Tab Salários"/>
      <sheetName val="MS - Tab salários"/>
      <sheetName val="% de AD"/>
      <sheetName val="Plan3 (2)"/>
      <sheetName val="Bueiro Contrato"/>
      <sheetName val="BueiroContrato-CustosMaterial"/>
      <sheetName val="lançamento TB"/>
      <sheetName val="Lançamento R P"/>
      <sheetName val="Lancamento CD"/>
      <sheetName val="Lancamento CBUQ"/>
      <sheetName val="Avanço"/>
      <sheetName val="Ficha. "/>
      <sheetName val="Tapa-buraco"/>
      <sheetName val="Rem. Profundo"/>
      <sheetName val="Cor.Defeitos"/>
      <sheetName val="Rel mensal acomp"/>
      <sheetName val="Recomp. manual de aterro"/>
      <sheetName val="Meio-Fio (2)"/>
      <sheetName val="Sarjeta (2)"/>
      <sheetName val="Descida d'água (2)"/>
      <sheetName val="Capina (2)"/>
      <sheetName val="Roçada manual (2)"/>
      <sheetName val="Decofin 711-Setembro-07"/>
      <sheetName val="Recebimentos"/>
      <sheetName val="Folha"/>
      <sheetName val="Equipamentos e Mobiliário"/>
      <sheetName val="R. MACHADO 16-07 A 15-08-09"/>
      <sheetName val="R. SHOPP MANIA 16-10 A 15-11-09"/>
      <sheetName val="FOLHA CONSORCIO GETEL INSTTALE"/>
      <sheetName val="FOLHA DE PAGAMENTO CONSORCIO GE"/>
      <sheetName val="PT"/>
      <sheetName val="ORÇA"/>
      <sheetName val="CFF"/>
      <sheetName val="TLB5M3"/>
      <sheetName val="TLC4T"/>
      <sheetName val="TLMBF"/>
      <sheetName val="TLÁGUA"/>
      <sheetName val="ASF"/>
      <sheetName val="CS"/>
      <sheetName val="EQP"/>
      <sheetName val="Contr.COmb.1,98 17E18JUN (2)"/>
      <sheetName val="Contr.COmb.1,95 (19A30 JUN)"/>
      <sheetName val="Contr.COmb.1,95 (01 A 14Jul )"/>
      <sheetName val="Contr.COmb.1,95 (15 JUL --)"/>
      <sheetName val="Med_10_Atual_1 (2)"/>
      <sheetName val="PLANILHA FINANCEIRA"/>
      <sheetName val="ESTOQUE (2)"/>
      <sheetName val="DECOFIN abril-15"/>
      <sheetName val="FOLHA ABRIL 2015 1651."/>
      <sheetName val="Solicitação Numerarios"/>
      <sheetName val="Equipamento Alugados"/>
      <sheetName val="1651 DELTA 0"/>
      <sheetName val="1651 descontar 1"/>
      <sheetName val="1651 DELTA 1"/>
      <sheetName val="1651 descontar 2"/>
      <sheetName val="01651 DELTA 2"/>
      <sheetName val="01651 descontar 3"/>
      <sheetName val="1651 descontar 4"/>
      <sheetName val="1651 delta 3"/>
      <sheetName val="1651 adm"/>
      <sheetName val="1651 campo"/>
      <sheetName val="PLANILHA FINANCEIRA (2)"/>
      <sheetName val="PLANILHA QUANT."/>
      <sheetName val="PLAN. QNTD."/>
      <sheetName val="PLAN. CÁLCULO"/>
      <sheetName val="RESUMO FATOR"/>
      <sheetName val="P.ROLAMENTO"/>
      <sheetName val="DISP.e OBRAS COMPL."/>
      <sheetName val="FAIXA DE DOMÍNIO"/>
      <sheetName val="RE(cim+brita)20 3%-PISTA-KM FAI"/>
      <sheetName val="RE(cim+brita)20 3%-PISTA-4877"/>
      <sheetName val="RE(cim+brita)20 3%-PISTA-4878"/>
      <sheetName val="RE(cim+brita)20 3%-PISTA-4879"/>
      <sheetName val="RE(cim+brita)20 3%-PISTA-4870"/>
      <sheetName val="Memória SERV. p Km de Faixa"/>
      <sheetName val="RE(cim+brita)20 3%-ACOST-KM "/>
      <sheetName val="REcim20 3%-ACOST."/>
      <sheetName val="RECcim20 IMPR-ACOST."/>
      <sheetName val="RECcim20-ACOST-AQUIS.CM"/>
      <sheetName val="RECcim20-ACOST-TRANSP.CM"/>
      <sheetName val="REcim20 TSDpol-ACOST."/>
      <sheetName val="REcim20-ACOST-AQUIS. RR2C"/>
      <sheetName val="REcim20-ACOST-TRANSP. RR2C"/>
      <sheetName val="ORC 50"/>
      <sheetName val="Conferência"/>
      <sheetName val="Indice"/>
      <sheetName val="Q08- Resumo"/>
      <sheetName val="Q09-Planilha"/>
      <sheetName val="ORC 50 (Solução)"/>
      <sheetName val="Q10-CPU"/>
      <sheetName val="Q 11- Esc.Salarial"/>
      <sheetName val="Q12-Cronog"/>
      <sheetName val="BDI 26,70"/>
      <sheetName val="BDI 15"/>
      <sheetName val="Termo"/>
      <sheetName val="Proposta"/>
      <sheetName val="PrecosUnitarios"/>
      <sheetName val="Composição"/>
      <sheetName val="EscalaSalarial"/>
      <sheetName val="Procuração"/>
      <sheetName val="Capa1"/>
      <sheetName val="Capa2"/>
      <sheetName val="Capa3"/>
      <sheetName val="Descrição"/>
      <sheetName val="DERPreço"/>
      <sheetName val="DNITPreço"/>
      <sheetName val="DNITMãoDeObra"/>
      <sheetName val="Cad.Fornecedores"/>
      <sheetName val="qorcamentodnerL1"/>
      <sheetName val="qorcamentodnerL2"/>
      <sheetName val="ALYSSON 2"/>
      <sheetName val="ALYSSON%202.xls"/>
      <sheetName val="Calc"/>
      <sheetName val="TAPA BURACO-CBUQ (2)"/>
      <sheetName val="Ficha Quant. "/>
      <sheetName val="Resumo Físico-Financ. "/>
      <sheetName val="Planilha Adeq."/>
      <sheetName val="Transp. Loc. Basc. 5m³"/>
      <sheetName val="Transp. Comercial Basc. 10m³"/>
      <sheetName val="Transp. p remendo"/>
      <sheetName val="Localização ocorrências"/>
      <sheetName val="PlanilhaGeral-Modelo"/>
      <sheetName val="EDUARDO"/>
      <sheetName val="Solucoes "/>
      <sheetName val="Quant original"/>
      <sheetName val="QRDT"/>
      <sheetName val="PC-1 A 6-8 A 12"/>
      <sheetName val="PC-7 A 7a"/>
      <sheetName val="SERV ITV's"/>
      <sheetName val="SERV -PC7-7a"/>
      <sheetName val="Alteração"/>
      <sheetName val="CAPA-OK"/>
      <sheetName val="RESUMO - OK"/>
      <sheetName val="PLAN.SOLUÇÃO MODELO"/>
      <sheetName val="CONSOLIDADA"/>
      <sheetName val="01 - MEMO"/>
      <sheetName val="02 - ficha  (2) modelo Dr marci"/>
      <sheetName val="03 -Consolidada (2)Mod Dr marci"/>
      <sheetName val="09 - CRONOG (2) Mod Dr marcio"/>
      <sheetName val="Medição Por Km de Faixa"/>
      <sheetName val="FS (6) - H (6)"/>
      <sheetName val="Calc. da área"/>
      <sheetName val="Calc. d ECT de Material"/>
      <sheetName val="COMPACTÇÃO DE ATERRO"/>
      <sheetName val="PREPARAÇÃO DA AREA"/>
      <sheetName val="MICRO-Micro Revest."/>
      <sheetName val="Acost - TSD"/>
      <sheetName val="PINTURA FAIXA (MICRO 100%)"/>
      <sheetName val="PINTURA FAIXA (MICRO 92,8%)"/>
      <sheetName val="MICRO-Aq. de RC-1C-E "/>
      <sheetName val="MICRO-Aq. de RC-1C-E  (2)"/>
      <sheetName val="TSD Acost-Aq. de RR 2C "/>
      <sheetName val="MICRO-Transp. de RC-1C-E "/>
      <sheetName val="MICRO-Transp. de RC-1C-E  (2)"/>
      <sheetName val="TSD Acost-Transp. de RR 2C"/>
      <sheetName val="INST.CANTEIRO"/>
      <sheetName val="CANT.MANUT."/>
      <sheetName val="FS6 3°-Fres. Cont "/>
      <sheetName val="FS6 3°-Pintura de Lig."/>
      <sheetName val="FS6 3°-CBUQ "/>
      <sheetName val="FS6 3°-Pintura de Faixa"/>
      <sheetName val="RB C. CIM- RECICL"/>
      <sheetName val="RB C. CIM-IMPR"/>
      <sheetName val="RB C. CIM- TSD"/>
      <sheetName val="RB C. CIM-Pintura de Lig."/>
      <sheetName val="RB C. CIM-CBUQ 5"/>
      <sheetName val="RB C. CIM-Pint. de faixa"/>
      <sheetName val="RECON. PAV- Remoç Capa 5cm"/>
      <sheetName val="RECON. PAV- Rem. BASE"/>
      <sheetName val="RECON. PAV- SOLO ESTB"/>
      <sheetName val="RECON. PAV- BGS"/>
      <sheetName val="RECON. PAV. IMPR"/>
      <sheetName val="RECON. PAV-Pint Lig"/>
      <sheetName val="RECON. PAV-CBUQ"/>
      <sheetName val="RECON. PAV-Pint. Faixa"/>
      <sheetName val="Acost.- LAMA"/>
      <sheetName val="Acost. RB C. CIM- RECICL"/>
      <sheetName val="Acost. RB C. CIM-IMPR"/>
      <sheetName val="Acost. RB C. CIM- TSD"/>
      <sheetName val="Acost. RBAM- REEST. BASE"/>
      <sheetName val="Acost. RBAM-IMPR"/>
      <sheetName val="Acost. RBAM-TSD"/>
      <sheetName val="Acost. Reperf-Pint Lig"/>
      <sheetName val="Acost. Reperf-CBUQ Massa Fi"/>
      <sheetName val="Acost. RECON. PAV-Remoç Capa 5"/>
      <sheetName val="Acost. RECON. PAV- Rem. BASE"/>
      <sheetName val="Acost. RECON. PAV- SOLO ESTB"/>
      <sheetName val="Acost. RECON. PAV- BGS"/>
      <sheetName val="Acost. RECON. PAV. IMPR "/>
      <sheetName val="7.4-RBAM.JAZ"/>
      <sheetName val="11.2-taxas"/>
      <sheetName val="11.3-sin.def"/>
      <sheetName val="12.1-stc01"/>
      <sheetName val="12.2-dar02"/>
      <sheetName val="12.3-camada_dren"/>
      <sheetName val="12.4-mfc01"/>
      <sheetName val="12.5-dps07"/>
      <sheetName val="12.6-dpr02"/>
      <sheetName val="12.7-bsd02"/>
      <sheetName val="13.1-EsCarTran_berma"/>
      <sheetName val="13.2-comp.95PN_berma"/>
      <sheetName val="14.1-barreira"/>
      <sheetName val="14.2-rest_disp_concr"/>
      <sheetName val="14.3-anc_defensa"/>
      <sheetName val="14.4-portico"/>
      <sheetName val="14.5-defensa_s"/>
      <sheetName val="16.1-manut_2ano"/>
      <sheetName val="03 - consolidada"/>
      <sheetName val="05 - DIÁRIO OBRA"/>
      <sheetName val="08 - FOTOS"/>
      <sheetName val="MANUT.1°ANO"/>
      <sheetName val="REL PLUV"/>
      <sheetName val="FICHA - ST"/>
      <sheetName val="MICROREVESTIMENTO"/>
      <sheetName val="FRESAGEM (4CM)"/>
      <sheetName val="CBUQ(4CM)"/>
      <sheetName val="RECICLAGEM DE BASE"/>
      <sheetName val="CBUQ(5cm)"/>
      <sheetName val="TSD (ACOST)"/>
      <sheetName val="02 - ficha"/>
      <sheetName val="Mobilização (2)"/>
      <sheetName val="Inventario"/>
      <sheetName val="P.A.T.O"/>
      <sheetName val="ORÇ 1 ano"/>
      <sheetName val="ORÇ 2 anos"/>
      <sheetName val="Fisico-Finan."/>
      <sheetName val="Fisico-Finan.S-AQ"/>
      <sheetName val="Preço.Mat.Betum."/>
      <sheetName val="Jazidas"/>
      <sheetName val="DMTs"/>
      <sheetName val="Mob-Desmob."/>
      <sheetName val="Comp.TraspEquip"/>
      <sheetName val="Quantidades S-AQ"/>
      <sheetName val="Preço.Mat.Betum.S-AQ"/>
      <sheetName val="Cotação preços"/>
      <sheetName val="Comp. Mist Betu"/>
      <sheetName val="Comp. Conc. Ciclo"/>
      <sheetName val="Comp. Conc. de Cim"/>
      <sheetName val="Comp. Argam. Cim."/>
      <sheetName val="Dist Fortal Trecho"/>
      <sheetName val="ORÇAMENTO S-AQ"/>
      <sheetName val="Comp. Manut. Cant."/>
      <sheetName val="Comp. Alug. Lab Solos, Betume"/>
      <sheetName val="Comp. Alug. Equip. Topo"/>
      <sheetName val="Comp. Alug. de Residencias"/>
      <sheetName val="Comp. Alug. de Alojamento"/>
      <sheetName val="Comp. Alug. de Canteiro"/>
      <sheetName val="Comp. Manutenção dos Canteiros"/>
      <sheetName val="Mapa do Trecho"/>
      <sheetName val="BR-423 PE"/>
      <sheetName val="BR-424 PE"/>
      <sheetName val="MEM BR-423-PETSE"/>
      <sheetName val="MEM BR-424"/>
      <sheetName val="UNIF.DYN-423"/>
      <sheetName val="UNIF.DYN-424"/>
      <sheetName val="C.PR"/>
      <sheetName val="ADEQ.DEL-423"/>
      <sheetName val="ADEQ.DEL-424 "/>
      <sheetName val="Dados do projeto (2)"/>
      <sheetName val="MEM BR-423"/>
      <sheetName val="COMPOR"/>
      <sheetName val="BDI DE 19,60%"/>
      <sheetName val="PLANO TRAB"/>
      <sheetName val=" PONTO DE PASS."/>
      <sheetName val="PT. DE PASSAGEM"/>
      <sheetName val="Demostr das Quantides"/>
      <sheetName val="Desc.Serviços"/>
      <sheetName val="quadro cons. mat. bet"/>
      <sheetName val="Tr.Loc.Basc"/>
      <sheetName val="Tr.Mat.Rem."/>
      <sheetName val="Tr.L.Cam.Carr"/>
      <sheetName val="Tr.L.Mat.Bet."/>
      <sheetName val="Tr.Agua"/>
      <sheetName val="Cronog.Fis.Fin"/>
      <sheetName val="Cálculo das Massas]"/>
      <sheetName val="Medição PI+R -MAR-01"/>
      <sheetName val="Crono. Fin. BR116-230-405-427"/>
      <sheetName val="Planilha BR_116_PB"/>
      <sheetName val="Planilha BR_230 PB"/>
      <sheetName val="Planilha BR_405 PB"/>
      <sheetName val="Planinha BR-427 PB"/>
      <sheetName val="TREVOS"/>
      <sheetName val="MB"/>
      <sheetName val="AQ TR MB"/>
      <sheetName val="MAT PLACA"/>
      <sheetName val="TLCB10"/>
      <sheetName val="TLCC4"/>
      <sheetName val="TCCC4"/>
      <sheetName val="COMPAUTO"/>
      <sheetName val="COMPSERVENC"/>
      <sheetName val="COMPMOTSER"/>
      <sheetName val="COMPOSIÇÕES2 (2)"/>
      <sheetName val="RR-1C PL"/>
      <sheetName val="RECREV"/>
      <sheetName val="PINT FAIXA"/>
      <sheetName val="ADMIN"/>
      <sheetName val="ADMIN 060"/>
      <sheetName val="FOLHA MED"/>
      <sheetName val="CUSTOS"/>
      <sheetName val="CUSTOS163"/>
      <sheetName val="CUSTOS262"/>
      <sheetName val="CUSTOS060"/>
      <sheetName val="IND. FÍS"/>
      <sheetName val="AV.FIS"/>
      <sheetName val="BD"/>
      <sheetName val="RCONSERV"/>
      <sheetName val="MICRO-262"/>
      <sheetName val="EMULFLEX"/>
      <sheetName val="TB-163"/>
      <sheetName val="TB-262"/>
      <sheetName val="REPRMAN-163"/>
      <sheetName val="REPREMEC-163"/>
      <sheetName val="REPRMAN-262"/>
      <sheetName val="CORDEF-163"/>
      <sheetName val="CORDEF-262"/>
      <sheetName val="FRESA-262"/>
      <sheetName val="Meio-fio-163"/>
      <sheetName val="Meio-fio-060"/>
      <sheetName val="Meio-fio-262"/>
      <sheetName val="LIMP.VALETA"/>
      <sheetName val="LIMP.VALETA 060"/>
      <sheetName val="DESC-163"/>
      <sheetName val="DESC-262"/>
      <sheetName val="DESC-060"/>
      <sheetName val="Caiação-163"/>
      <sheetName val="Caiação-060"/>
      <sheetName val="Caiação-262"/>
      <sheetName val="LIM PONTE-163"/>
      <sheetName val="LIM PONTE-262"/>
      <sheetName val="LIMP E REC PLACA"/>
      <sheetName val="Manual-163"/>
      <sheetName val="Manual-262"/>
      <sheetName val="Manual-060"/>
      <sheetName val="Colonião-163"/>
      <sheetName val="Colonião-262"/>
      <sheetName val="Colonião-060"/>
      <sheetName val="MECANIZ-163"/>
      <sheetName val="Capina-163"/>
      <sheetName val="Capina-262"/>
      <sheetName val="Capina-060"/>
      <sheetName val="DESTOCAMENTO 163"/>
      <sheetName val="Recmanater"/>
      <sheetName val="Recmecater"/>
      <sheetName val="Forma"/>
      <sheetName val="ESCAV. LIMP"/>
      <sheetName val="ESCAV. LIMP 262"/>
      <sheetName val="ESCAV. LIMP 060"/>
      <sheetName val="CAP20"/>
      <sheetName val="RR1CTB"/>
      <sheetName val="CM30 RPD"/>
      <sheetName val="RR-1C CD"/>
      <sheetName val="TB10P"/>
      <sheetName val="TCC4 "/>
      <sheetName val="TLB5P"/>
      <sheetName val="CARRO"/>
      <sheetName val="CKIN"/>
      <sheetName val="OFIC"/>
      <sheetName val="QTD SERV"/>
      <sheetName val="ESTORNO"/>
      <sheetName val="RAFO"/>
      <sheetName val="REL"/>
      <sheetName val="IMA"/>
      <sheetName val="RO"/>
      <sheetName val="DIÁRIO"/>
      <sheetName val="ADM"/>
      <sheetName val="TBF"/>
      <sheetName val="CDF"/>
      <sheetName val="RP"/>
      <sheetName val="ROÇMAN"/>
      <sheetName val="ROÇCOL"/>
      <sheetName val="ROÇMEC"/>
      <sheetName val="CAPMAN"/>
      <sheetName val="LIMP SARJ"/>
      <sheetName val="LIMP DA"/>
      <sheetName val="LIMP BU"/>
      <sheetName val="DESOBU"/>
      <sheetName val="RPLACASIN"/>
      <sheetName val="LIMP PTE"/>
      <sheetName val="DCA"/>
      <sheetName val="CONCR"/>
      <sheetName val="ESC MEC"/>
      <sheetName val="ESC MAN"/>
      <sheetName val="ENROC A"/>
      <sheetName val="ENROC J"/>
      <sheetName val="REAT APIL"/>
      <sheetName val="RMATER"/>
      <sheetName val="RMECATER"/>
      <sheetName val="REN SINAL"/>
      <sheetName val="REC.G.CORPO"/>
      <sheetName val="CDQ"/>
      <sheetName val="TBQ"/>
      <sheetName val="ISS"/>
      <sheetName val="transcon"/>
      <sheetName val="MECANIZ"/>
      <sheetName val="FOLHA_MED"/>
      <sheetName val="IND__FÍS"/>
      <sheetName val="AV_FIS"/>
      <sheetName val="LIMP_E_REC_PLACA"/>
      <sheetName val="REL CARRO"/>
      <sheetName val="FICHA CAR"/>
      <sheetName val="CORDEF"/>
      <sheetName val=" MICRO"/>
      <sheetName val="DIAGRAMA TB   "/>
      <sheetName val="RPMECANIZ"/>
      <sheetName val="REC.DEFENSA"/>
      <sheetName val="REC PLACA"/>
      <sheetName val="REGMECFAIXADOM"/>
      <sheetName val="DESTOC. 0,15 - 0,30"/>
      <sheetName val="DESTOC. &gt; 0,30"/>
      <sheetName val="R.Manual"/>
      <sheetName val="R.Colonião"/>
      <sheetName val="R. Mecaniz"/>
      <sheetName val="Limp.Meio-fio"/>
      <sheetName val="Limp desc"/>
      <sheetName val="ESCAVAÇÃO M."/>
      <sheetName val="Enroc.Arrum"/>
      <sheetName val="Enroc.Jog."/>
      <sheetName val="REATERRO APILO"/>
      <sheetName val="TLB10P"/>
      <sheetName val="TCB10P"/>
      <sheetName val="TCCC4 "/>
      <sheetName val="EMULSÃO MICRO"/>
      <sheetName val="RR-1C TB"/>
      <sheetName val="RR-1C ST"/>
      <sheetName val="Relatório de Compatibilidade"/>
      <sheetName val="REVVEGMUDAS"/>
      <sheetName val="Folha Med SOMA"/>
      <sheetName val="Custo TOTAL"/>
      <sheetName val="Av.Fís."/>
      <sheetName val="Custo 163"/>
      <sheetName val="Custo 262"/>
      <sheetName val="Reg faixa"/>
      <sheetName val="ESCAV"/>
      <sheetName val="MF ENTRADA"/>
      <sheetName val="CM30 RPDMAN"/>
      <sheetName val="CM30TBTB"/>
      <sheetName val="CM30 RPDMEC"/>
      <sheetName val="REMP.DEMEC"/>
      <sheetName val="REMP.DEMAN"/>
      <sheetName val="Manual"/>
      <sheetName val="Colonião"/>
      <sheetName val="LIM PONTE"/>
      <sheetName val="RR-2CTSS"/>
      <sheetName val="CORR.DEF."/>
      <sheetName val="REM E REC PLACA"/>
      <sheetName val="TLB5NP"/>
      <sheetName val="Av_Fís_"/>
      <sheetName val="REMP_DEMAN"/>
      <sheetName val="REMP_DEMec"/>
      <sheetName val="CORR_DEF_"/>
      <sheetName val="Limp_Meio-fio"/>
      <sheetName val="Limp_desc"/>
      <sheetName val="LIMP_VALETA"/>
      <sheetName val="LIM_PONTE"/>
      <sheetName val="REM_E_REC_PLACA"/>
      <sheetName val="Reg_faixa"/>
      <sheetName val="Enroc_Jog_"/>
      <sheetName val="MF_ENTRADA"/>
      <sheetName val="ESCAV__LIMP"/>
      <sheetName val="CM30_RPDMAN"/>
      <sheetName val="RR-1C_TB"/>
      <sheetName val="CM30_RPDMEC"/>
      <sheetName val="RR-1C_PL"/>
      <sheetName val="FICHA_CAR"/>
      <sheetName val="Folha_Med1"/>
      <sheetName val="IND__FÍS1"/>
      <sheetName val="Av_Fís_1"/>
      <sheetName val="REMP_DEMAN1"/>
      <sheetName val="REMP_DEMec1"/>
      <sheetName val="CORR_DEF_1"/>
      <sheetName val="Limp_Meio-fio1"/>
      <sheetName val="Limp_desc1"/>
      <sheetName val="LIMP_VALETA1"/>
      <sheetName val="LIM_PONTE1"/>
      <sheetName val="REM_E_REC_PLACA1"/>
      <sheetName val="Reg_faixa1"/>
      <sheetName val="Enroc_Jog_1"/>
      <sheetName val="MF_ENTRADA1"/>
      <sheetName val="ESCAV__LIMP1"/>
      <sheetName val="CM30_RPDMAN1"/>
      <sheetName val="RR-1C_TB1"/>
      <sheetName val="CM30_RPDMEC1"/>
      <sheetName val="RR-1C_PL1"/>
      <sheetName val="FICHA_CAR1"/>
      <sheetName val="QFIS"/>
      <sheetName val="REPAROS"/>
      <sheetName val="LAMA P"/>
      <sheetName val="LAMA A"/>
      <sheetName val="TACHA"/>
      <sheetName val="REM BAS SUB"/>
      <sheetName val="DRENO6"/>
      <sheetName val="DRENO8"/>
      <sheetName val="ESCAV REAT"/>
      <sheetName val="TSD P"/>
      <sheetName val="TSD A"/>
      <sheetName val="inst MATBET"/>
      <sheetName val="RECOMP"/>
      <sheetName val="INVENTÁRIO060"/>
      <sheetName val="Invent."/>
      <sheetName val="BDI ALT"/>
      <sheetName val="BDI DNIT 29,98 desonerado"/>
      <sheetName val="MICRO 1.5"/>
      <sheetName val="TCCC "/>
      <sheetName val="AQUIS TRANSP MAT BET"/>
      <sheetName val="Brita VIAB."/>
      <sheetName val="Areia VIAB."/>
      <sheetName val="MAT.BET"/>
      <sheetName val="PREVENTIVA"/>
      <sheetName val="CONSERVA ROTINEIRA"/>
      <sheetName val="CONS. EMERG"/>
      <sheetName val="SINALIZ"/>
      <sheetName val="OBRAS MELHORAM"/>
      <sheetName val="SERVIÇOS AUX"/>
      <sheetName val="MAO-DE-OBRA"/>
      <sheetName val="RESU.SERV"/>
      <sheetName val="RPDMECANIZ"/>
      <sheetName val="Roçada Costal"/>
      <sheetName val="Roçada Colonião"/>
      <sheetName val="Roçada Mecanizada"/>
      <sheetName val="Emborrachado"/>
      <sheetName val="Sucatas"/>
      <sheetName val="Recomp. Manual Aterro"/>
      <sheetName val="Concreto de Cimento"/>
      <sheetName val="Bandeirola"/>
      <sheetName val="CONE"/>
      <sheetName val=" Escav. Manual"/>
      <sheetName val="Limp. Sarjeta Meio Fio"/>
      <sheetName val="Limp. Descida D´água"/>
      <sheetName val="CBUQ - Massa comercial"/>
      <sheetName val="Transp Cam Basc 10 m³"/>
      <sheetName val="Transp Cam Basc 6 m³"/>
      <sheetName val="Transp Mat Rem Cam Basc 6 m³"/>
      <sheetName val="Transp Cam Carro 15T R.P"/>
      <sheetName val="Transp Cam Carro 20T R.P"/>
      <sheetName val="Transp Cam Carro 5T R.P"/>
      <sheetName val="Aquis. RR-1C TB"/>
      <sheetName val="Aquis. CM 30 Rem Prof"/>
      <sheetName val="Mob - Desmob"/>
      <sheetName val="Planilha Mob - Desmob"/>
      <sheetName val="Adm Local"/>
      <sheetName val="Aluguel Imóveis"/>
      <sheetName val="DIVISOR"/>
      <sheetName val="60.694 Aquis. CAP 50-70"/>
      <sheetName val="ESCAV MEC."/>
      <sheetName val="Transp Cam Carro 9T R.P"/>
      <sheetName val="Concreto Ciclopico"/>
      <sheetName val="Enroc. Pedra Arrumada"/>
      <sheetName val="Limp. Bueiros"/>
      <sheetName val="900.241 Transp. Local Corroc 4T"/>
      <sheetName val="Rel. Veículo"/>
      <sheetName val="810.912 Fresagem"/>
      <sheetName val="200.600 Correção de Defeitos"/>
      <sheetName val="60.157 Aquis. RR-1C C.D."/>
      <sheetName val="131.174 Reaterro Apiloado"/>
      <sheetName val="Pintura de Faixa"/>
      <sheetName val="Limpe. de Valeta de Corte"/>
      <sheetName val="Reaterro e Compact."/>
      <sheetName val="Dreno DPS05"/>
      <sheetName val="Ass. tubo D=1,00m"/>
      <sheetName val="DOBRAGEM E FORNECIMENTO FERRO"/>
      <sheetName val="Transp Cam Carro 15T"/>
      <sheetName val="Hora Homem - Maquina"/>
      <sheetName val="60.166 Transp. Com. Basc. 10m³"/>
      <sheetName val="840.200 Caiação"/>
      <sheetName val="500.000 Enroc. Pedra Arrumada"/>
      <sheetName val="900.200 Transp. Local Basc. 5m³"/>
      <sheetName val="900.290 Transp. Com. Carroc"/>
      <sheetName val="830.201 Limp. Bueiros"/>
      <sheetName val="900.206 Transp. Local Basc.10m³"/>
      <sheetName val="4.000.412 Veículo"/>
      <sheetName val="Forma (2)"/>
      <sheetName val="Compar. Roçadas"/>
      <sheetName val="Planilha1"/>
      <sheetName val="Comp.BDI DNIT"/>
      <sheetName val="MOBILIZAÇÃO DE PESSOAL E EQUIP."/>
      <sheetName val="Proc.V Equip. e MO"/>
      <sheetName val="MOBCANTAUTO"/>
      <sheetName val="SER ENC CAM"/>
      <sheetName val="ENROC"/>
      <sheetName val="CAPA_FM"/>
      <sheetName val="Folha de Medicao"/>
      <sheetName val="CAPA_MP"/>
      <sheetName val="Medicao Provisoria"/>
      <sheetName val="CAPA_MC"/>
      <sheetName val="100000"/>
      <sheetName val="110009"/>
      <sheetName val="110012"/>
      <sheetName val="110014"/>
      <sheetName val="110016"/>
      <sheetName val="110018"/>
      <sheetName val="151000"/>
      <sheetName val="151100"/>
      <sheetName val="334014"/>
      <sheetName val="110267"/>
      <sheetName val="300002"/>
      <sheetName val="394012"/>
      <sheetName val="410003"/>
      <sheetName val="410103"/>
      <sheetName val="411001"/>
      <sheetName val="411101"/>
      <sheetName val="440101"/>
      <sheetName val="491003"/>
      <sheetName val="491005"/>
      <sheetName val="494101"/>
      <sheetName val="494201"/>
      <sheetName val="494202"/>
      <sheetName val="3a Medicao Parcial - Jul08 - ME"/>
      <sheetName val="Medição_1_IMPR"/>
      <sheetName val="Ficha_1_IMPR"/>
      <sheetName val="Mem_ Cálculo_1_IMPR"/>
      <sheetName val="Estaq_1_IMPR"/>
      <sheetName val="Plano Estaq_ IMPR"/>
      <sheetName val="Plano Estaq_ Projeto NÃO"/>
      <sheetName val="Avanço Fisico-1a.Med Proje_NÃO"/>
      <sheetName val="Avanço Físico_Acum_NÃO"/>
      <sheetName val="Índice de efetividade_NÃO"/>
      <sheetName val="Av_Fis_Pluv_"/>
      <sheetName val="BOLETIM_IMPRI"/>
      <sheetName val="Memória_Cálculo"/>
      <sheetName val="TCB10M3"/>
      <sheetName val="TLB5M3ÑP"/>
      <sheetName val="TCC"/>
      <sheetName val="TLACTÑP"/>
      <sheetName val="IPCS"/>
      <sheetName val="MEDIÇÃO CONSOLIDADA"/>
      <sheetName val="3"/>
      <sheetName val="5"/>
      <sheetName val="6"/>
      <sheetName val="7"/>
      <sheetName val="PREÇOS POR SOLUÇÃO-Kmf"/>
      <sheetName val="RESULTADO MANUTENÇÃO"/>
      <sheetName val="Cron. de Ativ. Lama Asfáltica"/>
      <sheetName val="Cron. de Ativ. Micro Revest."/>
      <sheetName val="Lama Asf. Grossa"/>
      <sheetName val="Micro Revestimento"/>
      <sheetName val="Serv. Manut. e Cons. 1º ano"/>
      <sheetName val="Aquis. RL-1C lama"/>
      <sheetName val="Aquis. RC-1C-E micro"/>
      <sheetName val="Transp. RL-1C"/>
      <sheetName val="Transp. RC-1C-E micro"/>
      <sheetName val="Inst. do Canteiro de Obras"/>
      <sheetName val="Manutenção de Canteiro"/>
      <sheetName val="Sinalização Provisória"/>
      <sheetName val="Mobilização de Equipamentos"/>
      <sheetName val="Relat. fotográfico"/>
      <sheetName val="RELATÓRIO PLUVIOMÉTRICO"/>
      <sheetName val="Encarregado de turma"/>
      <sheetName val="Servente"/>
      <sheetName val="Limpeza Sarj e MF"/>
      <sheetName val="10"/>
      <sheetName val="11"/>
      <sheetName val="12"/>
      <sheetName val="13"/>
      <sheetName val="14"/>
      <sheetName val="17"/>
      <sheetName val="18"/>
      <sheetName val="22"/>
      <sheetName val="24"/>
      <sheetName val="25"/>
      <sheetName val="26"/>
      <sheetName val="32"/>
      <sheetName val="33"/>
      <sheetName val="FREQ. DE VERIF. MICRO"/>
      <sheetName val="PGQ"/>
      <sheetName val="QUADRO ISSQN- SEM EST."/>
      <sheetName val="EST. PARAMBÚ"/>
      <sheetName val="EST. TAUÁ"/>
      <sheetName val="QUADRO ISSQN- COM EST."/>
      <sheetName val="PLAN"/>
      <sheetName val="AUX"/>
      <sheetName val="PLANILHA-SOLUÇÃO"/>
      <sheetName val="CRON-TIROL."/>
      <sheetName val="Módulo2"/>
      <sheetName val="Aquis. RL-1C"/>
      <sheetName val="Copiar"/>
      <sheetName val="Erros"/>
      <sheetName val="Obra"/>
      <sheetName val="Horas-extras"/>
      <sheetName val="Salario"/>
      <sheetName val="01_Setores"/>
      <sheetName val="03_Normal"/>
      <sheetName val="04_HE"/>
      <sheetName val="05_Compl"/>
      <sheetName val="13ªProd.Acum."/>
      <sheetName val="Prod. Supl "/>
      <sheetName val="Fatur. Terraplenagem"/>
      <sheetName val="Faturamento"/>
      <sheetName val="S. Geométrica"/>
      <sheetName val="Ser. a Executar"/>
      <sheetName val="Chegada Equip."/>
      <sheetName val="Empresa"/>
      <sheetName val="Funcionarios"/>
      <sheetName val="Complem"/>
      <sheetName val="Encargos"/>
      <sheetName val="Obras"/>
      <sheetName val="CBO"/>
      <sheetName val="Gráfico Resumo"/>
      <sheetName val="Faturamento Mensal"/>
      <sheetName val="Faturamento Acumulado"/>
      <sheetName val="Aguarde"/>
      <sheetName val="GECOFIN"/>
      <sheetName val="Solicitação Remessa "/>
      <sheetName val="FOLHA DE PAGAMENTO "/>
      <sheetName val="Alimentação 01 a 31.08.2012"/>
      <sheetName val="desp diversas alimentação"/>
      <sheetName val="CANTINA ADMINISTRAÇÃO"/>
      <sheetName val="Relação de Imoveis"/>
      <sheetName val="Despesas de Viagem"/>
      <sheetName val="Veiculos Getel"/>
      <sheetName val="Inventario Obra"/>
      <sheetName val="DIARIA EQUP - OBRA - AGO  2012"/>
      <sheetName val="DIARIA EQUP-OBRA-DIESEL-AGO 12 "/>
      <sheetName val="Resumo dos Equipamento Alugados"/>
      <sheetName val="Resumo dos Veiculos Alugados"/>
      <sheetName val="MEDIÇÃO EDUARDO 38&quot; 2"/>
      <sheetName val="MEDIÇÃO EDUARDO 58&quot;"/>
      <sheetName val="RESUMO TRANSP. BRITA"/>
      <sheetName val="MEDIÇÃO SEBASTIAO 38"/>
      <sheetName val="MEDIÇÃO SEBASTIÃO 58&quot;"/>
      <sheetName val="RESUMO TRANS. BRITA"/>
      <sheetName val="Desp. Valter Carneiro"/>
      <sheetName val="ENC. FABIO LUCIO"/>
      <sheetName val="Despesas telefone"/>
      <sheetName val="Despesas de Agua"/>
      <sheetName val="1º QUINZENA"/>
      <sheetName val="2º QUINZENA"/>
      <sheetName val="CONSUMO DE OLEO"/>
      <sheetName val="Movimento"/>
      <sheetName val="PlanEnvNF"/>
      <sheetName val="PlanEnvNF (2)"/>
      <sheetName val="Rest Bené GETEL"/>
      <sheetName val="Rest. Bené TERCEIRIZADOS"/>
      <sheetName val="Rest Bené INSTALLE"/>
      <sheetName val="Churrasc Eucaliptos CVAL"/>
      <sheetName val="Churrasc Eucaliptos SH MIRANDA"/>
      <sheetName val="Rest O Louro CVAL"/>
      <sheetName val="Rest O Louro - DESPESAS"/>
      <sheetName val="Rest O Cesar - DESPESAS FISCAL "/>
      <sheetName val="Planilha Veiculos"/>
      <sheetName val="Folha PG-Prévia "/>
      <sheetName val="Relação Residências"/>
      <sheetName val="Despesas Energia"/>
      <sheetName val="Despesas Agua"/>
      <sheetName val="CONTROLE COMB NF 893"/>
      <sheetName val="NU versão 2a"/>
      <sheetName val="PLANILHA FONTE"/>
      <sheetName val="Tabela Medição"/>
      <sheetName val="Medições"/>
      <sheetName val="Critérios de filtro"/>
      <sheetName val="Filtro Anterior"/>
      <sheetName val="Densidades"/>
      <sheetName val="Avanço Físico - Itumbiara"/>
      <sheetName val="Previsão Medição"/>
      <sheetName val="1000000 - RESUMO DESMATAMENTO"/>
      <sheetName val="DMT (ARG)-A"/>
      <sheetName val="DMT (CCB)-B"/>
      <sheetName val="DMT (ARG)-C"/>
      <sheetName val="DMT (CCB)-D"/>
      <sheetName val="DMT (ARG)-E"/>
      <sheetName val="DMT (ARG)-F"/>
      <sheetName val="DMT (ARG)-G"/>
      <sheetName val="DMT (ARG)-H"/>
      <sheetName val="DMT (ARG)-I"/>
      <sheetName val="DMT (ARG)-J"/>
      <sheetName val="DMT (ARG)-K"/>
      <sheetName val="DMT (ARG)-L"/>
      <sheetName val="1000000 - RESUMO TRANSPORTE"/>
      <sheetName val="1000000 - SOLO MOLE"/>
      <sheetName val="1000000 - ATERRO 95%"/>
      <sheetName val="1000000 - ATERRO 100%"/>
      <sheetName val="1000000 - EXPURGO DESM."/>
      <sheetName val="2000000 - PAVIMENTAÇÃO"/>
      <sheetName val="3000000 - DRENAGEM"/>
      <sheetName val="4000000 - OBRAS ARTE CORRENTES"/>
      <sheetName val="5000000 - OBRAS COMPLEM."/>
      <sheetName val="7000000 - O. DE ARTE ESPECIAIS"/>
      <sheetName val="9000000 - POLÍCIA R. FEDERAL"/>
      <sheetName val="CAPA PRINCIPAL"/>
      <sheetName val="QUANTIT. 1ª"/>
      <sheetName val="GERAL 2ª"/>
      <sheetName val="PRO-08"/>
      <sheetName val="PLANILHA ATUALIZADA"/>
      <sheetName val="Módulo1"/>
      <sheetName val="Módulo3"/>
      <sheetName val="PLANILHA DE PREÇOS"/>
      <sheetName val="Res. Irisville"/>
      <sheetName val="Pacheco I e II "/>
      <sheetName val="Shangri-lá"/>
      <sheetName val="Antônio Barbosa"/>
      <sheetName val="Carlos Pires"/>
      <sheetName val="Orlando Morais"/>
      <sheetName val="Elza Fronze"/>
      <sheetName val="Pindorama"/>
      <sheetName val="Recreio Mansões"/>
      <sheetName val="pavgap"/>
      <sheetName val="relação"/>
      <sheetName val="Res. Irisville (1)"/>
      <sheetName val="Res. Irisville (2)"/>
      <sheetName val="Pacheco I e II (1)"/>
      <sheetName val="Pacheco I e II (2)"/>
      <sheetName val="Shangri-lá (1)"/>
      <sheetName val="Shangri-lá (2)"/>
      <sheetName val="Antônio Barbosa (1)"/>
      <sheetName val="Antônio Barbosa (2)"/>
      <sheetName val="Carlos Pires (1)"/>
      <sheetName val="Carlos Pires (2)"/>
      <sheetName val="Orlando Morais (1)"/>
      <sheetName val="Orlando Morais (2)"/>
      <sheetName val="Elza Fronze (1)"/>
      <sheetName val="Elza Fronze (2)"/>
      <sheetName val="Pindorama (1)"/>
      <sheetName val="Pindorama (2)"/>
      <sheetName val="Recreio Mansões (1)"/>
      <sheetName val="Recreio Mansões (2)"/>
      <sheetName val="54"/>
      <sheetName val="50"/>
      <sheetName val="40"/>
      <sheetName val="38"/>
      <sheetName val="financ"/>
      <sheetName val="F. MEDIÇÃO"/>
      <sheetName val="Esc vala leste"/>
      <sheetName val="ESC. CARG. MAT. JAZIDA"/>
      <sheetName val="ESC. MAT 1ª C 200 a 400"/>
      <sheetName val="Esc vala oeste"/>
      <sheetName val="ESCAV. MAN. 1 CAT. "/>
      <sheetName val="REATERRO APILOADO"/>
      <sheetName val="REAT. COMPAC. DE BUEIRO"/>
      <sheetName val="D=1,00M SEM BERÇO ACBC"/>
      <sheetName val="D=1,50M SEM BERÇO ACBC"/>
      <sheetName val="LASTRO DE BRITA BC"/>
      <sheetName val="PVI 10"/>
      <sheetName val="PVI 16"/>
      <sheetName val="PVI 18"/>
      <sheetName val="Muro de Gabião "/>
      <sheetName val="Gabião colchao "/>
      <sheetName val="CCT 02"/>
      <sheetName val="CCT 03"/>
      <sheetName val="CCT 06"/>
      <sheetName val="CCT 07"/>
      <sheetName val="CCT 08"/>
      <sheetName val="CCT 11"/>
      <sheetName val="CLP 10"/>
      <sheetName val="CLP12"/>
      <sheetName val="CLP16"/>
      <sheetName val="CLP18"/>
      <sheetName val="REC. DEFENSA"/>
      <sheetName val="Corte de Area Gramada"/>
      <sheetName val="ENR. DE PEDRA JOGADA"/>
      <sheetName val="ENR. DE PEDRA ARRUMADA"/>
      <sheetName val="ESCAV. VALA MEC"/>
      <sheetName val="D=0,40M SEM BERÇO ACBC"/>
      <sheetName val="D=0,60M SEM BERÇO ACBC"/>
      <sheetName val="BLD 02"/>
      <sheetName val="D=0,80M SEM BERÇO ACBC"/>
      <sheetName val="RECOMP. MEC. DE ATERRO"/>
      <sheetName val="PVI 04"/>
      <sheetName val="CPV 02"/>
      <sheetName val="CPV 04"/>
      <sheetName val="CPV 06"/>
      <sheetName val="CPV 05"/>
      <sheetName val="Sarjeta de canteiro central de "/>
      <sheetName val="CPV 03"/>
      <sheetName val="ELEIVAMENTO"/>
      <sheetName val="Compactação de aterros a 95% pr"/>
      <sheetName val="Compactação de material de bota"/>
      <sheetName val="CCT 01"/>
      <sheetName val="CCT 12"/>
      <sheetName val="CCT 16"/>
      <sheetName val="CORREÇÃO DEF MBUQ (2)"/>
      <sheetName val="Fiscal de Campo"/>
      <sheetName val="Rel Fotog."/>
      <sheetName val="Rel. Consv"/>
      <sheetName val="Roç. Man."/>
      <sheetName val="Roç. Mec."/>
      <sheetName val="rec. plca sinalz."/>
      <sheetName val="DESOBS BUEIRO"/>
      <sheetName val="ESCAV. MEC."/>
      <sheetName val="Limp Desc. D'agua"/>
      <sheetName val="Rec. G. Corpo"/>
      <sheetName val="REM. MECANIZADO"/>
      <sheetName val="Rem. Mat. Betum."/>
      <sheetName val="Limpeza plca sinalz. "/>
      <sheetName val="RECOMP.MEC."/>
      <sheetName val="LIMP. VAL CORTE E MEIO-FIO"/>
      <sheetName val="Capina Man."/>
      <sheetName val="correção"/>
      <sheetName val="Limp. de Buero"/>
      <sheetName val="Dados Cadastrais "/>
      <sheetName val="Grade Geral 4º Etapa"/>
      <sheetName val="Radequação2012"/>
      <sheetName val="Grade Geral 5ª Etapa"/>
      <sheetName val="01-Medição 56ªMP"/>
      <sheetName val="01-Medição 54ªMP"/>
      <sheetName val="02-Boletim Parcial 54ª MP"/>
      <sheetName val="03-pluviometria-54ªMP"/>
      <sheetName val="04-Acumulado "/>
      <sheetName val="05-Rel.Mensal Acomp.54ª MP"/>
      <sheetName val="06-Cronograma Fisico Financeiro"/>
      <sheetName val="07-Medição Consolidada 54ªMP"/>
      <sheetName val="Recomp. Rev. Primário"/>
      <sheetName val=" Roçada Manual"/>
      <sheetName val=" Roçada coloniao"/>
      <sheetName val="Limp. sarj. MF"/>
      <sheetName val="Limp. valeta dren."/>
      <sheetName val="Mão-de-Obra"/>
      <sheetName val="Rec_Plataforma"/>
      <sheetName val="Rec manual de aterro"/>
      <sheetName val="Rec mec de aterro"/>
      <sheetName val="Escavacao mec "/>
      <sheetName val="Limpeza de bueiro"/>
      <sheetName val="desobstrucao de bueiro"/>
      <sheetName val="Enr. ped. arrumada"/>
      <sheetName val="Enr. ped. jogada"/>
      <sheetName val="Remoçao Manual de Barreira"/>
      <sheetName val="brita"/>
      <sheetName val="Armadura"/>
      <sheetName val="Rev. grama"/>
      <sheetName val="tachao_Sinal Horiz."/>
      <sheetName val="Custo m³ - TB"/>
      <sheetName val="Resumo de Campo "/>
      <sheetName val="02-Boletim Parcial 56ª MP"/>
      <sheetName val="03-pluviometria-55ªMP"/>
      <sheetName val="05-Rel.Mensal Acomp.56ª MP"/>
      <sheetName val="07-Medição Consolidada 56ªMP"/>
      <sheetName val="Escavacao Mec. 1ªCat. "/>
      <sheetName val="Transp. Adeq."/>
      <sheetName val="Verificação"/>
      <sheetName val="Verificação de dados_CC"/>
      <sheetName val="Verific"/>
      <sheetName val="Calendar"/>
      <sheetName val="Vistorias"/>
      <sheetName val="Grade Geral "/>
      <sheetName val="01-Medição 34ªMP"/>
      <sheetName val="01-Medição 32ªMP"/>
      <sheetName val="02-Boletim Parcial 32ª MP"/>
      <sheetName val="03-pluviometria-32ªMP"/>
      <sheetName val="04-Acumulado - 32ªmp"/>
      <sheetName val="05-Rel.Mensal Acomp. 32ª MP"/>
      <sheetName val="07-Medição Consolidada 1° Etapa"/>
      <sheetName val="Rocada manual"/>
      <sheetName val="Roçada coloniao"/>
      <sheetName val="Corte e limp. area gramada"/>
      <sheetName val="Recomp.Mec Aterro "/>
      <sheetName val="Recomp.Manual Aterro"/>
      <sheetName val="Limp.Beuiro"/>
      <sheetName val="Desobs.Beuiro"/>
      <sheetName val="vala drenagem"/>
      <sheetName val="pedra jogada"/>
      <sheetName val="pedra arrumada"/>
      <sheetName val="Rem.Manual Barreira"/>
      <sheetName val="Esc.Manual"/>
      <sheetName val="Esc.Mec"/>
      <sheetName val="fres."/>
      <sheetName val="00-Resumo dos Serviços"/>
      <sheetName val="01-Medição 01ªMP"/>
      <sheetName val="02-Boletim Parcial 34ª MP"/>
      <sheetName val="03-pluviometria-34ªMP"/>
      <sheetName val="REg. Fx Dom."/>
      <sheetName val="Desobs.Bueiro"/>
      <sheetName val="limp. Placas"/>
      <sheetName val="REcomp. Placas"/>
      <sheetName val="Cor. Defeitos"/>
      <sheetName val="Limp.Bueiro"/>
      <sheetName val="Forn. impl. Placas"/>
      <sheetName val="Transp. Com. C.basc. 10m3"/>
      <sheetName val="Transp. local. rem"/>
      <sheetName val="Transp. Com. Carroceria"/>
      <sheetName val="Tinta Esm."/>
      <sheetName val="Caibro"/>
      <sheetName val="Parafuso  3 16"/>
      <sheetName val="Parafuso  5 16"/>
      <sheetName val="Rec. defensa met."/>
      <sheetName val="CAL MAT BET CONSERVA "/>
      <sheetName val="Quadro Geral"/>
      <sheetName val="RMLE157"/>
      <sheetName val="DSS_04"/>
      <sheetName val="PintLigacao"/>
      <sheetName val="PMQ"/>
      <sheetName val="STC_01"/>
      <sheetName val="Cpus"/>
      <sheetName val="Insumos"/>
      <sheetName val="Fluxo Caixa"/>
      <sheetName val="QTS"/>
      <sheetName val="ES"/>
      <sheetName val="Materiais_Elétricos A"/>
      <sheetName val="3841_ESCOPO_A"/>
      <sheetName val="Arrum_ESCOPO_A"/>
      <sheetName val="SUBT_ESCOPO_A"/>
      <sheetName val="Indiretas"/>
      <sheetName val="Crono MOI"/>
      <sheetName val="CpuApr"/>
      <sheetName val="RelCpu"/>
      <sheetName val="Permanência"/>
      <sheetName val="Crono MO"/>
      <sheetName val="Crono EQ"/>
      <sheetName val="GerRel"/>
      <sheetName val="DEMONSTRATIVO DE RESULTADO"/>
      <sheetName val="Desp. Indireta"/>
      <sheetName val="Transmang"/>
      <sheetName val="ValdeCans"/>
      <sheetName val="ViaLocal"/>
      <sheetName val="PROGRAMAÇÃO TOTAL"/>
      <sheetName val="PLANILHA DE OBRA"/>
      <sheetName val="Composições Auxil."/>
      <sheetName val="Janeiro-06"/>
      <sheetName val="Fevereiro-06"/>
      <sheetName val="Março-06"/>
      <sheetName val="Abril-06"/>
      <sheetName val="Maio-06"/>
      <sheetName val="ACOMP. DE CONTRATO"/>
      <sheetName val="Situação de contrato"/>
      <sheetName val="Administração Reg."/>
      <sheetName val="PACAJUS"/>
      <sheetName val="Ponte Jaguaribe"/>
      <sheetName val="Viaduto S. Pompeu"/>
      <sheetName val="Riacho Verde"/>
      <sheetName val="Russas"/>
      <sheetName val="Milagres"/>
      <sheetName val="Madalena"/>
      <sheetName val="Aprazível"/>
      <sheetName val="Canindé"/>
      <sheetName val="Acaraú"/>
      <sheetName val="Chorozinho"/>
      <sheetName val="Varzea Alegre"/>
      <sheetName val="Croatá"/>
      <sheetName val="Barra Nova"/>
      <sheetName val="Crateús"/>
      <sheetName val="ConservaTauá"/>
      <sheetName val="Crateús 2"/>
      <sheetName val="Quixeramobim"/>
      <sheetName val="BR-02-Choró"/>
      <sheetName val="Varjota"/>
      <sheetName val="Mossoró-Angicos"/>
      <sheetName val="Passarela BR-101"/>
      <sheetName val="Macaíba"/>
      <sheetName val="Hospital de Itapipoca"/>
      <sheetName val="Viaduto BR-101-RN"/>
      <sheetName val="Junho-06"/>
      <sheetName val="REC.OBRAS INFRA -09"/>
      <sheetName val="PLANILHA DE OBRA GERAL"/>
      <sheetName val="Despesas Indiretas"/>
      <sheetName val="JAN-05"/>
      <sheetName val="FEV-05"/>
      <sheetName val="MAR-05"/>
      <sheetName val="ABR-05"/>
      <sheetName val="MAI-05"/>
      <sheetName val="JUN-05"/>
      <sheetName val="JUL-05"/>
      <sheetName val="AGO-05"/>
      <sheetName val="SET-05"/>
      <sheetName val="OUT-05"/>
      <sheetName val="NOV-05"/>
      <sheetName val="Resumo de Contratos"/>
      <sheetName val="779 - Vit Conq"/>
      <sheetName val="797 - Jequié"/>
      <sheetName val="723 - Dias Dávila"/>
      <sheetName val="807 - Eunápolis"/>
      <sheetName val="847 - Uauá"/>
      <sheetName val="Abril-05"/>
      <sheetName val="Maio-05"/>
      <sheetName val="Junho-05"/>
      <sheetName val="Julho-05"/>
      <sheetName val="Agosto-05"/>
      <sheetName val="Setembro-05"/>
      <sheetName val="Outubro-05"/>
      <sheetName val="Novembro-05"/>
      <sheetName val="Tianguá"/>
      <sheetName val="S.Quitéria"/>
      <sheetName val="Santa Cruz"/>
      <sheetName val="Jucurutú"/>
      <sheetName val="ADM.REGIONAL"/>
      <sheetName val="Gurupi"/>
      <sheetName val="Barão de G. 01"/>
      <sheetName val="Barão de G. 02"/>
      <sheetName val="Floriano 01"/>
      <sheetName val="Floriano 02"/>
      <sheetName val="Valença I"/>
      <sheetName val="Valença II"/>
      <sheetName val="Itaituba 06"/>
      <sheetName val="Itaituba 07"/>
      <sheetName val="Redenção do Gurguéia"/>
      <sheetName val="Solicitação Remessa CC 153"/>
      <sheetName val="RES.F4000  RAIMUNDO"/>
      <sheetName val="RES.F4000 L0URENÇO"/>
      <sheetName val="CAÇAMBA BWF 7740"/>
      <sheetName val="TABELA DO TIPO DE EQUIP."/>
      <sheetName val="EQUIP.ALUGADO C.C 943"/>
      <sheetName val="VEICULOS ALUGADOS C.C 943"/>
      <sheetName val="ALIMENTAÇÃO JOSE MARIA"/>
      <sheetName val="RELAÇÃO DE MÓVEIS"/>
      <sheetName val="SOL. 943 ANGICAL-PI 10 2007"/>
      <sheetName val="Memória. OUTUBRO 2007"/>
      <sheetName val="DND 943 ANGICAL - PI NOV  2007"/>
      <sheetName val="Remessa 928 Junho"/>
      <sheetName val="Folha Junho"/>
      <sheetName val="EQUIPAMENTOS ALUGADOS"/>
      <sheetName val="Produção Mar 2007"/>
      <sheetName val="Combustivel 928"/>
      <sheetName val="Alimentação-B,Viagem"/>
      <sheetName val="Decofin CC711-Jun.06"/>
      <sheetName val="C.C 711-Solic.de Numer. 10.07"/>
      <sheetName val="FOLHA.Jun.06"/>
      <sheetName val="Chur.Bom Gosto.Jun.06"/>
      <sheetName val="CONSCEL LTDA.(CABELUDO)"/>
      <sheetName val="SOLIC.DE NUMERARIO C.C 280 FLOR"/>
      <sheetName val="SOLIC.280 PICOS (17)"/>
      <sheetName val="DECOFIM CONT. (017)"/>
      <sheetName val="DNC"/>
      <sheetName val="FOLHA C.C 280 BR - 230 (17)"/>
      <sheetName val="POSTO PAPAI NOEL C.C280"/>
      <sheetName val="POSTO  R. SÁ OEIRAS"/>
      <sheetName val="RES.INF.VAR."/>
      <sheetName val="RESECON"/>
      <sheetName val="SIT."/>
      <sheetName val="DELTA"/>
      <sheetName val="SIT. (2)"/>
      <sheetName val="164Santana"/>
      <sheetName val="235Afrânio"/>
      <sheetName val="270Garanhuns"/>
      <sheetName val="274Agrestina"/>
      <sheetName val="352CrSalgueiro"/>
      <sheetName val="394P.Índios"/>
      <sheetName val="495T.Vilela"/>
      <sheetName val="736Jabitaca"/>
      <sheetName val="783Itabaiana"/>
      <sheetName val="792P.Ferro"/>
      <sheetName val="794P.D'alho"/>
      <sheetName val="821PePedro"/>
      <sheetName val="823Atalaia"/>
      <sheetName val="838Caetés"/>
      <sheetName val="903Floresta"/>
      <sheetName val="907Ig.Carmo"/>
      <sheetName val="924Maruim"/>
      <sheetName val="931Nazaré"/>
      <sheetName val="945Toritama"/>
      <sheetName val="967Tacaratu"/>
      <sheetName val="970Promata"/>
      <sheetName val="972P.Branca"/>
      <sheetName val="975R.Cavalc."/>
      <sheetName val="976Carié"/>
      <sheetName val="Planilha Orç Completa"/>
      <sheetName val="Seleção de Itens Filtro"/>
      <sheetName val="Seleção de Itens Soma"/>
      <sheetName val="Resultado Zero-vírgula"/>
      <sheetName val="Percentual"/>
      <sheetName val="Despesas JUNHO"/>
      <sheetName val="Despesas JULHO"/>
      <sheetName val="Contr.C."/>
      <sheetName val="Resumo_abr-08"/>
      <sheetName val="Resumo_mai-08"/>
      <sheetName val="Resumo_jun-08"/>
      <sheetName val="Resumo_jul-08"/>
      <sheetName val="Resumo_ago-08"/>
      <sheetName val="terrap_ESCOPO_A venda"/>
      <sheetName val="terrap_ESCOPO_A custo"/>
      <sheetName val="Arrum_ESCOPO_A venda"/>
      <sheetName val="Arrum_ESCOPO_A custo"/>
      <sheetName val="AGR 1"/>
      <sheetName val="AGR 2"/>
      <sheetName val="AGR 3"/>
      <sheetName val="SILO QUENTE"/>
      <sheetName val="Dosagem Marshall Fx.III surcap"/>
      <sheetName val="BR-365-MG-LOTE1-EXE"/>
      <sheetName val="OF"/>
      <sheetName val="CANT MAN"/>
      <sheetName val="DESMAT2"/>
      <sheetName val="ECT 0-50"/>
      <sheetName val="ECT 50-200"/>
      <sheetName val="ECT 200-400"/>
      <sheetName val="ECT 400-600"/>
      <sheetName val="ECT 600-800"/>
      <sheetName val="ECT 800-1000"/>
      <sheetName val="ECT 1000-1200"/>
      <sheetName val="ECT 1200-1400"/>
      <sheetName val="ECT1400-1600"/>
      <sheetName val="ECT 1600-1800"/>
      <sheetName val="ECT 1800-2000"/>
      <sheetName val="ECT 2000-3000"/>
      <sheetName val="ECT 3000-5000"/>
      <sheetName val="ECT 5000-7000"/>
      <sheetName val="ECT 7000-10000"/>
      <sheetName val="ECT 10000-16000"/>
      <sheetName val="COMPAC ATERRO 100%PN"/>
      <sheetName val="COMPAC BOTA FORA"/>
      <sheetName val="REMPROFUNDO"/>
      <sheetName val="RECIC"/>
      <sheetName val="CBUQ-REPERFILAMENTO"/>
      <sheetName val="RO Estorno"/>
      <sheetName val="CBUQ-CAPA Estorno"/>
      <sheetName val="CBUQ-CAPA Estorno (2)"/>
      <sheetName val="CBUQ-CAPA (ACOST.)"/>
      <sheetName val="CBUQ- INT&amp;ACESSOS"/>
      <sheetName val="SUBBASE"/>
      <sheetName val="TSD S P "/>
      <sheetName val="BSTC-1,00M"/>
      <sheetName val="DRENAGEM-BDTC-1,00M"/>
      <sheetName val="DRENAGEM-BTTC-1,00M"/>
      <sheetName val="DRENAGEM-BSTM-1,90"/>
      <sheetName val="DRENAGEM-BDTM-1,90"/>
      <sheetName val="DRENAGEM-BDTM-2,00"/>
      <sheetName val="DRENAGEM-BSTM-3,00"/>
      <sheetName val="DRENAGEM-BSTM-2,20"/>
      <sheetName val="DRENAGEM-BDTM-2,00 "/>
      <sheetName val="DRENAGEM-BTTM-1,90"/>
      <sheetName val="DRENAGEM-BSOvóide"/>
      <sheetName val="ENROCAMENTO DE PEDRA JOGADA"/>
      <sheetName val="MEIO FIO MFC 03"/>
      <sheetName val="ENTRADA DÁGUA EDA 01"/>
      <sheetName val="EDA 01 Concresolo"/>
      <sheetName val="ENTRADA DÁGUA EDA 02"/>
      <sheetName val="EDA 02 Concresolo"/>
      <sheetName val="DESCIDA DÁGUA DAD 01"/>
      <sheetName val="DAD 01 Concresolo"/>
      <sheetName val="DESCIDA DÁGUA DAR 02"/>
      <sheetName val="DAR 02 Concresolo"/>
      <sheetName val="DISSIPADOR DE ENERGIA DEB02"/>
      <sheetName val="DRENO SUBSUPERFICIAL DSS03"/>
      <sheetName val="ESC. MANUAL. 1 CAT - BUEIROS"/>
      <sheetName val="ENVELOPAMENTO BUEIRO"/>
      <sheetName val="MUDAS"/>
      <sheetName val="DEFENSAS METAL E ANCORAGENS"/>
      <sheetName val="SINALIZAÇÃO HORIZONTAL - DEFIN."/>
      <sheetName val="SINALIZAÇÃO HORIZONTAL PROV."/>
      <sheetName val="Sin Vert"/>
      <sheetName val="PLACAS VERTICAIS"/>
      <sheetName val="TACHAS REFLETIVAS E TACHÕES"/>
      <sheetName val="CAPA RELAT FOTOG"/>
      <sheetName val="QUADRO-06"/>
      <sheetName val="Orçamento-empresa"/>
      <sheetName val="Plan alteração-infra"/>
      <sheetName val="Quantidades e Custos"/>
      <sheetName val="QUANT CUSTOS"/>
      <sheetName val="JUSTIFICATIVA1"/>
      <sheetName val="Quadro Alterações Propostas"/>
      <sheetName val="Resumo Reflexo Financeiro"/>
      <sheetName val="DEST ARVORES 15A30"/>
      <sheetName val="REM 1"/>
      <sheetName val="REM"/>
      <sheetName val="RECIC CIMENTO"/>
      <sheetName val="CBUQ-CAPA (PONTOS DE ONIBUS)"/>
      <sheetName val="CBUQ-CAPA (PMR)"/>
      <sheetName val="SUBBASE 1"/>
      <sheetName val="REG. SUBLEITO-ACOSTAMENTO"/>
      <sheetName val="ENROCAMENTO ACOST. E PISTA"/>
      <sheetName val="DRENAGEM-BSTC-1,00M"/>
      <sheetName val="HIDROSSEMEADURA (2)"/>
      <sheetName val="DEFENSAS METÁLICAS E ANCORAGENS"/>
      <sheetName val="SINALIZAÇÃO HORIZONTAL - DEF"/>
      <sheetName val="DRENAGEM-BOvóide"/>
      <sheetName val="Planilha Contrato"/>
      <sheetName val="Transenge - acórdão 32"/>
      <sheetName val="BO"/>
      <sheetName val="FS 3"/>
      <sheetName val="REC"/>
      <sheetName val="CBUQ H4"/>
      <sheetName val="REP+MICRO"/>
      <sheetName val="CRONO_PISTA"/>
      <sheetName val="RBAM+MICRO"/>
      <sheetName val="MICRO A"/>
      <sheetName val="CRONO_ACOST"/>
      <sheetName val="INTER&amp;ACESSOS"/>
      <sheetName val="CRONO_INTER&amp;ACESSO"/>
      <sheetName val="TACHAS REFLETIVAS"/>
      <sheetName val="ENROCAMENTO_PJ"/>
      <sheetName val="ENROCAMENTO_PA"/>
      <sheetName val="REC_MEC_ATERRO"/>
      <sheetName val="REC_MEC_ATERRO OAES"/>
      <sheetName val="MAN&amp;CONSERV"/>
      <sheetName val="Manut&amp;Cons_1ºano"/>
      <sheetName val="SUBBASE-INT&amp;ACESSO"/>
      <sheetName val="BASE-INT&amp;ACESSOS"/>
      <sheetName val="TSD S P_INT&amp;ACESSOS"/>
      <sheetName val="SUBBASE_A"/>
      <sheetName val="BASE_A"/>
      <sheetName val="DEMOL. CONCRETO SIMPLES"/>
      <sheetName val="COMPAC ATERRO 100%PN (2)"/>
      <sheetName val="REM (2)"/>
      <sheetName val="TSD PISTA"/>
      <sheetName val="TSD ACOST"/>
      <sheetName val="Reg. Sub-Leito Acost."/>
      <sheetName val="REG. SUBLEITO-ACOST. sem valor"/>
      <sheetName val="COLCHÃO DRENANTE. E PISTA"/>
      <sheetName val="DRENAGEM-BTTC-1,00M fidens"/>
      <sheetName val="DRENAGEM-BDTC-1,00M fidens"/>
      <sheetName val="DESCIDA DÁGUA DAD 01 (2)"/>
      <sheetName val="DESCIDA DÁGUA DAR 02 fidens"/>
      <sheetName val="HIDROSSEMEADURA "/>
      <sheetName val="HIDROSSEMEADURA FIDENS"/>
      <sheetName val="MUDAS FIDENS"/>
      <sheetName val="SINALIZAÇÃO HORIZONTAL - DEFIN"/>
      <sheetName val="SUBBASE-PISTA"/>
      <sheetName val="BASE-PISTA"/>
      <sheetName val="MEIO FIO MFC 05"/>
      <sheetName val="SEMI PORTICO"/>
      <sheetName val="QUADROS 1 2 3 4 6 7 8"/>
      <sheetName val="Conferencia Campo"/>
      <sheetName val="Plan Resumo Avaliação"/>
      <sheetName val="Plan Avaliação"/>
      <sheetName val="Med Líquida"/>
      <sheetName val="Avanço Físico Grafico"/>
      <sheetName val="Boletim DNIT"/>
      <sheetName val="Pluviométrico"/>
      <sheetName val="MC (Fresa 4)"/>
      <sheetName val="MC (Pint Lig)"/>
      <sheetName val="MC (CBUQ)"/>
      <sheetName val="MC (Fresa 5)"/>
      <sheetName val="MC (Pint Lig Reperf)"/>
      <sheetName val="MC (CBUQ Reperf)"/>
      <sheetName val="MC (Pint Prov)"/>
      <sheetName val="MC (Pint Definit)"/>
      <sheetName val="MC (Manut_Cons)"/>
      <sheetName val="MC (Mob_Desmob)"/>
      <sheetName val="MC (Canteiro)"/>
      <sheetName val="Relat M.O."/>
      <sheetName val="Relat Equipto"/>
      <sheetName val="Declaração"/>
      <sheetName val="Cron Ativ Pista Rolam Fresagem"/>
      <sheetName val="Cron Ativ Pista Rolam CBUQ"/>
      <sheetName val="Cron Ativ Pista Rolam Reperf"/>
      <sheetName val="Cron Ativ Pista Rolam Micro"/>
      <sheetName val="Cron Ativ Acostamento"/>
      <sheetName val="Med. Financ."/>
      <sheetName val="Med.Quant."/>
      <sheetName val="Memória CAMPO"/>
      <sheetName val="RConserv1"/>
      <sheetName val="SDO CONT."/>
      <sheetName val="Sinalização H"/>
      <sheetName val="RepLocalizado(PR)"/>
      <sheetName val="FRESAGEM (PR)"/>
      <sheetName val="TRANSPFRES(PR)"/>
      <sheetName val="H (4) - PR"/>
      <sheetName val="H (5) - PR"/>
      <sheetName val="PINTLIG - PR"/>
      <sheetName val="REPLOC - AC"/>
      <sheetName val="RBAM - AC"/>
      <sheetName val="IMPRIMAÇÃO - AC"/>
      <sheetName val="TSD - AC"/>
      <sheetName val="CAP 50-60"/>
      <sheetName val="CM 30"/>
      <sheetName val="RR 1C"/>
      <sheetName val="TRANSP CAP CM"/>
      <sheetName val="TRANSP EMULSÃO"/>
      <sheetName val="PlanMed"/>
      <sheetName val="financeira"/>
      <sheetName val="PLANILHA (KMF)"/>
      <sheetName val="PLANILHA (KMF) (global)"/>
      <sheetName val="Planilha Edital"/>
      <sheetName val="Dados-serviços"/>
      <sheetName val="Quadro_Resumo"/>
      <sheetName val="Planilha_preços"/>
      <sheetName val="Planilha_preços (Dr Turola)"/>
      <sheetName val="Composições_Principais"/>
      <sheetName val="Composições_Auxiliares"/>
      <sheetName val="Rec e Estoc Mat Betum"/>
      <sheetName val="Item 15.10 Incid Serviços"/>
      <sheetName val="LDI"/>
      <sheetName val="Instal e Manut de Canteiro"/>
      <sheetName val="Area Cant&amp;Acamp"/>
      <sheetName val="Instal Cant&amp;Acamp"/>
      <sheetName val="Mob &amp; Desmob"/>
      <sheetName val="Quadro Resumo DMT"/>
      <sheetName val="Quadro Consumo Mat"/>
      <sheetName val="Cron Perman Equiptos"/>
      <sheetName val="Calc Custo Transp Mat Betum"/>
      <sheetName val="POR EXTENSO"/>
      <sheetName val="Capas Separadoras"/>
      <sheetName val="Avanço  Novo"/>
      <sheetName val="ISSQN (novo)"/>
      <sheetName val="MEMO"/>
      <sheetName val="FOLHAMED"/>
      <sheetName val="AVFIS"/>
      <sheetName val="SALDOS"/>
      <sheetName val="INDFIS"/>
      <sheetName val="PLUVIO"/>
      <sheetName val="CURVA S"/>
      <sheetName val="20169 Rem Prof."/>
      <sheetName val="39568 Tapa Buraco brita"/>
      <sheetName val="120078 Base de brita"/>
      <sheetName val="131126 Solo Cimento"/>
      <sheetName val="60055 Recomp. Revest"/>
      <sheetName val="299012 Fres. Desc."/>
      <sheetName val="39568 Tapa Buraco"/>
      <sheetName val="200600 Corr. MBUQ"/>
      <sheetName val="8110902 Corr. Def. Fres."/>
      <sheetName val="200601 Mistura"/>
      <sheetName val="200707"/>
      <sheetName val="240000 Pintura ligação"/>
      <sheetName val="334012"/>
      <sheetName val="335301"/>
      <sheetName val="337000 Forma"/>
      <sheetName val="131174 Reaterro Apil"/>
      <sheetName val="400000 Esc. Manual"/>
      <sheetName val="120079 Concreto cimento"/>
      <sheetName val="331050 Ciclópico"/>
      <sheetName val="403024"/>
      <sheetName val="453013"/>
      <sheetName val="510101"/>
      <sheetName val="830001 Limp Sj e Mf"/>
      <sheetName val="830102 Limp vala"/>
      <sheetName val="830103 Limp. Desc."/>
      <sheetName val="891000 Capina"/>
      <sheetName val="840200 Caiação"/>
      <sheetName val="850000 Recomp. Manual"/>
      <sheetName val="850100 Rec. Mec. Aterro"/>
      <sheetName val="120081 Enroc. Jogada"/>
      <sheetName val="500000 Enroc. Arrum"/>
      <sheetName val="830201 Limp. Bueiro"/>
      <sheetName val="830202 Des. Bueiros"/>
      <sheetName val="890000 Roç. Man."/>
      <sheetName val="890001 Roç. Col."/>
      <sheetName val="890100 Roç. Mec"/>
      <sheetName val="1314865"/>
      <sheetName val="3000001 Encarregado"/>
      <sheetName val="3000004 Servente"/>
      <sheetName val="4000050 Moto serra"/>
      <sheetName val="4000070 Retro"/>
      <sheetName val="4000071 Escavadeira"/>
      <sheetName val="4000103 Cam. Basc."/>
      <sheetName val="60781 Pá carregadeira"/>
      <sheetName val="4000108 Cam. 9t"/>
      <sheetName val="4000412"/>
      <sheetName val="4000603 Trator esteira"/>
      <sheetName val="355 Mobilização"/>
      <sheetName val="660 Escav. Mecan."/>
      <sheetName val="450056 Dreno Long."/>
      <sheetName val="Ind. Físicos DNIT"/>
      <sheetName val="Numeração"/>
      <sheetName val="Analitico_Medição"/>
      <sheetName val="4-200.241 TranspCM30Acost_A"/>
      <sheetName val="3-230.000 ImprimPista_B"/>
      <sheetName val="4-2000.101 AquisCM30Acost_A"/>
      <sheetName val="3-2000101 AquisCM30Pista_B"/>
      <sheetName val="3-200241 TranspCM30Pista_B "/>
      <sheetName val="4-230.000 ImprimAcost_B"/>
      <sheetName val="4-2000101 AquisCM30Acost_B"/>
      <sheetName val="4-230.000 ImprimAcost_A"/>
      <sheetName val="3-255.028 TSSPista_B"/>
      <sheetName val="4-200241TranspCM30Acost_B"/>
      <sheetName val="3-300.838 CBUQAcost_B"/>
      <sheetName val="3-2000103 AquisCAP20CBUQAcostB"/>
      <sheetName val="3-202009 TranspCAP20CBUQAcostB"/>
      <sheetName val="4-254.029 CBUQAcostPolB"/>
      <sheetName val="3-254.029 CBUQPistaPolB"/>
      <sheetName val="4-202007 TranspCAP20CBUQPistaB"/>
      <sheetName val="4-2000103 AquisCAP20CBUQPistaB"/>
      <sheetName val="4-254.031 AquisCAP20CBUQAcoPolB"/>
      <sheetName val="4-202007 TranspCAP20CBUQAcoPolB"/>
      <sheetName val="3-293007AquisEmulsPolTSSPista_B"/>
      <sheetName val="4-255.011 TSSAcost_B"/>
      <sheetName val="3-9999020TranEmulsPolTSSPista B"/>
      <sheetName val="4-255.036 AquisEmulPolTSSAcostB"/>
      <sheetName val="4-9999020 TranspEmulPTSSAcost B"/>
      <sheetName val="3-240.000 Pint LigPista_A"/>
      <sheetName val="3-2000107 AquirRPint LigPista_A"/>
      <sheetName val="3-120509 TransRPint LigPista A"/>
      <sheetName val="3-240.000 Pint LigAcost_A"/>
      <sheetName val="3-2000107 AquisRPint LigAcost_A"/>
      <sheetName val="3-120509 TrasnpRPint LigAcost_A"/>
      <sheetName val="3-240.000 Pint LigPista_B"/>
      <sheetName val="3-2000107 AquisRPint LigPista_B"/>
      <sheetName val="3-120509 TranspRPint LigPista B"/>
      <sheetName val="4-240.000 Pint LigAcost_B"/>
      <sheetName val="4-2000107 AquisRPint LigAcost_B"/>
      <sheetName val="4-120509 TranspRPint LigAcost B"/>
      <sheetName val="3-254020 CBUQPista_A"/>
      <sheetName val="3-2000103 AquisCAP20CBUQPista_A"/>
      <sheetName val="3-2000103 TransCAP20CBUQPista A"/>
      <sheetName val="3-254029 CBUQ_PolimPista_A "/>
      <sheetName val="3-254031 ACAP2CBUQPolimPista_A "/>
      <sheetName val="3-202007 TranCAP2CBUQPolimPistA"/>
      <sheetName val="3-254029 CBUQ_PolimAcost_A"/>
      <sheetName val="4-254031 ACAP2CBUQ_PolimAcost_A"/>
      <sheetName val="4-202007 TraCAP2CBUQ_PolimAcost"/>
      <sheetName val="3-300.838 CBUQPista_B"/>
      <sheetName val="3-2000103 AquisCAP20CBUQPista_B"/>
      <sheetName val="3-202009 TranspCAP20CBUQPista B"/>
      <sheetName val="3-255.011 ReciclagemPista_B"/>
      <sheetName val="3-255.011 ReciclagemAcost_A"/>
      <sheetName val="4-255.011 ReciclagemAcost_B"/>
      <sheetName val="3-299.010 Fres DescPista_A"/>
      <sheetName val="3-299.011 Fres ContPista_B"/>
      <sheetName val="3-254.006 Remendo Superficial"/>
      <sheetName val="3-310.236 RemenProfPista_A"/>
      <sheetName val="4-300.276 CapinaAcost_A"/>
      <sheetName val="4-300.276 CapinaAcost_B"/>
      <sheetName val="5-400.102 EscavDreno"/>
      <sheetName val="5-450.001 BSTC D=0,60"/>
      <sheetName val="5-410.101 Boca BSTC D=0,60 Nor"/>
      <sheetName val="5-450.007 Dreno DPS 07"/>
      <sheetName val="5-450.102 Dreno DPR 02"/>
      <sheetName val="5-451.103 B.Saida Dreno BSD-02"/>
      <sheetName val="840.243 Mobilização DNIT"/>
      <sheetName val="R Medição"/>
      <sheetName val="ISSQN-conserva"/>
      <sheetName val="ISSQN-egesa"/>
      <sheetName val="1-100.000 Desmat"/>
      <sheetName val="110.017 EscavMat 1ª"/>
      <sheetName val="151.000 Compact 95%"/>
      <sheetName val="151.301 Compact BF"/>
      <sheetName val="310.238 Bota Fora"/>
      <sheetName val="MAT_BETUMINOSO_NF"/>
      <sheetName val="CONSUMOS"/>
      <sheetName val="Insumos contratual"/>
      <sheetName val="Insumo contratual - SECOPA"/>
      <sheetName val="Insumo%20contratual%20-%20SECOP"/>
      <sheetName val="Resumo OAE"/>
      <sheetName val="NOVAS "/>
      <sheetName val="RESTAURAÇÃO "/>
      <sheetName val="F.Transporte (2)"/>
      <sheetName val="F.Transporte"/>
      <sheetName val="Plan. Global"/>
      <sheetName val="Planilha Detalhada"/>
      <sheetName val="Preços"/>
      <sheetName val="Seguros"/>
      <sheetName val="Painéis"/>
      <sheetName val="FCAC"/>
      <sheetName val="Hardware-software"/>
      <sheetName val="Engenharia Automação"/>
      <sheetName val="Ferramentas Especiais"/>
      <sheetName val="Coordenação"/>
      <sheetName val="Superv.Comiss."/>
      <sheetName val="Treinamento"/>
      <sheetName val="Sobressalentes"/>
      <sheetName val="Eier"/>
      <sheetName val="Maske"/>
      <sheetName val="Druck"/>
      <sheetName val="Tabmask"/>
      <sheetName val="Num"/>
      <sheetName val="Drucken"/>
      <sheetName val="Feindruck"/>
      <sheetName val="Sprache"/>
      <sheetName val="Deutsch"/>
      <sheetName val="Englisch"/>
      <sheetName val="Französisch"/>
      <sheetName val="Lw"/>
      <sheetName val="Resumo Geral Pav.Terr.e Drena"/>
      <sheetName val="ANEXO II-B PACOTE B"/>
      <sheetName val="Planilha II B"/>
      <sheetName val="DEFINIÇÕES"/>
      <sheetName val="Resumo total"/>
      <sheetName val="Calculo Serviços"/>
      <sheetName val="Calculo Equipamentos"/>
      <sheetName val="Informática"/>
      <sheetName val="Logística"/>
      <sheetName val="OBS sobre Proj."/>
      <sheetName val="TOTAL MENSAL"/>
      <sheetName val="M1"/>
      <sheetName val="M2"/>
      <sheetName val="M3"/>
      <sheetName val="M4"/>
      <sheetName val="M5"/>
      <sheetName val="M6"/>
      <sheetName val="M7"/>
      <sheetName val="M8"/>
      <sheetName val="M9"/>
      <sheetName val="M10"/>
      <sheetName val="M11"/>
      <sheetName val="M12"/>
      <sheetName val="Resumen"/>
      <sheetName val="USD-HH"/>
      <sheetName val="PASAJES"/>
      <sheetName val="EQUIPOS"/>
      <sheetName val="MANO-OBRA"/>
      <sheetName val="RES-FASES"/>
      <sheetName val="Fase"/>
      <sheetName val="IN01"/>
      <sheetName val="IN02"/>
      <sheetName val="OP01"/>
      <sheetName val="OP02"/>
      <sheetName val="OP03"/>
      <sheetName val="M01"/>
      <sheetName val="M02"/>
      <sheetName val="M03"/>
      <sheetName val="M04"/>
      <sheetName val="M05"/>
      <sheetName val="M07"/>
      <sheetName val="M08"/>
      <sheetName val="M09"/>
      <sheetName val="M13"/>
      <sheetName val="M14"/>
      <sheetName val="P01"/>
      <sheetName val="P02"/>
      <sheetName val="P03"/>
      <sheetName val="P04"/>
      <sheetName val="PPM01"/>
      <sheetName val="Detalle de Grúas"/>
      <sheetName val="Detalle de Personal"/>
      <sheetName val="Detalle de Rendimientos"/>
      <sheetName val="Detalle de Equipo"/>
      <sheetName val="caixapre"/>
      <sheetName val="EAP Off-Site"/>
      <sheetName val="REPLAN-RECEBIMENTO"/>
      <sheetName val="EAP CALCULADA"/>
      <sheetName val="Recebimento"/>
      <sheetName val="Gráf1"/>
      <sheetName val="Gráf2"/>
      <sheetName val="Recebimento (%)"/>
      <sheetName val="Curvas"/>
      <sheetName val="data"/>
      <sheetName val="data2"/>
      <sheetName val="data3"/>
      <sheetName val="data4"/>
      <sheetName val="nivelp"/>
      <sheetName val="BM"/>
      <sheetName val="ABB_Qtde"/>
      <sheetName val="TERC_Qt"/>
      <sheetName val="QuadroResumo"/>
      <sheetName val="DadosParaGráfico"/>
      <sheetName val="HistogramaConvertido1"/>
      <sheetName val="HistogramaConvertido"/>
      <sheetName val="1T"/>
      <sheetName val="2T"/>
      <sheetName val="3T"/>
      <sheetName val="4T"/>
      <sheetName val="5T"/>
      <sheetName val="6T"/>
      <sheetName val="1P"/>
      <sheetName val="2P"/>
      <sheetName val="3P"/>
      <sheetName val="4P"/>
      <sheetName val="5P"/>
      <sheetName val="6P(CANCELADO)"/>
      <sheetName val="7P"/>
      <sheetName val="8P"/>
      <sheetName val="9P"/>
      <sheetName val="1G(BM6)"/>
      <sheetName val="2G"/>
      <sheetName val="3G"/>
      <sheetName val="4G(BM6)"/>
      <sheetName val="5G(BM6)"/>
      <sheetName val="6G(BM6)"/>
      <sheetName val="7G(BM6)"/>
      <sheetName val="8G"/>
      <sheetName val="9G"/>
      <sheetName val="10G"/>
      <sheetName val="27"/>
      <sheetName val="28"/>
      <sheetName val="29"/>
      <sheetName val="30"/>
      <sheetName val="31"/>
      <sheetName val="34"/>
      <sheetName val="36"/>
      <sheetName val="37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TQ-7307 BASE CONCRETO"/>
      <sheetName val="TQ-7307 FAB. MONT. DREN. SUCÇ"/>
      <sheetName val="TQ-7310A FAB. MONT PLAT. ESPM."/>
      <sheetName val="TQ-7303C FAB. TAM. TABULEIRO"/>
      <sheetName val="TQ-7307 FOR. TUBO Ø4&quot; ANEL RESF"/>
      <sheetName val="TQ-7310A FAB. MONT. LINHA ESPUM"/>
      <sheetName val="TQ-7307 FORN. CH FUNDO"/>
      <sheetName val="TQ-7307 CORTE REM. CH ANELAR"/>
      <sheetName val="TQ-7310A TUBO ACALMADOR"/>
      <sheetName val="TQ-7301B CORTE CH LENÇOL SUP."/>
      <sheetName val="TQ-7301B CORTE CH LENÇOL INFERI"/>
      <sheetName val="TQ-7304D MONT. LINHA RESFR."/>
      <sheetName val="TQ-7307 FAB PORTA LIMPEZA"/>
      <sheetName val="TQ-7307 FAB CH CAVALA"/>
      <sheetName val="TQ-7303A REM. MONT. PLAT"/>
      <sheetName val="TQ-7304D mont. anodo"/>
      <sheetName val="TQ-7304D SAPATAS E COLUNAS"/>
      <sheetName val="TQ-7301A ch teto (2)"/>
      <sheetName val="TQ-7301A_Perna"/>
      <sheetName val="TQ-7303B_sup_lin"/>
      <sheetName val="TQ-7302B bacia (2)"/>
      <sheetName val="PARADA_TQ-4305_21-04-07"/>
      <sheetName val="PARADA_TQ-4305_28-04-07"/>
      <sheetName val="PARADA_TQ-4305_05-05-07"/>
      <sheetName val="PARADA_TQ-4305_06-05-07"/>
      <sheetName val="PARADA_TQ-4305_12-05-07"/>
      <sheetName val="PARADA_TQ-4305_19-05-07"/>
      <sheetName val="PARADA_TQ-4305_20-05-07"/>
      <sheetName val="PARADA_TQ-4305_26-05-07"/>
      <sheetName val="PARADA_TQ-4305_27-05-07"/>
      <sheetName val="PARADA_TQ-4305_02-06-07"/>
      <sheetName val="PARADA_TQ-4305_03-06-07"/>
      <sheetName val="PARADA_TQ-4305_07-06-07"/>
      <sheetName val="RESUMO_GERAL"/>
      <sheetName val="EQUIP_TRANSPORTE"/>
      <sheetName val="composição de preço"/>
      <sheetName val="TOTAL_EQUIP_TRANSPORTE"/>
      <sheetName val="RESUMO_GERAL_rev_01"/>
      <sheetName val="RESUMO_GERAL_PAG"/>
      <sheetName val="GERAL_RESUMO_rev_01"/>
      <sheetName val="NOTAS 2007"/>
      <sheetName val="NOTAS 2007 (2)"/>
      <sheetName val="Plan1 (2)"/>
      <sheetName val="GERAL_RESUMO"/>
      <sheetName val="Plan1 (4)"/>
      <sheetName val="ITABUNA"/>
      <sheetName val="JEQUIÉ"/>
      <sheetName val="NF-22285"/>
      <sheetName val="NF-13186"/>
      <sheetName val="NF-167.367"/>
      <sheetName val="NF-22265"/>
      <sheetName val="NF-22219"/>
      <sheetName val="NF-3264"/>
      <sheetName val="NF-745"/>
      <sheetName val="NF-22195"/>
      <sheetName val="NF-00251"/>
      <sheetName val="NF-000612"/>
      <sheetName val="NF-167.670"/>
      <sheetName val="NF-005.597"/>
      <sheetName val="NF-135.348"/>
      <sheetName val="NF-611"/>
      <sheetName val="NESTOR"/>
      <sheetName val="MARIO"/>
      <sheetName val="RAEL"/>
      <sheetName val="Gráfico1"/>
      <sheetName val="PPU2"/>
      <sheetName val="SEM1 (3)"/>
      <sheetName val="MAIO_2005"/>
      <sheetName val="TQ-7301B_oficioso"/>
      <sheetName val="TQ-7301B_oficial"/>
      <sheetName val="DETALHADO"/>
      <sheetName val="FOLHA DETALHADA"/>
      <sheetName val="SAC"/>
      <sheetName val="TELAGRAF"/>
      <sheetName val="ABB_HH"/>
      <sheetName val="ABB_Custo"/>
      <sheetName val="TERC_HH"/>
      <sheetName val="TERC_Custo"/>
      <sheetName val="ResumoOutrosCustos"/>
      <sheetName val="GraficoHH"/>
      <sheetName val="GraficoCusto"/>
      <sheetName val="GraficoQtde"/>
      <sheetName val="GraficoRecurso"/>
      <sheetName val="GraficoCustoRec"/>
      <sheetName val="Frequencia"/>
      <sheetName val="HistogramaReal"/>
      <sheetName val="HistogramaConvertido2"/>
      <sheetName val="QtdePrevistoXReal"/>
      <sheetName val="HHPrevistoXReal"/>
      <sheetName val="Grafico_HH"/>
      <sheetName val="FreqRDO"/>
      <sheetName val="51"/>
      <sheetName val="52"/>
      <sheetName val="53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vida1"/>
      <sheetName val="FIXA"/>
      <sheetName val="PROPENO"/>
      <sheetName val="(03)"/>
      <sheetName val="(04)"/>
      <sheetName val="(05)"/>
      <sheetName val="(06)"/>
      <sheetName val="(07)"/>
      <sheetName val="(08)"/>
      <sheetName val="(09)"/>
      <sheetName val="(10)"/>
      <sheetName val="(11)"/>
      <sheetName val="(12)"/>
      <sheetName val="(13)"/>
      <sheetName val="(14)"/>
      <sheetName val="(15)"/>
      <sheetName val="(16)"/>
      <sheetName val="(17)"/>
      <sheetName val="(18)"/>
      <sheetName val="(19)"/>
      <sheetName val="(20)"/>
      <sheetName val="(21)"/>
      <sheetName val="(22)"/>
      <sheetName val="(23)"/>
      <sheetName val="(24)"/>
      <sheetName val="(25)"/>
      <sheetName val="(26)"/>
      <sheetName val="(27)"/>
      <sheetName val="BECAN"/>
      <sheetName val="BECAN (2)"/>
      <sheetName val="01-Tecarmo"/>
      <sheetName val="02-Tecarmo"/>
      <sheetName val="03-Tecarmo"/>
      <sheetName val="04-Scrapper"/>
      <sheetName val="05-Scrapper"/>
      <sheetName val="06-Tecarmo"/>
      <sheetName val="07-Tecarmo"/>
      <sheetName val="08-Tecarmo"/>
      <sheetName val="09-Tecarmo"/>
      <sheetName val="Resumo da Medição"/>
      <sheetName val="Resumo da Medição (Contin.)"/>
      <sheetName val="02"/>
      <sheetName val="03"/>
      <sheetName val="4"/>
      <sheetName val="05"/>
      <sheetName val="DEZ. GLP"/>
      <sheetName val="DEZ. GLP (2)"/>
      <sheetName val="fev. glp"/>
      <sheetName val="GLP.MARC."/>
      <sheetName val="(Acompanhamento)"/>
      <sheetName val="(BM)"/>
      <sheetName val="(BM-EQPTO-Tecarmo)"/>
      <sheetName val="(BM-EQPTO-Temib)"/>
      <sheetName val="(BM-EQPTO-Incêndio)"/>
      <sheetName val="(BM-TANQUE 4302) "/>
      <sheetName val="(BM-GASEB)"/>
      <sheetName val="PPU"/>
      <sheetName val="018 PINT ANEL RESF  TQ-6361012 "/>
      <sheetName val="019-09 ACESSORIOS TQ-6361012"/>
      <sheetName val="020-9 PINT. EXTERNA 6361012"/>
      <sheetName val="021-09 PINT. EXTERNA 631104"/>
      <sheetName val="022-09  FORNEC. BALANCIM 012"/>
      <sheetName val="023-09  FORNEC. BALANCIM 04"/>
      <sheetName val=" MANUT. VÁL. PSV TQ-012"/>
      <sheetName val="024-09 MANUT. VÁL. TQ-631104"/>
      <sheetName val="025-09 Hh APO INSP. TQ-6361012"/>
      <sheetName val="026-09ANEL DEFL_PLUV_TQ-6361012"/>
      <sheetName val="027-09 MONTAG. VÁL. TQ-6361012 "/>
      <sheetName val="028-09BOMBEIO INTERNO 04"/>
      <sheetName val="029-09LIMPEZA INTERNA TQ 04"/>
      <sheetName val="LAVAG INT PISO-TET TQ 04 "/>
      <sheetName val="ENTANB DE PRODUT TQ 04"/>
      <sheetName val="030-09ABER BV TETO  TQ-631104"/>
      <sheetName val="031-09ABER PL TQ-6311004"/>
      <sheetName val="032-09 Hh APO INSP. TQ-6361012"/>
      <sheetName val="BM TQ-6361012"/>
      <sheetName val="BM TQ-6311004"/>
      <sheetName val="PPU Válida"/>
      <sheetName val="MC-000 TQ-41002"/>
      <sheetName val="MC-000 TQ-41002 (2)"/>
      <sheetName val="MC-000 TQ-41002 (3)"/>
      <sheetName val="MC-000 TQ-41002 (4)"/>
      <sheetName val="MC-000 TQ-41002 (5)"/>
      <sheetName val="MC-000 TQ-41002 (6)"/>
      <sheetName val="MC-000 TQ-41002 (7)"/>
      <sheetName val="MC-000 TQ-41002 (8)"/>
      <sheetName val="MC-000 TQ-41003"/>
      <sheetName val="MC-000 TQ-41003 (2)"/>
      <sheetName val="MC-000 TQ-41003 (3)"/>
      <sheetName val="MC-000 TQ-41003 (4)"/>
      <sheetName val="MC-000 TQ-41003 (5)"/>
      <sheetName val="MC-000 TQ-41003 (6)"/>
      <sheetName val="MC-000 TQ-41003 (7)"/>
      <sheetName val="MC-000 TQ-41003 (8)"/>
      <sheetName val="MC-000 TQ-41003 (9)"/>
      <sheetName val="MC-000 TQ-41007"/>
      <sheetName val="MC-000 TQ-41008"/>
      <sheetName val="MC-000 TQ-41008 (2)"/>
      <sheetName val="MC-043 TQ 41004"/>
      <sheetName val="MC-044 TQ 41004"/>
      <sheetName val="MC-045 TQ 41004"/>
      <sheetName val="MC-015 TQ 41002"/>
      <sheetName val="MC-016 TQ 41002"/>
      <sheetName val="MC-017 TQ 41002"/>
      <sheetName val="MC-018 TQ 41002"/>
      <sheetName val="MC-001 TQ 41003"/>
      <sheetName val="MC-008 TQ 41004 "/>
      <sheetName val="MC-009 TQ 41004"/>
      <sheetName val="MC-010 TQ 41004"/>
      <sheetName val="MC-001 Fab Pernas TQ-41003"/>
      <sheetName val="MC-002 Fab Pernas TQ-41003"/>
      <sheetName val="MC-004 TQ 41002"/>
      <sheetName val="MC-005 TQ 41002"/>
      <sheetName val="MC-006 TQ 41002"/>
      <sheetName val="MC-007 TQ 41002"/>
      <sheetName val="MC-008 TQ 41002"/>
      <sheetName val="MC-089 TQ 41002"/>
      <sheetName val="MC-090 TQ 41002"/>
      <sheetName val="MC-091 TQ 41002"/>
      <sheetName val="MC-092 TQ 41002"/>
      <sheetName val="MC-093 TQ 41002"/>
      <sheetName val="MC-094 TQ 41002"/>
      <sheetName val="MC-095 TQ 41002"/>
      <sheetName val="MC-096 TQ 41002"/>
      <sheetName val="MC-097 TQ 41002"/>
      <sheetName val="MC-098 TQ 41002"/>
      <sheetName val="MC-099 TQ 41002"/>
      <sheetName val="MC-100 TQ 41002"/>
      <sheetName val="MC-101 TQ 41002"/>
      <sheetName val="MC-102 TQ 41002"/>
      <sheetName val="MC-103 TQ 41002"/>
      <sheetName val="MC-104 TQ 41002"/>
      <sheetName val="MC-105 TQ 41002"/>
      <sheetName val="MC-106 TQ 41002"/>
      <sheetName val="MC-001 TQ 41007"/>
      <sheetName val="MC-052 TQ 41004"/>
      <sheetName val="MC-053 TQ 41004"/>
      <sheetName val="MC-0 95 TQ 41002"/>
      <sheetName val="MC-107 TQ 41002"/>
      <sheetName val="MC-106 TAMBORES"/>
      <sheetName val="MC-09 8 TQ 41002"/>
      <sheetName val="MC-108 TQ 41002"/>
      <sheetName val="MC-109 TQ 41002"/>
      <sheetName val="MC-0 TQ-41002"/>
      <sheetName val="MC-107 TQ-41002"/>
      <sheetName val="MC-108 TQ-41002"/>
      <sheetName val="MC-109 TQ-41002"/>
      <sheetName val="MC-110 TQ-41002"/>
      <sheetName val="MC-111 TQ-41002"/>
      <sheetName val="MC-0000 TQ-41002"/>
      <sheetName val="MC-003 TQ-41003"/>
      <sheetName val="MC-004 TQ-41003"/>
      <sheetName val="MC-005 TQ-41003"/>
      <sheetName val="MC-006 TQ-41003"/>
      <sheetName val="MC-007 TQ-41003"/>
      <sheetName val="MC-033 TQ-41003"/>
      <sheetName val="MC-034 TQ-41003"/>
      <sheetName val="MC-035 TQ-41003"/>
      <sheetName val="MC-002 TQ-41007"/>
      <sheetName val="MC-001 TQ-41008"/>
      <sheetName val="423-11 FORN PLAN 2B"/>
      <sheetName val="424-11 VÁLVULAS LR-002"/>
      <sheetName val="425-10 CABO DE FIBRA ÓTICA"/>
      <sheetName val="426-10 MOTO-BOMBAS"/>
      <sheetName val="427-11 ELETRODUTOS"/>
      <sheetName val="428-11 LR-002"/>
      <sheetName val="429-10 ELETRODUTOS"/>
      <sheetName val="430-11 XIS CANHÕES"/>
      <sheetName val="431-11 MÓDULO"/>
      <sheetName val="432-11 NÍVEL RADAR"/>
      <sheetName val="433-11 SISTEMA DE ESPUMA"/>
      <sheetName val="434-11 MONTAGEM PAINEL "/>
      <sheetName val="435-11 BICOS SPRAY"/>
      <sheetName val="436-11 PROJETORES"/>
      <sheetName val="437-11 SOFT-STARTER"/>
      <sheetName val="311-11 SELO DO TQ-631303"/>
      <sheetName val="417-11-MURETAS"/>
      <sheetName val="366-11 DORMENTES (2)"/>
      <sheetName val="MC-112 TQ-41002"/>
      <sheetName val="MC-002 TQ-41003"/>
      <sheetName val="MC-009 TQ-41003"/>
      <sheetName val="MC-010 TQ-41003"/>
      <sheetName val="MC-121 TQ-41002"/>
      <sheetName val="MC-122 TQ-41002"/>
      <sheetName val="MC-123 TQ-41002"/>
      <sheetName val="MC-005 TQ-41008"/>
      <sheetName val="MC-006 TQ-41008"/>
      <sheetName val="MC-007 TQ 41008"/>
      <sheetName val="MC-008 TQ-41008"/>
      <sheetName val="MC-009 TQ-41008"/>
      <sheetName val="MC-022 TQ 41003"/>
      <sheetName val="BMS FAFEN"/>
      <sheetName val="P-038-2006 104-J"/>
      <sheetName val="PELIR (1)"/>
      <sheetName val="PELIR (2)"/>
      <sheetName val="FORN_MAT_NM_ARACAJU"/>
      <sheetName val="Demonstrativo Pagamento Pelir"/>
      <sheetName val="premissas"/>
      <sheetName val="parâmetros"/>
      <sheetName val="receita"/>
      <sheetName val="capex (mensal)"/>
      <sheetName val="capex"/>
      <sheetName val="short term CF"/>
      <sheetName val="apoio - controle cx BI"/>
      <sheetName val="opex"/>
      <sheetName val="tarifas"/>
      <sheetName val="financiamento"/>
      <sheetName val="statements"/>
      <sheetName val="project&amp;equity return"/>
      <sheetName val="custo FOB"/>
      <sheetName val="comparativo FOB"/>
      <sheetName val="fretes"/>
      <sheetName val="índices operacionais"/>
      <sheetName val="Equity Return break down"/>
      <sheetName val="old-Premissas"/>
      <sheetName val="Financiamento mensal"/>
      <sheetName val="Statements mensal"/>
      <sheetName val="Participações"/>
      <sheetName val="Painel Checklist"/>
      <sheetName val="lista"/>
      <sheetName val="conferencia"/>
      <sheetName val="CUSTO TRANSPORTE (2)"/>
      <sheetName val="memoria eletrica"/>
      <sheetName val="TRANSP_ 10m3"/>
      <sheetName val="CRONOGRAMA GERAL"/>
      <sheetName val="PLANILHA DEFINITIVA"/>
      <sheetName val="MEMORIA - URBANIZAÇÃO"/>
      <sheetName val="MEMO-PAV. (2)"/>
      <sheetName val="Memória_LAURA P. MAIA"/>
      <sheetName val="Memória_ABRAHÃO FELIX"/>
      <sheetName val="Memória_diversas jóquei"/>
      <sheetName val="Memória_diversas caçari"/>
      <sheetName val="Memória_CORCEL NEGRO"/>
      <sheetName val="Laura Pinheiro"/>
      <sheetName val="Corcel Negro"/>
      <sheetName val="Abraão Félix"/>
      <sheetName val="procedimentos"/>
      <sheetName val="MEDIÇÃO dez-00"/>
      <sheetName val="cancelar"/>
      <sheetName val="medição mensal"/>
      <sheetName val="Controle Financeiro Geral "/>
      <sheetName val="Tela"/>
      <sheetName val="Macros"/>
      <sheetName val="ROS3_M02"/>
      <sheetName val="MANUT 1ANO"/>
      <sheetName val="MANUT 2ANO"/>
      <sheetName val="Fresa Desc."/>
      <sheetName val="Fresa Cont"/>
      <sheetName val="Sinalização Provisoria"/>
      <sheetName val="1º Manutenção"/>
      <sheetName val="Sinalização 1ª Man"/>
      <sheetName val="Reparo Localizado"/>
      <sheetName val="Roçada"/>
      <sheetName val="Destocamentos"/>
      <sheetName val="Rec Defensa 1º MAN"/>
      <sheetName val="Desobstrução"/>
      <sheetName val="Rec Guarda Corpo 1º MAN"/>
      <sheetName val="2º Manutenção"/>
      <sheetName val="Reparo Localizado 2º MAN"/>
      <sheetName val="Roçada 2º MAN"/>
      <sheetName val="Capina 2º MAN"/>
      <sheetName val="Destocamentos 2º MAN"/>
      <sheetName val="Rec Defensa 2º MAN"/>
      <sheetName val="Caiação 2º MAN"/>
      <sheetName val="Desobstrução 2º MAN"/>
      <sheetName val="Sarjeta 2º MAN"/>
      <sheetName val="Rec Guarda Corpo 2º MAN"/>
      <sheetName val="Limpeza 2º MAN"/>
      <sheetName val="CAP"/>
      <sheetName val="RL 1C com Polimero"/>
      <sheetName val="Transp CAP"/>
      <sheetName val="Transp CM 30"/>
      <sheetName val="Transp RR 1C"/>
      <sheetName val="Transp RR 2C"/>
      <sheetName val="Transp RL 1C"/>
      <sheetName val="IMP. CANTEIRO"/>
      <sheetName val="MAN. CANTEIRO"/>
      <sheetName val="OBT. CBUQ"/>
      <sheetName val="INDIRETO 2º ANO"/>
      <sheetName val="ETIQUETA"/>
      <sheetName val="IDENTIFIC. EMPRESA - Q1"/>
      <sheetName val="ORGANIZ. EMPRESA - Q2"/>
      <sheetName val="ATESTADOS ENGENHEIRO"/>
      <sheetName val="CONTRATOS"/>
      <sheetName val="MEMÓRIA DE CÁLCULO - Va"/>
      <sheetName val="MEM. DE CÁLCULO CFA"/>
      <sheetName val="MEM. DE CÁLCULO IL "/>
      <sheetName val="MEM. DE CÁLCULO GE"/>
      <sheetName val="MEM. DE CÁLCULO DFL"/>
      <sheetName val="CAPAC. FINANCEIRA"/>
      <sheetName val="VENDA "/>
      <sheetName val="COMPOSIÇÃO MODELO"/>
      <sheetName val="CUSTO HOR EQUIP."/>
      <sheetName val="SERVIÇOS PADRÃO"/>
      <sheetName val="BDI (ANTIGO)"/>
      <sheetName val="REPAROS LOCAL."/>
      <sheetName val="TCB5"/>
      <sheetName val="TLRM"/>
      <sheetName val="TBMB"/>
      <sheetName val="P A T O  D"/>
      <sheetName val="61M-CBMI"/>
      <sheetName val="MAT-BET"/>
      <sheetName val="Fx_Caixa_semestre"/>
      <sheetName val="Fx_Caixa_mês"/>
      <sheetName val="Fx_Caixa_Acum"/>
      <sheetName val="Fx_Caixa_Acum 2004x2003"/>
      <sheetName val="nvOrigens_2004"/>
      <sheetName val="nvOrigens_2003"/>
      <sheetName val="nvOrigens_2002"/>
      <sheetName val="CCL_2002"/>
      <sheetName val="CCL_2003"/>
      <sheetName val="CCL_2004"/>
      <sheetName val="CCL_2004_casas"/>
      <sheetName val="CCL_2004_pefisa"/>
      <sheetName val="Balanço reunião"/>
      <sheetName val="Balanço mês a mês 2002"/>
      <sheetName val="Balanço Consolidado 2002"/>
      <sheetName val="Balanço Consolidado"/>
      <sheetName val="Origens_2003_modelo_Top"/>
      <sheetName val="BalançoALTSA_2002"/>
      <sheetName val="LEI_2002"/>
      <sheetName val="2002MÊS"/>
      <sheetName val="2003_BASE"/>
      <sheetName val="ORÇADO 2003"/>
      <sheetName val="BalançoPEFISA_2002"/>
      <sheetName val="saldo atual jan02 ago03"/>
      <sheetName val="base_mai03"/>
      <sheetName val="base_jun03"/>
      <sheetName val="base_jul03"/>
      <sheetName val="base_ago03"/>
      <sheetName val="base_set03"/>
      <sheetName val="base_out03"/>
      <sheetName val="base_nov03"/>
      <sheetName val="base_dez03"/>
      <sheetName val="21"/>
      <sheetName val="23"/>
      <sheetName val="2003_IMPUT"/>
      <sheetName val="Origens top"/>
      <sheetName val="2004_IMPUT"/>
      <sheetName val="BalançoALTSA"/>
      <sheetName val="DADOS_ESTATÍSTICOS-2002"/>
      <sheetName val="base_jan04"/>
      <sheetName val="base_fev04"/>
      <sheetName val="BalançoPEFISA"/>
      <sheetName val="RM_Pefisa_mês"/>
      <sheetName val="CXA_Pefisa"/>
      <sheetName val="CXA_Pefisa (2004)"/>
      <sheetName val="CXA_Pedis"/>
      <sheetName val="CXA_Pedis (2004)"/>
      <sheetName val="DO_Pedis"/>
      <sheetName val="RM_Pedis"/>
      <sheetName val="PF_Pedis"/>
      <sheetName val="PL_Pedis"/>
      <sheetName val="TAES_2002 del"/>
      <sheetName val="Ivaicana"/>
      <sheetName val="DOPEN"/>
      <sheetName val="TM_DRE_BP"/>
      <sheetName val="TM_WACC"/>
      <sheetName val="WACC"/>
      <sheetName val="TM_Sheet1"/>
      <sheetName val="Sheet1"/>
      <sheetName val="US inflation"/>
      <sheetName val="Global_Risk 30_11"/>
      <sheetName val="Market premium"/>
      <sheetName val="Size premium"/>
      <sheetName val="TM_Damodaran US market"/>
      <sheetName val="Damodaran US market"/>
      <sheetName val="Damodaran emerging markets"/>
      <sheetName val="Demonstrativo"/>
      <sheetName val="Cledinor SA"/>
      <sheetName val="Colonia SA"/>
      <sheetName val="Frigorifico Tacuarembó SA"/>
      <sheetName val="Inaler SA"/>
      <sheetName val="QUADRO 1"/>
      <sheetName val="QUADRO 2"/>
      <sheetName val="QUADRO 3"/>
      <sheetName val="30-09-06"/>
      <sheetName val="31-10-06"/>
      <sheetName val="Limites 31-10"/>
      <sheetName val="Limites"/>
      <sheetName val="Swap"/>
      <sheetName val="Aplicação de Recursos"/>
      <sheetName val="Comparat Bonds"/>
      <sheetName val="30-11-06"/>
      <sheetName val="Amortizações"/>
      <sheetName val="Vencimentos"/>
      <sheetName val="ABN PPE"/>
      <sheetName val="ABN CG 1"/>
      <sheetName val="ABN CG 2"/>
      <sheetName val="BBM CG"/>
      <sheetName val="BNDES Exim Bradesco"/>
      <sheetName val="BNDES Exim Safra"/>
      <sheetName val="BNDES Finem"/>
      <sheetName val="BNDES Progeren"/>
      <sheetName val="BONDS"/>
      <sheetName val="Boston BI 1"/>
      <sheetName val="Boston BI 2"/>
      <sheetName val="Boston Leasing 1"/>
      <sheetName val="Boston Leasing 2"/>
      <sheetName val="Bradesco PPE 1"/>
      <sheetName val="Bradesco PPE 2"/>
      <sheetName val="Brasil CG 3"/>
      <sheetName val="Brasil CG 4"/>
      <sheetName val="Citibank BI"/>
      <sheetName val="Codorus FE 1"/>
      <sheetName val="Codorus FE 2"/>
      <sheetName val="CSI"/>
      <sheetName val="FINEP"/>
      <sheetName val="GE Leasing 1"/>
      <sheetName val="GE Leasing 2"/>
      <sheetName val="IIG PPE 1"/>
      <sheetName val="JSafra NCE"/>
      <sheetName val="Merrill Lynch Bridge - Loan"/>
      <sheetName val="Ativo_Passivo"/>
      <sheetName val="Resultado Acumulado"/>
      <sheetName val="Ebitda"/>
      <sheetName val="Aplicações"/>
      <sheetName val="Aging list"/>
      <sheetName val="Abertura Ativo"/>
      <sheetName val="Impostos a Recuperar"/>
      <sheetName val="Investimentos e Intangível"/>
      <sheetName val="Imobilizado"/>
      <sheetName val="Abertura Passivo"/>
      <sheetName val="Impostos taxas e contribuições"/>
      <sheetName val="Depreciação e Amortização"/>
      <sheetName val="Empréstimos"/>
      <sheetName val="Empréstimos Grupo"/>
      <sheetName val="Abertura Resultado"/>
      <sheetName val="Partes Relacionadas"/>
      <sheetName val="DMPL"/>
      <sheetName val="Receita Líquida"/>
      <sheetName val="Empréstimos Consol."/>
      <sheetName val="TD Aplicação"/>
      <sheetName val="Quadro para Aplicação"/>
      <sheetName val="Instrumentos Consol."/>
      <sheetName val="Aplicações Consol."/>
      <sheetName val="Posição Liquidez"/>
      <sheetName val="Vencimento Empréstimos"/>
      <sheetName val="COVER"/>
      <sheetName val="Variables"/>
      <sheetName val="Summary"/>
      <sheetName val="Historical"/>
      <sheetName val="IS"/>
      <sheetName val="CF"/>
      <sheetName val="Debt"/>
      <sheetName val="Assump"/>
      <sheetName val="Acquisitions"/>
      <sheetName val="Valuation"/>
      <sheetName val="Ratios"/>
      <sheetName val="Returns"/>
      <sheetName val="Graphs"/>
      <sheetName val="FINAL"/>
      <sheetName val="FINAL_2"/>
      <sheetName val="BACKUP"/>
      <sheetName val="OBD"/>
      <sheetName val="Cenário A"/>
      <sheetName val="Cenário B"/>
      <sheetName val="Cenário 1"/>
      <sheetName val="Cenário 2"/>
      <sheetName val="Cenário 3"/>
      <sheetName val="Cenário 1-A"/>
      <sheetName val="Cenário A-B"/>
      <sheetName val="Cenário B-3"/>
      <sheetName val="Alterações"/>
      <sheetName val="Precificacao"/>
      <sheetName val="Opções Implícitas"/>
      <sheetName val="Calculos"/>
      <sheetName val="DRE"/>
      <sheetName val="Retornos"/>
      <sheetName val="Dívida"/>
      <sheetName val="Calculo - Estrutura"/>
      <sheetName val="Set"/>
      <sheetName val="Oasso"/>
      <sheetName val="Wd"/>
      <sheetName val="Ndcpl"/>
      <sheetName val="Oepl"/>
      <sheetName val="Rsedpl(119)"/>
      <sheetName val="Rsedpl(120)"/>
      <sheetName val="MJ47,48"/>
      <sheetName val="Gupta"/>
      <sheetName val="Ocpl-53"/>
      <sheetName val="Opd"/>
      <sheetName val="Curvature"/>
      <sheetName val="Figures in"/>
      <sheetName val="project ratio"/>
      <sheetName val="ProfRatios"/>
      <sheetName val="CoP  &amp; MoF"/>
      <sheetName val="BalanceSheet"/>
      <sheetName val="Profitability"/>
      <sheetName val="ProjCashFlow"/>
      <sheetName val="Mul-Int"/>
      <sheetName val="int-mulcal"/>
      <sheetName val="Fan-Int"/>
      <sheetName val="Completed"/>
      <sheetName val="OngoingSpas&amp;sea"/>
      <sheetName val="SpasWork"/>
      <sheetName val="Ongoing-mul"/>
      <sheetName val="SpasCost"/>
      <sheetName val="Mul-Work"/>
      <sheetName val="SpasSale"/>
      <sheetName val="MulStatSale"/>
      <sheetName val="FanCost"/>
      <sheetName val="FanSale"/>
      <sheetName val="FanSaleII"/>
      <sheetName val="FanSaleI"/>
      <sheetName val="FanWorkII"/>
      <sheetName val="FanWorkI"/>
      <sheetName val="FAN stat."/>
      <sheetName val="Fantacy PRC"/>
      <sheetName val="PMD"/>
      <sheetName val="CMD"/>
      <sheetName val="Cash Flow - OMPL"/>
      <sheetName val="OMPL"/>
      <sheetName val="quadro comparativo"/>
      <sheetName val="Macroeconômica"/>
      <sheetName val="Construção CNO "/>
      <sheetName val="Usos e Fontes (R$ MM)"/>
      <sheetName val="Capex, dívida e receita mensal"/>
      <sheetName val="Dívidas"/>
      <sheetName val="Cenários"/>
      <sheetName val="Fluxo de Caixa das Atividades"/>
      <sheetName val="gráficos"/>
      <sheetName val="Inflow &amp; Outflow"/>
      <sheetName val="Parcela Variável - SPE 1"/>
      <sheetName val="Lucro Presumido X Real - SPE 1"/>
      <sheetName val="IS SPE 1"/>
      <sheetName val="BS SPE 1"/>
      <sheetName val="CF SPE 1"/>
      <sheetName val="Parcela Fixa - SPE 2"/>
      <sheetName val="Lucro Presumido X Real - SPE 2"/>
      <sheetName val="IS SPE 2"/>
      <sheetName val="BS SPE 2"/>
      <sheetName val="CF SPE 2"/>
      <sheetName val="Fluxo de CPMF SPE 2"/>
      <sheetName val="Cash_Flow"/>
      <sheetName val="IS Pro forma"/>
      <sheetName val="BS Pro forma"/>
      <sheetName val="CF Pro forma"/>
      <sheetName val="Usos e Fontes (%)"/>
      <sheetName val="Depreciação"/>
      <sheetName val="Sens"/>
      <sheetName val="DebtLT"/>
      <sheetName val="DebtST"/>
      <sheetName val="Contraprestação mensal"/>
      <sheetName val="Q2 Cust Oper"/>
      <sheetName val="Q3 Desp Oper"/>
      <sheetName val="Q4 Imob Invest"/>
      <sheetName val="Q5 Capital Social"/>
      <sheetName val="Q6 Fin CEF"/>
      <sheetName val="Q6 UBB 1"/>
      <sheetName val="Q6 UBB 2"/>
      <sheetName val="Q6 Consolidado"/>
      <sheetName val="Q7 Rec. Financeira"/>
      <sheetName val="Q8 Desp. Financeira"/>
      <sheetName val="Q9 Dem. Resultado"/>
      <sheetName val="Q10 Fluxo Caixa"/>
      <sheetName val="Q11 Bal. Patrim"/>
      <sheetName val="Q12 DOAR"/>
      <sheetName val="Q13 Depr_Amort"/>
      <sheetName val="Q4 Imob Invest (suporte)"/>
      <sheetName val="CONSOL DRE por ue"/>
      <sheetName val="CONSOL DRE GERAL"/>
      <sheetName val="consol le mensal R$"/>
      <sheetName val="Consolidado Brasil"/>
      <sheetName val="Consol Exterior R$"/>
      <sheetName val="Principal"/>
      <sheetName val="AEN - Ent - Fluxo Caixa"/>
      <sheetName val="AEN - Ent - Balanco"/>
      <sheetName val="AEN - Ent - DRE"/>
      <sheetName val="AEN - Auxiliar"/>
      <sheetName val="AEN - Ent - Premissas"/>
      <sheetName val="AEN - Ent - Outros"/>
      <sheetName val="AEN - Rel - Alavancas de Valor"/>
      <sheetName val="AEN - Rel - Desempenho EF"/>
      <sheetName val="AEN - Rel - Outros"/>
      <sheetName val="AEN - Rel - Caixa"/>
      <sheetName val="AEN - Rel - Lucro Econ"/>
      <sheetName val="AEN - Rel - Valuation"/>
      <sheetName val="AEN - BP - Cash Flow"/>
      <sheetName val="AEN - BP - DRE"/>
      <sheetName val="Ferramenta - Portugal - 060426 "/>
      <sheetName val="DIF"/>
      <sheetName val="Resumo Sc"/>
      <sheetName val="Fluxo Sc"/>
      <sheetName val="Fluxo_UFG"/>
      <sheetName val="Fluxo_Reais"/>
      <sheetName val="tabelas"/>
      <sheetName val="PlanoContas"/>
      <sheetName val="Sensibilidade"/>
      <sheetName val="Gastos Passados"/>
      <sheetName val="Giro"/>
      <sheetName val="Fiscal"/>
      <sheetName val="Societario"/>
      <sheetName val="Societario Anual"/>
      <sheetName val="Impostos (Fiscal)"/>
      <sheetName val="Impostos (CVM)"/>
      <sheetName val="Saída GPS"/>
      <sheetName val="Mód.1"/>
      <sheetName val="Unidades Pernutadas"/>
      <sheetName val="CUSTO ORÇADO"/>
      <sheetName val="CHECAGEM"/>
      <sheetName val="LANÇAMENTO GERENCIAL"/>
      <sheetName val="Checagem Rateio"/>
      <sheetName val="LT_011011"/>
      <sheetName val="LT_12131415"/>
      <sheetName val="Balancete"/>
      <sheetName val="Balancete 102008"/>
      <sheetName val="Apuração"/>
      <sheetName val="Movimentação Provisões"/>
      <sheetName val="Agio dez"/>
      <sheetName val="Agio_jan"/>
      <sheetName val="Agio_fev"/>
      <sheetName val="Agio_mar"/>
      <sheetName val="Agio_abr"/>
      <sheetName val="Contabilização"/>
      <sheetName val="PAT "/>
      <sheetName val="Receita Bruta"/>
      <sheetName val="Aviso"/>
      <sheetName val="Cont"/>
      <sheetName val="Check"/>
      <sheetName val="Apres"/>
      <sheetName val="Casos"/>
      <sheetName val="Hip_C"/>
      <sheetName val="Hip_V"/>
      <sheetName val="Tempo"/>
      <sheetName val="Ops"/>
      <sheetName val="Cap Trab"/>
      <sheetName val="Fin"/>
      <sheetName val="Fin opex-capex"/>
      <sheetName val="Dep"/>
      <sheetName val="Bal"/>
      <sheetName val="U&amp;F"/>
      <sheetName val="Análise"/>
      <sheetName val="NCia - Fin"/>
      <sheetName val="Ncia - Dep"/>
      <sheetName val="NCia -DRE"/>
      <sheetName val="Ncia - CF"/>
      <sheetName val="Ncia -Bal"/>
      <sheetName val="Ncia - U&amp;F"/>
      <sheetName val="Ncia - Análise"/>
      <sheetName val="Ativo OK"/>
      <sheetName val="resultado OK"/>
      <sheetName val="mut_pl"/>
      <sheetName val="mut_pl OK"/>
      <sheetName val="doar"/>
      <sheetName val="notas_explic(2) OK"/>
      <sheetName val="soc da organiz. (Imp) OK"/>
      <sheetName val="investimentos - % parent"/>
      <sheetName val="imobilizado OK"/>
      <sheetName val="IR e CS VER FISCAL OK"/>
      <sheetName val="nota_explic_IRCS FISCAL OK"/>
      <sheetName val="nota_explic_IRCS FISCAL (2)"/>
      <sheetName val="Macroindicadores"/>
      <sheetName val="Empresas_Lumina"/>
      <sheetName val="Controle_Input_Lumina"/>
      <sheetName val="Empresas_Foz"/>
      <sheetName val="Controle_Input_Filhas"/>
      <sheetName val="Aux_Cons_Lumina"/>
      <sheetName val="Aux_Cons_Soma_Lumina"/>
      <sheetName val="Aux_Cons"/>
      <sheetName val="Aux_Cons_Soma"/>
      <sheetName val="PadraoLum"/>
      <sheetName val="Combinado_Lumina"/>
      <sheetName val="Eliminações_Lumina"/>
      <sheetName val="Lumina_Holding"/>
      <sheetName val="Inputs_Lumina_Holding"/>
      <sheetName val="Consolidado_Lumina"/>
      <sheetName val="Padrao"/>
      <sheetName val="Combinado"/>
      <sheetName val="Eliminações"/>
      <sheetName val="Foz_Holding"/>
      <sheetName val="Inputs_Foz_Holding"/>
      <sheetName val="Consolidado"/>
      <sheetName val="Abertura_Consolidado"/>
      <sheetName val="Macroeconomico"/>
      <sheetName val="mercado "/>
      <sheetName val="Qualitativo"/>
      <sheetName val="DFs"/>
      <sheetName val="DFs 51%"/>
      <sheetName val="Log"/>
      <sheetName val="Engenharia"/>
      <sheetName val="Customizações"/>
      <sheetName val="Input DFs"/>
      <sheetName val="Input DFs Fiscais"/>
      <sheetName val="DFs Mensais"/>
      <sheetName val="DFs Anuais"/>
      <sheetName val="DFs Mensais - Fiscal"/>
      <sheetName val="DFs Anuais - Fiscal"/>
      <sheetName val="Macroeconomia"/>
      <sheetName val="Retorno"/>
      <sheetName val="Operação"/>
      <sheetName val="Investimento"/>
      <sheetName val="Impostos"/>
      <sheetName val="Capital de Giro"/>
      <sheetName val="IFRIC"/>
      <sheetName val="Amortização IFRIC"/>
      <sheetName val="Dividendos IFRIC"/>
      <sheetName val="Dividendos"/>
      <sheetName val="AuxGraficos"/>
      <sheetName val="Ata"/>
      <sheetName val="Cambio"/>
      <sheetName val="BS3 R$"/>
      <sheetName val="BS3 US$"/>
      <sheetName val="CRL R$"/>
      <sheetName val="CRL US$"/>
      <sheetName val="EM R$"/>
      <sheetName val="EM US$"/>
      <sheetName val="TT R$"/>
      <sheetName val="TT US$"/>
      <sheetName val="UM R$"/>
      <sheetName val="UT R$"/>
      <sheetName val="bndes US$"/>
      <sheetName val="bndes R$"/>
      <sheetName val="Inv"/>
      <sheetName val="Sensitivity Analysis"/>
      <sheetName val="Outputs"/>
      <sheetName val="Inputs"/>
      <sheetName val="Revenues"/>
      <sheetName val="Turbines Cronogram"/>
      <sheetName val="Op Expenses"/>
      <sheetName val="Eco Assump"/>
      <sheetName val="Investment(EPC) - Support"/>
      <sheetName val="Investments(EPC) Consortium"/>
      <sheetName val="Custos EPC SPC"/>
      <sheetName val="Cronograma Invest"/>
      <sheetName val="Op &amp; Inv Assump"/>
      <sheetName val="Bridge Loan"/>
      <sheetName val="BNDES_TJLP_A"/>
      <sheetName val="BNDES_TJLP_B"/>
      <sheetName val="BNDES_TJLP_IND_A"/>
      <sheetName val="BNDES_TJLP_IND_B"/>
      <sheetName val="BNDES_currency basket"/>
      <sheetName val="BNDES IPCA B"/>
      <sheetName val="BNDES IPCA IND"/>
      <sheetName val="BNDES IPCA IND B"/>
      <sheetName val="BNDES IPCA"/>
      <sheetName val="BID"/>
      <sheetName val="Debenture"/>
      <sheetName val="FIN 3"/>
      <sheetName val="FIN 3 velho"/>
      <sheetName val="FIN 4"/>
      <sheetName val="FDA"/>
      <sheetName val="FDA Nao usar"/>
      <sheetName val="Addit LT Debt"/>
      <sheetName val="P&amp;L"/>
      <sheetName val="Tabelas Apresentação (2)"/>
      <sheetName val="NPV &amp; IRR"/>
      <sheetName val="Mask"/>
      <sheetName val="Sources &amp; Uses"/>
      <sheetName val="Manual Input"/>
      <sheetName val="Appendix"/>
      <sheetName val="O&amp;M Consórcio"/>
      <sheetName val="PIS-COFINS"/>
      <sheetName val="Fixed Assets"/>
      <sheetName val="Fixed Assets IR"/>
      <sheetName val="Sheet2"/>
      <sheetName val="Sheet3"/>
      <sheetName val="macroeco_estimado"/>
      <sheetName val="Costos AOM"/>
      <sheetName val="Competência"/>
      <sheetName val="Caixa"/>
      <sheetName val="Lista de Contas"/>
      <sheetName val="Lista de UAs"/>
      <sheetName val="1999-2000"/>
      <sheetName val="2001-2002"/>
      <sheetName val="2003-2004"/>
      <sheetName val="2005-2006"/>
      <sheetName val="2007-2008"/>
      <sheetName val="CP1"/>
      <sheetName val="CP2"/>
      <sheetName val="CP3"/>
      <sheetName val="CP4"/>
      <sheetName val="GERADOR"/>
      <sheetName val="TRAFOS"/>
      <sheetName val="CUBICULOS"/>
      <sheetName val="SISTEMA CONTROLE"/>
      <sheetName val="Calc_ISC"/>
      <sheetName val="Interface_ISC"/>
      <sheetName val="Risk Analysis ISC"/>
      <sheetName val="Cash Flow Input Data_ISC"/>
      <sheetName val="Cash Flow Chart_ISC"/>
      <sheetName val="Calc_SC"/>
      <sheetName val="Interface_SC"/>
      <sheetName val="Risk Analysis SC"/>
      <sheetName val="Cash Flow Input Data_SC"/>
      <sheetName val="Cash Flow Chart_SC"/>
      <sheetName val="GD"/>
      <sheetName val="Descrição e Revisões"/>
      <sheetName val="Horas ABS"/>
      <sheetName val="ROR"/>
      <sheetName val="EAS"/>
      <sheetName val="Fluxo de Caixa"/>
      <sheetName val="Curva do Fluxo de Caixa"/>
      <sheetName val="Sup Mont"/>
      <sheetName val="Custo GCB"/>
      <sheetName val="SAE Spare Part"/>
      <sheetName val="SAE_Transp-Qtde"/>
      <sheetName val="GCB_Transp"/>
      <sheetName val="Sobressalentes_Transp"/>
      <sheetName val="CRED NAFTA CONTROLE"/>
      <sheetName val="II1"/>
      <sheetName val="C4.3"/>
      <sheetName val="Céd. 4"/>
      <sheetName val="Depreciação dedutível"/>
      <sheetName val="BT1"/>
      <sheetName val="A1"/>
      <sheetName val="D"/>
      <sheetName val="D1"/>
      <sheetName val="D2"/>
      <sheetName val="D2.1"/>
      <sheetName val="D2.1.1"/>
      <sheetName val="D2.2"/>
      <sheetName val="D2.3"/>
      <sheetName val="D2.4"/>
      <sheetName val="D2.5"/>
      <sheetName val="E"/>
      <sheetName val="E1.1.1"/>
      <sheetName val="F"/>
      <sheetName val="F1"/>
      <sheetName val="G"/>
      <sheetName val="G1"/>
      <sheetName val="H"/>
      <sheetName val="H1"/>
      <sheetName val="H2"/>
      <sheetName val="K"/>
      <sheetName val="K1"/>
      <sheetName val="K1.1"/>
      <sheetName val="K1.2"/>
      <sheetName val="BT2"/>
      <sheetName val="AA"/>
      <sheetName val="BB"/>
      <sheetName val="BB1"/>
      <sheetName val="CC1"/>
      <sheetName val="CC2"/>
      <sheetName val="CC2.1"/>
      <sheetName val="DD"/>
      <sheetName val="DD1"/>
      <sheetName val="DD1.1"/>
      <sheetName val="DD1.2"/>
      <sheetName val="DD1.3"/>
      <sheetName val="DD1.4"/>
      <sheetName val="DD1.5"/>
      <sheetName val="FF"/>
      <sheetName val="FF2"/>
      <sheetName val="JJ"/>
      <sheetName val="RR"/>
      <sheetName val="Controle de área"/>
      <sheetName val="A (Disponib.)"/>
      <sheetName val="A100"/>
      <sheetName val="B (Aplic. Finan.)"/>
      <sheetName val="C (Clientes)"/>
      <sheetName val="C1.1"/>
      <sheetName val="C1.7"/>
      <sheetName val="C100"/>
      <sheetName val="D (Créd. Diversos)"/>
      <sheetName val="E (Estoques)"/>
      <sheetName val="F (Desp. Antec.)"/>
      <sheetName val="H (RLP)"/>
      <sheetName val="J (Invest.)"/>
      <sheetName val="K (Imobiliz.)"/>
      <sheetName val="L1.3"/>
      <sheetName val="L1.3 (2)"/>
      <sheetName val="K2 (Adição)"/>
      <sheetName val="AA1.1"/>
      <sheetName val="AA100"/>
      <sheetName val="DD (Obrig. Trib.)"/>
      <sheetName val="EE (Obrig. Div.)"/>
      <sheetName val="EE1.1"/>
      <sheetName val="EE 5"/>
      <sheetName val="JJ (ELP)"/>
      <sheetName val="PP (Patrim. Líq.)"/>
      <sheetName val="C1 (3 de 3)"/>
      <sheetName val="CC1.1"/>
      <sheetName val="RR (2)"/>
      <sheetName val="NFs sócios"/>
      <sheetName val="NFs Alubillets"/>
      <sheetName val="Resumo_MO"/>
      <sheetName val="Resumo_GGF"/>
      <sheetName val="Resumo_Rateio_PAO"/>
      <sheetName val="Resumo_Rateio_PAAG"/>
      <sheetName val="Resumo_Rateio_SA"/>
      <sheetName val="Embalagem"/>
      <sheetName val="Líquidos"/>
      <sheetName val="Manipulação"/>
      <sheetName val="Drageamento"/>
      <sheetName val="Compressão"/>
      <sheetName val="Junho"/>
      <sheetName val="Julho"/>
      <sheetName val="Agosto"/>
      <sheetName val="Setembro"/>
      <sheetName val="Outubro"/>
      <sheetName val="Novembro"/>
      <sheetName val="Dezembro"/>
      <sheetName val="Consolidação"/>
      <sheetName val="Janeiro "/>
      <sheetName val="Sumario"/>
      <sheetName val="Detail"/>
      <sheetName val="12 months"/>
      <sheetName val="G. Ledger"/>
      <sheetName val="Adiant. fornecedor"/>
      <sheetName val="Adiant. clientes"/>
      <sheetName val="contas a receber"/>
      <sheetName val="contas a pagar"/>
      <sheetName val="Adiant. fornecedores"/>
      <sheetName val="Instructions"/>
      <sheetName val="Sales"/>
      <sheetName val="Contracted Vol"/>
      <sheetName val="Summary Financials"/>
      <sheetName val="Debtors Analysis"/>
      <sheetName val="Working Capital"/>
      <sheetName val="C to S"/>
      <sheetName val="Cash Management"/>
      <sheetName val="EMS GM"/>
      <sheetName val="MOPS Sales &amp; Margin"/>
      <sheetName val="Price_Vol Trends"/>
      <sheetName val="Strategy_Update Sales"/>
      <sheetName val="Top 10"/>
      <sheetName val="STI Opex"/>
      <sheetName val="List of Names"/>
      <sheetName val="Início"/>
      <sheetName val="Menu"/>
      <sheetName val="JS  VF"/>
      <sheetName val="JS N"/>
      <sheetName val="JS VP"/>
      <sheetName val="JS I"/>
      <sheetName val="DB VF"/>
      <sheetName val="DB VP"/>
      <sheetName val="DB N"/>
      <sheetName val="DB I"/>
      <sheetName val="JC VF"/>
      <sheetName val="JC VP"/>
      <sheetName val="JC N"/>
      <sheetName val="JC I"/>
      <sheetName val="SÉRIE PMT"/>
      <sheetName val="SÉRIE VF"/>
      <sheetName val="SÉRIE VP"/>
      <sheetName val="SÉRIE N"/>
      <sheetName val="SÉRIE I"/>
      <sheetName val="Ser-Price"/>
      <sheetName val="Ser-Sac"/>
      <sheetName val="Não Uniforme"/>
      <sheetName val="T Desiguais"/>
      <sheetName val="Continua"/>
      <sheetName val="MatFinanc"/>
      <sheetName val="Autor"/>
      <sheetName val="OutrasFunções"/>
      <sheetName val="Ideal x Contabilizado (3)"/>
      <sheetName val="2006 B (sem perd 2005) OFICIAL"/>
      <sheetName val="Ideal x Contabilizado (2)"/>
      <sheetName val="2006"/>
      <sheetName val="Controle Antecipações - CSLL"/>
      <sheetName val="Controle Antecipações - IRFF"/>
      <sheetName val="2006 (2)"/>
      <sheetName val="Ideal x Contabilizado"/>
      <sheetName val="BT1 Índice"/>
      <sheetName val="A2"/>
      <sheetName val="B"/>
      <sheetName val="B1"/>
      <sheetName val="C20"/>
      <sheetName val="J"/>
      <sheetName val="J1"/>
      <sheetName val="J1.4"/>
      <sheetName val="L"/>
      <sheetName val="L1"/>
      <sheetName val="L 1.1"/>
      <sheetName val="L1.2"/>
      <sheetName val="L2"/>
      <sheetName val="BT2 Índice"/>
      <sheetName val="AA1"/>
      <sheetName val="BB1.2.1"/>
      <sheetName val="FF1"/>
      <sheetName val="LL"/>
      <sheetName val="LL1 (1 de 2)"/>
      <sheetName val="LL1 (2 de 2)"/>
      <sheetName val="PP1"/>
      <sheetName val="JULY SUMMARY"/>
      <sheetName val="July"/>
      <sheetName val="AUG SUMMARY"/>
      <sheetName val="Aug"/>
      <sheetName val="SEPT SUMMARY"/>
      <sheetName val="Sept"/>
      <sheetName val="OCT SUMMARY"/>
      <sheetName val="Oct"/>
      <sheetName val="NOV SUMMARY"/>
      <sheetName val="Nov"/>
      <sheetName val="DEC SUMMARY"/>
      <sheetName val="Dec 2006"/>
      <sheetName val="DEPT LIST"/>
      <sheetName val="input"/>
      <sheetName val="Raz"/>
      <sheetName val="AP"/>
      <sheetName val="L&amp;P"/>
      <sheetName val="RESULTADO"/>
      <sheetName val="CSSL"/>
      <sheetName val="PAT"/>
      <sheetName val="Lucro Liquido"/>
      <sheetName val="Rec Liq Ativ"/>
      <sheetName val="Lucro Exploração"/>
      <sheetName val="Contas Lucro da explor."/>
      <sheetName val="Distr Isenção"/>
      <sheetName val="IRPJ"/>
      <sheetName val="IMPOSTO DIFERIDO"/>
      <sheetName val="VC TOTAL"/>
      <sheetName val="lalur"/>
      <sheetName val="INC"/>
      <sheetName val="LOper"/>
      <sheetName val="IRCSACU"/>
      <sheetName val="var cambial"/>
      <sheetName val="Moeda"/>
      <sheetName val="Matriz"/>
      <sheetName val="Combinações"/>
      <sheetName val="Indice Ativo"/>
      <sheetName val="BT 1"/>
      <sheetName val="A 1"/>
      <sheetName val="A 2"/>
      <sheetName val="A 3"/>
      <sheetName val="B1.1"/>
      <sheetName val="B1.2"/>
      <sheetName val="B1.3"/>
      <sheetName val="C-1"/>
      <sheetName val="C-1.1"/>
      <sheetName val="C-2"/>
      <sheetName val="C-3"/>
      <sheetName val="D-1"/>
      <sheetName val="E-1"/>
      <sheetName val="F-1"/>
      <sheetName val="G-1"/>
      <sheetName val="G-1.1"/>
      <sheetName val="H-1"/>
      <sheetName val="H-2"/>
      <sheetName val="H-3"/>
      <sheetName val="I"/>
      <sheetName val="I-1"/>
      <sheetName val="J-1"/>
      <sheetName val="K-1"/>
      <sheetName val="L-1"/>
      <sheetName val="M"/>
      <sheetName val="N"/>
      <sheetName val="O"/>
      <sheetName val="O-1"/>
      <sheetName val="P-1"/>
      <sheetName val="P-2"/>
      <sheetName val="Q"/>
      <sheetName val="Q-1"/>
      <sheetName val="Q-1.1"/>
      <sheetName val="Q-1.2"/>
      <sheetName val="R"/>
      <sheetName val="S"/>
      <sheetName val="Indice Passivo"/>
      <sheetName val="BT 2"/>
      <sheetName val="AA-1"/>
      <sheetName val="AA 1.1"/>
      <sheetName val="AA-2"/>
      <sheetName val="BB-1"/>
      <sheetName val="CC-1"/>
      <sheetName val="CC-2"/>
      <sheetName val="CC-3"/>
      <sheetName val="DD-1"/>
      <sheetName val="DD-2"/>
      <sheetName val="EE"/>
      <sheetName val="GG"/>
      <sheetName val="GG-1"/>
      <sheetName val="HH"/>
      <sheetName val="HH-1"/>
      <sheetName val="HH 1.1"/>
      <sheetName val="HH-2"/>
      <sheetName val="HH 2.1"/>
      <sheetName val="HH-3"/>
      <sheetName val="II"/>
      <sheetName val="JJ-1"/>
      <sheetName val="KK"/>
      <sheetName val="KK-1"/>
      <sheetName val="LL-1"/>
      <sheetName val="LL-2"/>
      <sheetName val="MM"/>
      <sheetName val="MM-1"/>
      <sheetName val="NN"/>
      <sheetName val="NN-1"/>
      <sheetName val="OO"/>
      <sheetName val="QQ"/>
      <sheetName val="BT3"/>
      <sheetName val="AA 1"/>
      <sheetName val="A3"/>
      <sheetName val="A3.1"/>
      <sheetName val="C1 "/>
      <sheetName val="L1.1"/>
      <sheetName val="RR 1"/>
      <sheetName val="Balancete anterior"/>
      <sheetName val="Balancete preliminar"/>
      <sheetName val="DESPESAS"/>
      <sheetName val="bal base"/>
      <sheetName val="% FINANC"/>
      <sheetName val="sazo"/>
      <sheetName val="Estoques"/>
      <sheetName val="DIVIDA"/>
      <sheetName val="DIVIDA (2)"/>
      <sheetName val="DIVIDA (3)"/>
      <sheetName val="Prem"/>
      <sheetName val="EXEC"/>
      <sheetName val="MARK UP"/>
      <sheetName val="Áreas"/>
      <sheetName val="imob"/>
      <sheetName val="det.invest."/>
      <sheetName val="CONCILIACAO"/>
      <sheetName val="Anexo"/>
      <sheetName val="Programa de Trabalho"/>
      <sheetName val="VR 1"/>
      <sheetName val="VR 2"/>
      <sheetName val="VR 3"/>
      <sheetName val="VR 4"/>
      <sheetName val="VR 5"/>
      <sheetName val="VR 6"/>
      <sheetName val="VR 7"/>
      <sheetName val="VR 8"/>
      <sheetName val="VR 9"/>
      <sheetName val="VR 10"/>
      <sheetName val="VR 11"/>
      <sheetName val="VR 12"/>
      <sheetName val="VR 13"/>
      <sheetName val="VR 14"/>
      <sheetName val="VR 15"/>
      <sheetName val="VR 16"/>
      <sheetName val=""/>
      <sheetName val="Exall - BT's e Folhas Mestras 0"/>
      <sheetName val="A 2.1"/>
      <sheetName val="A 4"/>
      <sheetName val="A 4.1"/>
      <sheetName val="K 1"/>
      <sheetName val="K 1.1"/>
      <sheetName val="K 1.2"/>
      <sheetName val="K 1.3"/>
      <sheetName val="K 1.4"/>
      <sheetName val="K 1.5"/>
      <sheetName val="K 1.6"/>
      <sheetName val="K 2"/>
      <sheetName val="K 2.1"/>
      <sheetName val="EE 1"/>
      <sheetName val="EE 1.1"/>
      <sheetName val="EE 1.2"/>
      <sheetName val="EE 2"/>
      <sheetName val="EE 2.1"/>
      <sheetName val="EE 2.2"/>
      <sheetName val="II 1"/>
      <sheetName val="A0011"/>
      <sheetName val="A0012"/>
      <sheetName val="A0021"/>
      <sheetName val="A0031"/>
      <sheetName val="A0051"/>
      <sheetName val="A0071"/>
      <sheetName val="A0091"/>
      <sheetName val="A0101"/>
      <sheetName val="A0102"/>
      <sheetName val="P0022 CPMF"/>
      <sheetName val="P0041"/>
      <sheetName val="P0051"/>
      <sheetName val="P0055"/>
      <sheetName val="P0061"/>
      <sheetName val="P0062"/>
      <sheetName val="P0071"/>
      <sheetName val="P0072"/>
      <sheetName val="CII01 - CII02 Total Integral"/>
      <sheetName val="DLP01"/>
      <sheetName val="RPL01"/>
      <sheetName val="Ativo"/>
      <sheetName val="Passivo"/>
      <sheetName val="REF01"/>
      <sheetName val="LPA01"/>
      <sheetName val="DLP02"/>
      <sheetName val="SS1 Pagamentos"/>
      <sheetName val="Relatorio Endividamento jul6"/>
      <sheetName val="MGI BR - Marges Brute Resumé"/>
      <sheetName val="Movto de Contas (2)"/>
      <sheetName val="Balanço Patrimonial Modelo"/>
      <sheetName val="RR  1_2"/>
      <sheetName val="RR 2_2"/>
      <sheetName val="RR1"/>
      <sheetName val="RR2"/>
      <sheetName val="mutuo - moru"/>
      <sheetName val="mutuo - moru (aplicação)"/>
      <sheetName val="Status"/>
      <sheetName val="Balanço_cons"/>
      <sheetName val="LP"/>
      <sheetName val="Práticas contábeis"/>
      <sheetName val="Financeiro (Gerencial)"/>
      <sheetName val="Disponível"/>
      <sheetName val="A-1"/>
      <sheetName val="Clientes"/>
      <sheetName val="Abertura 30-04"/>
      <sheetName val="Aging 30-04"/>
      <sheetName val="Receimentos pós 30-04"/>
      <sheetName val="B-2"/>
      <sheetName val="Anexo EV 30-04"/>
      <sheetName val="Acordos em andamento"/>
      <sheetName val="Duplicatas descontadas"/>
      <sheetName val="B-1"/>
      <sheetName val="Ranking de clientes"/>
      <sheetName val="B-3"/>
      <sheetName val="Posição de estoques - Abr 2010 "/>
      <sheetName val="C - 2"/>
      <sheetName val="Estoques obsoletos"/>
      <sheetName val="C - 3"/>
      <sheetName val="Impressoras em estoques"/>
      <sheetName val="Posição dos estoques - velho"/>
      <sheetName val="01-2010 - Val Estoque - velho"/>
      <sheetName val="Impres dentro do imob -  velho"/>
      <sheetName val="plan velho"/>
      <sheetName val="Resumo Andrea Relatório"/>
      <sheetName val="Teste Andréa"/>
      <sheetName val="Créditos diversos"/>
      <sheetName val="Despesas antecipadas"/>
      <sheetName val="realizável a longo prazo"/>
      <sheetName val="Mútuos"/>
      <sheetName val="Teste"/>
      <sheetName val="Investimentos"/>
      <sheetName val="N-1"/>
      <sheetName val="U-1"/>
      <sheetName val="UV-1"/>
      <sheetName val="Intangível"/>
      <sheetName val="X-1"/>
      <sheetName val="Empréstimos e financiamentos"/>
      <sheetName val="Leasing"/>
      <sheetName val="Leasing (2)"/>
      <sheetName val="Leasing a valor presente"/>
      <sheetName val="Real - 1412477"/>
      <sheetName val="Real - 1432192"/>
      <sheetName val="Bradesco - 1154156"/>
      <sheetName val="Banco do Brasil"/>
      <sheetName val="Itaú - 2912420"/>
      <sheetName val="Itaú - 29866811"/>
      <sheetName val="Itaú - 2992593"/>
      <sheetName val="Itaú - 3474093"/>
      <sheetName val="Itaú - 3498911"/>
      <sheetName val="Itaú - 3510677"/>
      <sheetName val="Itaú - 3522187"/>
      <sheetName val="Itaú - 4174458"/>
      <sheetName val="Itaú - 4012743"/>
      <sheetName val="Itaú - 4306554"/>
      <sheetName val="Itaú - 4294799"/>
      <sheetName val="Itaú - 4294849"/>
      <sheetName val="Itaú - 43560374"/>
      <sheetName val="Itaú - 44110617"/>
      <sheetName val="Itaú - 4475863-9"/>
      <sheetName val="Itaú - 45081353"/>
      <sheetName val="Abertura dos empréstimos"/>
      <sheetName val="Real 988996513"/>
      <sheetName val="Real 899926668"/>
      <sheetName val="Itaú 31705896-4"/>
      <sheetName val="Itaú 302359708"/>
      <sheetName val="Santander 330010000130069811"/>
      <sheetName val="Fornecedores"/>
      <sheetName val="Fornecedores 1"/>
      <sheetName val="fornecedores aberto"/>
      <sheetName val="Fornecedores (2)"/>
      <sheetName val="quadro mágico"/>
      <sheetName val="Extrato x razão"/>
      <sheetName val="KK (2)"/>
      <sheetName val="Anexo KK (2)"/>
      <sheetName val="Fornecedores - quebrado"/>
      <sheetName val="Fornecedores - quebrado (2)"/>
      <sheetName val="liquidados apb"/>
      <sheetName val="abertos "/>
      <sheetName val="BB-2"/>
      <sheetName val="Obrig. Trab"/>
      <sheetName val="Tributos Indiretos"/>
      <sheetName val="Tributos diretos"/>
      <sheetName val="FF-1"/>
      <sheetName val="EE-1"/>
      <sheetName val="Anexo KK"/>
      <sheetName val="Exigível a longo prazo"/>
      <sheetName val="Tributários"/>
      <sheetName val="Trabalhistas"/>
      <sheetName val="Cíveis"/>
      <sheetName val="patrimonio líquido"/>
      <sheetName val="SS-1"/>
      <sheetName val="Mutacoes"/>
      <sheetName val="Contrato Social"/>
      <sheetName val="Contas de compensação"/>
      <sheetName val="Ranking das remessas"/>
      <sheetName val="Imagemax"/>
      <sheetName val="Duplix"/>
      <sheetName val="SS 101"/>
      <sheetName val="Imagemax 2"/>
      <sheetName val="Duplix (2)"/>
      <sheetName val="Lixo"/>
      <sheetName val="Lixo 1"/>
      <sheetName val="Lixo 2"/>
      <sheetName val="Lixo3"/>
      <sheetName val="Lixo4"/>
      <sheetName val="QT-TIMI"/>
      <sheetName val="saldos razao"/>
      <sheetName val="Geral (2)"/>
      <sheetName val="A-2"/>
      <sheetName val="A-100"/>
      <sheetName val="C-100"/>
      <sheetName val="L-1.1"/>
      <sheetName val="L-2"/>
      <sheetName val="CC3"/>
      <sheetName val="CC4"/>
      <sheetName val="CC5"/>
      <sheetName val="CC60"/>
      <sheetName val="DD-1 A"/>
      <sheetName val="DD-1 B"/>
      <sheetName val="DD-1 C"/>
      <sheetName val="DD-1 D"/>
      <sheetName val="DD-1 E"/>
      <sheetName val="Memo_Parecer"/>
      <sheetName val="Ajustes Saldos"/>
      <sheetName val="COMPROT"/>
      <sheetName val="Processos"/>
      <sheetName val="Certidão"/>
      <sheetName val="Balancete 31-12-2007"/>
      <sheetName val="Selic"/>
      <sheetName val="P0022_CPMF"/>
      <sheetName val="CII01_-_CII02_Total_Integral"/>
      <sheetName val="serviços+terc"/>
      <sheetName val="Programação"/>
      <sheetName val="Programação (2)"/>
      <sheetName val="AA1.1 (1)"/>
      <sheetName val="AA1.1 (3)"/>
      <sheetName val="AA1.1 (2)"/>
      <sheetName val="AA1.1 (4)"/>
      <sheetName val="Forn. Intern 31"/>
      <sheetName val="Compte d'Exploitation"/>
      <sheetName val="Indirect"/>
      <sheetName val="TITRE"/>
      <sheetName val="SOMMAIRE"/>
      <sheetName val="1.1 Bis"/>
      <sheetName val="1.1 Bis Graph"/>
      <sheetName val="2.1_(01)"/>
      <sheetName val="2.1_(02)"/>
      <sheetName val="2.1_(03)"/>
      <sheetName val="2.2 BIS"/>
      <sheetName val="2.2 Bis Graph"/>
      <sheetName val="3.1.1"/>
      <sheetName val="3.2.1 Bis"/>
      <sheetName val="3.2.1.1"/>
      <sheetName val="3.2.2.Bis"/>
      <sheetName val="3.3"/>
      <sheetName val="3.4"/>
      <sheetName val="3.4 Bis"/>
      <sheetName val="3.5"/>
      <sheetName val="3.6"/>
      <sheetName val="3.7"/>
      <sheetName val="Annexe 1"/>
      <sheetName val="Annexe 2"/>
      <sheetName val="Outillage"/>
      <sheetName val="BASE CÁLCULO PIS "/>
      <sheetName val="CRÉDITOS PIS  "/>
      <sheetName val="BASE CÁLCULO COFINS "/>
      <sheetName val="CRÉDITOS COFINS  "/>
      <sheetName val="OUTRAS RECEITAS"/>
      <sheetName val="CAIXA DOLAR"/>
      <sheetName val="REAL"/>
      <sheetName val="UNIBANCO"/>
      <sheetName val="CONTAS A RECEBER CONTABIL"/>
      <sheetName val="DUPL. A RECEBER "/>
      <sheetName val="APLIC. UNIBANCO"/>
      <sheetName val="Diferença"/>
      <sheetName val="DUPLICATAS A RECEBER"/>
      <sheetName val="DUPLICATAS RECEBER"/>
      <sheetName val="OUTRAS C.RECEBER"/>
      <sheetName val="PDD"/>
      <sheetName val="Contabil"/>
      <sheetName val="ADTO. VIAGEM"/>
      <sheetName val="ADTO. VIAGEM - CARLOS SAMASSA"/>
      <sheetName val="ADTO. VIAGEM - MARCOS VALERIO"/>
      <sheetName val="ADTO. VIAGEM - EDUARDO FREITAS"/>
      <sheetName val="ADTO. VIAGEM - CINTIA CASELLA"/>
      <sheetName val="ADTO. VIAGEM - EMMANUEL OLIVEIR"/>
      <sheetName val="ADTO. VIAGEM - CARLOS FERREIRA"/>
      <sheetName val="ADTO. VIAGEM - FABIO ARRUDA"/>
      <sheetName val="ADTO VIAGEM CESAR GAZZOTTI"/>
      <sheetName val="ADTO VIAGEM VICTOR HUGO"/>
      <sheetName val="DANIELA LOPES LAUX"/>
      <sheetName val="EDSON PIMENTEL"/>
      <sheetName val="LEONARDO MENDES"/>
      <sheetName val="ADTO VIAGEM RAFAEL BAISEREDO"/>
      <sheetName val="ADTO VIAGEM FABIANO MAISTRELO"/>
      <sheetName val="ADTO VIAGEM FRANCISCO ALMEIDA"/>
      <sheetName val="RENATO JEROLA"/>
      <sheetName val="HELIO RODRIGUES"/>
      <sheetName val="CELSO BARBOSA DE OLIVEIRA"/>
      <sheetName val="JUCIMARA CARMONA PEREIRA"/>
      <sheetName val="HERBERT L. SILVA"/>
      <sheetName val="JULIO C. FAVERO"/>
      <sheetName val="LEANDRO PILATI"/>
      <sheetName val="RAJAT KAPOOR"/>
      <sheetName val="RODRIGO ESTACIO"/>
      <sheetName val="OUTRAS DESP.A REEMBOLSAR"/>
      <sheetName val="ADTO. SALÁRIO"/>
      <sheetName val="ADTO.  FÉRIAS"/>
      <sheetName val="ADTO. 13. SALÁRIO"/>
      <sheetName val="ADTO 13ºSALARIO"/>
      <sheetName val="EMPRESTIMO FUNCIONÁRIO"/>
      <sheetName val="ADTO IMOBILIZADO"/>
      <sheetName val="ADTO FORNECEDOR"/>
      <sheetName val="ADTO DE IMPORTAÇÃO"/>
      <sheetName val="IRRF APLIC"/>
      <sheetName val="PROV. OBSOLECENCIA"/>
      <sheetName val="DESP. ANT. ALUGUEL"/>
      <sheetName val="RATEIO DE SEGUROS "/>
      <sheetName val="IMP. CONS - 121110006"/>
      <sheetName val="GARANTIA"/>
      <sheetName val="DESPESAS JUDICIAIS"/>
      <sheetName val="IMOBILIZADO MOEDA 4"/>
      <sheetName val="FORNECEDORES INTERCOMPANY"/>
      <sheetName val="EMPRESTIMO"/>
      <sheetName val="Requisitos"/>
      <sheetName val="Habilitação"/>
      <sheetName val="Posição na Estrutura"/>
      <sheetName val="Indiomas"/>
      <sheetName val="Relacionamento"/>
      <sheetName val="Julgamento"/>
      <sheetName val="Conciliação do Imposto Cons"/>
      <sheetName val="PACKAGE "/>
      <sheetName val="Conciliação do Imposto"/>
      <sheetName val="Conciliação do Imposto COIN"/>
      <sheetName val="LR COIN 2004"/>
      <sheetName val="LR COSR 2004"/>
      <sheetName val="LR TCHB 2004"/>
      <sheetName val="LR COML 2004"/>
      <sheetName val="Conciliação do Imposto COSR"/>
      <sheetName val="RESUMO COIN"/>
      <sheetName val="Receita Bruta COSR"/>
      <sheetName val="Receita Bruta COIN"/>
      <sheetName val="Composição Analítica-COSR"/>
      <sheetName val="COSR-NOV-2004"/>
      <sheetName val="CONSOLIDADO GER"/>
      <sheetName val="NEG.COEQ GER"/>
      <sheetName val="NEG.COPI GER"/>
      <sheetName val="Composição Analítica COIN"/>
      <sheetName val="APF-INDUSTRIAL_2004"/>
      <sheetName val="BAL-COIN"/>
      <sheetName val="Conciliação do Imposto Mensal"/>
      <sheetName val="DOCUMENTO FI"/>
      <sheetName val="PT-VI-3"/>
      <sheetName val="04_12_05"/>
      <sheetName val="blablp"/>
      <sheetName val="ff3"/>
      <sheetName val="ff4"/>
      <sheetName val="ff5"/>
      <sheetName val="ff6"/>
      <sheetName val="ff7"/>
      <sheetName val="ff8"/>
      <sheetName val="ff9"/>
      <sheetName val="ff9 (DIPJ)"/>
      <sheetName val="ff12"/>
      <sheetName val="ff13"/>
      <sheetName val="ff15"/>
      <sheetName val="ff16"/>
      <sheetName val="ff17"/>
      <sheetName val="ff18"/>
      <sheetName val="ff19"/>
      <sheetName val="ff20"/>
      <sheetName val="ff22"/>
      <sheetName val="ff23"/>
      <sheetName val="Ato. Salários a Empregados"/>
      <sheetName val="Ato. 13 Salario a Empregados."/>
      <sheetName val="Ato. Férias a Empregados"/>
      <sheetName val="Adto. a Fornecedor"/>
      <sheetName val="Cheques Pré"/>
      <sheetName val="Cheques Devolvidos"/>
      <sheetName val="Redecard  SETEMBRO"/>
      <sheetName val="VISANET SETEMBRO"/>
      <sheetName val="Plan 1"/>
      <sheetName val="Plan 2"/>
      <sheetName val="OK - Bradesco 475-8 "/>
      <sheetName val="Banco Real 8700173-1"/>
      <sheetName val="Bradesco 476-6"/>
      <sheetName val="Banco Banespa 13002335-6"/>
      <sheetName val="OK - Banco Banespa 13000208-9"/>
      <sheetName val="N. Caixa N. Banco 0400075-3"/>
      <sheetName val="Banco do Brasil 15000-2"/>
      <sheetName val="Banco Itaú Conta 00600-6"/>
      <sheetName val="Caixa Economica Federal 358-2"/>
      <sheetName val="Itaú 12286-0"/>
      <sheetName val="Gerencial_Ajustado"/>
      <sheetName val="Exall - BT'"/>
      <sheetName val="ff4_1"/>
      <sheetName val="ff7_1"/>
      <sheetName val="ff7_2"/>
      <sheetName val="ff9 (2)"/>
      <sheetName val="ff10"/>
      <sheetName val="ff11"/>
      <sheetName val="ff14"/>
      <sheetName val="RSA 04 07_2006"/>
      <sheetName val="RSA 04 12_2005 novo"/>
      <sheetName val="Empréstimos - Real"/>
      <sheetName val="EMPRESTIMOS INTERCOMPANY"/>
      <sheetName val="ctas pagar fin"/>
      <sheetName val="CONTAS A PAGAR DVS"/>
      <sheetName val="PROVISOES DIVERSAS"/>
      <sheetName val="ADTO DE CLIENTES"/>
      <sheetName val="CSLL A REC"/>
      <sheetName val="ICMS"/>
      <sheetName val="PIS"/>
      <sheetName val="ICMS (2)"/>
      <sheetName val="COFINS"/>
      <sheetName val="IPTU A REC"/>
      <sheetName val="IR SALARIO"/>
      <sheetName val="IRRF SVS"/>
      <sheetName val="CONTR.SINDICAL"/>
      <sheetName val="COFINS SERVICOS"/>
      <sheetName val="CSLL SERVICOS"/>
      <sheetName val="PIS SERVICOS"/>
      <sheetName val="ICMS S.ENTRADAS"/>
      <sheetName val="ICMS S.SAIDA"/>
      <sheetName val="PIS S.ENTRADAS"/>
      <sheetName val="COFINS S.ENTRADAS"/>
      <sheetName val="SALARIOS"/>
      <sheetName val="PROV FÉRIAS"/>
      <sheetName val="PROV 13 SALARIO"/>
      <sheetName val="INSS"/>
      <sheetName val="FGTS"/>
      <sheetName val="ENCARGOS FERIAS-13 SALARIO"/>
      <sheetName val="CAPITAL SOCIAL ESTRANG."/>
      <sheetName val="CAPITAL A INTEGR ESTRANG"/>
      <sheetName val="1.2 Balance sheet"/>
      <sheetName val="5.6 Income report(2005)"/>
      <sheetName val="5.6.1 Income report (2004)"/>
      <sheetName val="2.2 Cash report"/>
      <sheetName val="Cash report forecast"/>
      <sheetName val="tbl_Vendas"/>
      <sheetName val="tbl_Funcionários"/>
      <sheetName val="tbl_Funções"/>
      <sheetName val="tbl_INSS_FGTS"/>
      <sheetName val="tbl_IR"/>
      <sheetName val="Notas fiscais selecionadas"/>
      <sheetName val="PC1"/>
      <sheetName val="A10"/>
      <sheetName val="D10"/>
      <sheetName val="G "/>
      <sheetName val="G  10"/>
      <sheetName val="H10"/>
      <sheetName val="AA 10"/>
      <sheetName val="BB10"/>
      <sheetName val="DD10"/>
      <sheetName val="DRMENSAL"/>
      <sheetName val="DRMENSAL ANALITICA"/>
      <sheetName val="DRMENSAL SINTÉTICA"/>
      <sheetName val="DRMENSAL ANALÍTICA MENSAL"/>
      <sheetName val="BD MENSAL DR"/>
      <sheetName val="BD RESUL. ACM GG"/>
      <sheetName val="BB2"/>
      <sheetName val="BB3"/>
      <sheetName val="BB4"/>
      <sheetName val="BB5"/>
      <sheetName val="BB6"/>
      <sheetName val="BB11"/>
      <sheetName val="BB12"/>
      <sheetName val="PC1 - Balancete lado a lado"/>
      <sheetName val="PC1- Balanço Lado a Lado"/>
      <sheetName val="A 100"/>
      <sheetName val="B 100"/>
      <sheetName val="C 100"/>
      <sheetName val="D 100"/>
      <sheetName val="E 100"/>
      <sheetName val="F 100"/>
      <sheetName val="G 100"/>
      <sheetName val="I 100"/>
      <sheetName val="AA 100"/>
      <sheetName val="BB "/>
      <sheetName val="BB 100"/>
      <sheetName val="CC 100"/>
      <sheetName val="DD 100"/>
      <sheetName val="EE 100"/>
      <sheetName val="GG 100"/>
      <sheetName val="DR"/>
      <sheetName val="DR 100"/>
      <sheetName val="DD2"/>
      <sheetName val="DD3"/>
      <sheetName val="DD4"/>
      <sheetName val="DD5"/>
      <sheetName val="DD6"/>
      <sheetName val="DD100"/>
      <sheetName val="A 10"/>
      <sheetName val="B 10"/>
      <sheetName val="C 10"/>
      <sheetName val="D 10"/>
      <sheetName val="E 10"/>
      <sheetName val="F 10"/>
      <sheetName val="G 10"/>
      <sheetName val="I 10"/>
      <sheetName val="BB 10"/>
      <sheetName val="CC 10"/>
      <sheetName val="DD 10"/>
      <sheetName val="EE 10"/>
      <sheetName val="GG 10"/>
      <sheetName val="DR 10"/>
      <sheetName val="DR ANALITICA"/>
      <sheetName val="TD"/>
      <sheetName val="Lado a Lado"/>
      <sheetName val="Mar.08"/>
      <sheetName val="Abril.08"/>
      <sheetName val="Maio.08"/>
      <sheetName val="Jun.08"/>
      <sheetName val="Jul.08"/>
      <sheetName val="Ago.08"/>
      <sheetName val="Set.08"/>
      <sheetName val="Out.08"/>
      <sheetName val="Consulta1 NR"/>
      <sheetName val="Consulta1 geral"/>
      <sheetName val="D500"/>
      <sheetName val="AA400"/>
      <sheetName val="Tabela Dinâmica"/>
      <sheetName val="Balancete Lado a Lado Analítico"/>
      <sheetName val="Balancete Lado a Lado"/>
      <sheetName val="Balanço Lado a Lado"/>
      <sheetName val="B10"/>
      <sheetName val="C10"/>
      <sheetName val="E10"/>
      <sheetName val="G10"/>
      <sheetName val="AA10"/>
      <sheetName val="CC10"/>
      <sheetName val="EE10"/>
      <sheetName val="GG10"/>
      <sheetName val="DR10"/>
      <sheetName val="Ativo e Passivo relatorio"/>
      <sheetName val="DRE COMPARATIVA relatorio"/>
      <sheetName val="DMPL relatorio"/>
      <sheetName val="B SOCIAL final"/>
      <sheetName val="Fluxo Caixa relatorio"/>
      <sheetName val="DVA relatorio (2)"/>
      <sheetName val="Disponibilidade"/>
      <sheetName val="Mov. Imobilizado"/>
      <sheetName val="Obrigação Social"/>
      <sheetName val="Assinatura"/>
      <sheetName val="Pendentes 19.02"/>
      <sheetName val="Balanço Patrimonial"/>
      <sheetName val="PC1 - Balanço Lado a Lado"/>
      <sheetName val="Tabela Dinamica"/>
      <sheetName val="Plano de Rotação de Enfase"/>
      <sheetName val="I10"/>
      <sheetName val="GG1"/>
      <sheetName val="GG2"/>
      <sheetName val="GG3"/>
      <sheetName val="GG4"/>
      <sheetName val="GG5"/>
      <sheetName val="GG6"/>
      <sheetName val="GG11"/>
      <sheetName val="GG12"/>
      <sheetName val="GG13"/>
      <sheetName val="F2"/>
      <sheetName val="F3"/>
      <sheetName val="F4"/>
      <sheetName val="F5"/>
      <sheetName val="F6"/>
      <sheetName val="F100"/>
      <sheetName val="F200"/>
      <sheetName val="F300"/>
      <sheetName val="F400"/>
      <sheetName val="PC1 - Balancete"/>
      <sheetName val="Apuração do Resultado"/>
      <sheetName val="F10"/>
      <sheetName val="PC9.1 Indice"/>
      <sheetName val="PC9.2 ProgramaDeTrabalho-MicroC"/>
      <sheetName val="PC9.2.2 Planos de Cont."/>
      <sheetName val="PC9.12"/>
      <sheetName val="PC9.2.3 Prev.Armaz.Dados"/>
      <sheetName val="PC9.2.4 Política de Seg."/>
      <sheetName val="PC9.2.5 Uso Sist.Inform."/>
      <sheetName val="PC9.3 Conclusão"/>
      <sheetName val="PC9.5 Revisão sênior"/>
      <sheetName val="PC9.6 Pontos de CI"/>
      <sheetName val="PC9.2.1 Contr.Softw.Hard."/>
      <sheetName val="PC9.10."/>
      <sheetName val="PC9.11"/>
      <sheetName val="PC9.14"/>
      <sheetName val="PC9.17"/>
      <sheetName val="PC9.18"/>
      <sheetName val="Mapa Doar "/>
      <sheetName val="DVA"/>
      <sheetName val="Balanço Social"/>
      <sheetName val="Comp. Emprés."/>
      <sheetName val="Comp. saldos dos FEH"/>
      <sheetName val="P. relacionadas"/>
      <sheetName val="Prej. Fiscal"/>
      <sheetName val="Riscos financeiros"/>
      <sheetName val="Cobert. Seguros"/>
      <sheetName val="DR1"/>
      <sheetName val="DR2"/>
      <sheetName val="DR3"/>
      <sheetName val="DR4"/>
      <sheetName val="DR5"/>
      <sheetName val="DR6"/>
      <sheetName val="DR200"/>
      <sheetName val="PC1- Balancete Lado a Lado"/>
      <sheetName val="DRMensal Sint."/>
      <sheetName val="DRMensal Anal."/>
      <sheetName val="Ativo 11.638"/>
      <sheetName val="Passivo 11.638"/>
      <sheetName val="Dados da Nota 1"/>
      <sheetName val="Dados da Nota 1 (3)"/>
      <sheetName val="Dados da Nota 1 (2)"/>
      <sheetName val="Nomes dos Conselhos"/>
      <sheetName val="Terrenos avaliados"/>
      <sheetName val="Balancete DEZ"/>
      <sheetName val="Ativo e Passivo antes ajustes"/>
      <sheetName val="DR antes dos ajustes"/>
      <sheetName val="Ativo e Passivo depois ajustes"/>
      <sheetName val="DR depois dos ajustes"/>
      <sheetName val="PR3"/>
      <sheetName val="Ajustes do gestional"/>
      <sheetName val="Ativo e Passivo INGLÊS"/>
      <sheetName val="DR INGLÊS"/>
      <sheetName val="DMPL INGLÊS"/>
      <sheetName val="Fluxo Caixa INGLÊS"/>
      <sheetName val="PR3 INGLÊS"/>
      <sheetName val="Fluxo Caixa 2008 2007"/>
      <sheetName val="Memória Fluxo de caixa 2007"/>
      <sheetName val="Memória Fluxo Caixa 2008"/>
      <sheetName val="Nota 3 Aplicação Financeira"/>
      <sheetName val="Nota 5 Cts a receber"/>
      <sheetName val="Nota 6 Estoques"/>
      <sheetName val="Nota 7 Outros ativos"/>
      <sheetName val="Nota 8 RLP"/>
      <sheetName val="Nota 9 Imobilizado"/>
      <sheetName val="Nota 10 Fornecedores"/>
      <sheetName val="Nota 11 Adiantamentos recebidos"/>
      <sheetName val="Nota 12 ELP"/>
      <sheetName val="Nota 13 Capital social"/>
      <sheetName val="Nota 14 Partes Relacionadas"/>
      <sheetName val="Nota 15 Seguros"/>
      <sheetName val="Procedimentos IFRS"/>
      <sheetName val="Duvidas"/>
      <sheetName val="Ajustes Conf. Luciano"/>
      <sheetName val="L1000"/>
      <sheetName val="L2000"/>
      <sheetName val="L3000"/>
      <sheetName val="L7000"/>
      <sheetName val="DR."/>
      <sheetName val="Nota 3 Disponibilidades"/>
      <sheetName val="Nota 4 Comp. Emprés."/>
      <sheetName val="Nota 6 Ind. a pagar"/>
      <sheetName val="Nota 7 Obrig. Rel. Empreg."/>
      <sheetName val="Nota 8 PAES"/>
      <sheetName val="Nota 9 Obrig. Provisionadas"/>
      <sheetName val="Nota 11 Partes Relacionadas"/>
      <sheetName val="Nota 12 Prej. Fiscal"/>
      <sheetName val="Nota 13 Previminas"/>
      <sheetName val="Nota 17 Desp Pessoal"/>
      <sheetName val="Nota 18 Desp Serv. Terc."/>
      <sheetName val="Nota 20 Riscos financeiros"/>
      <sheetName val="Nota 21 Seguros"/>
      <sheetName val="Terrenos a comercializar"/>
      <sheetName val="Composição CReceber"/>
      <sheetName val="Fernandes"/>
      <sheetName val="FLUXO DE CAIXA (2)"/>
      <sheetName val="Anal. de Contas"/>
      <sheetName val="Comp. PAES"/>
      <sheetName val="Resumo folha do mês"/>
      <sheetName val="Teste documental"/>
      <sheetName val="Teste Férias"/>
      <sheetName val="Teste 13 "/>
      <sheetName val="Teste INSS"/>
      <sheetName val="Teste IR"/>
      <sheetName val="Teste Geral Folha"/>
      <sheetName val="Ativo e Passivo"/>
      <sheetName val="Imobilizado 2"/>
      <sheetName val="Notas 5 e 6"/>
      <sheetName val="Saldo dos direito de concessão"/>
      <sheetName val="CARTA GERENCIA"/>
      <sheetName val="Valores a receber"/>
      <sheetName val="Diferido"/>
      <sheetName val="Caixa,banco e equivalentes cx"/>
      <sheetName val="Dez.04 a Dez.05 (2)"/>
      <sheetName val="Rel. Obrigatórios"/>
      <sheetName val="MEP"/>
      <sheetName val="Lalur, Créd. Tributário"/>
      <sheetName val="Cotações de Moedas"/>
      <sheetName val="BP"/>
      <sheetName val="BPM"/>
      <sheetName val="Dados DOAR"/>
      <sheetName val="Valor Adicionado"/>
      <sheetName val="AN B"/>
      <sheetName val="AN E"/>
      <sheetName val="ATIVOACUM"/>
      <sheetName val="AN F"/>
      <sheetName val="AN G"/>
      <sheetName val="AN H"/>
      <sheetName val="AN I"/>
      <sheetName val="PTES"/>
      <sheetName val="LEAS."/>
      <sheetName val="PES"/>
      <sheetName val="IND"/>
      <sheetName val="BACONS"/>
      <sheetName val="Sirti - Immobiliz"/>
      <sheetName val="Sirti - CustoServ"/>
      <sheetName val="Sirti - ALTRI"/>
      <sheetName val="Sirti - Reconciliação infragrup"/>
      <sheetName val="Sirti - Informação de Imbolizad"/>
      <sheetName val="GRAFICOS"/>
      <sheetName val="AN C"/>
      <sheetName val="APLIC.FINANC."/>
      <sheetName val="AN B1"/>
      <sheetName val="AN D"/>
      <sheetName val="Seguros em Vigor"/>
      <sheetName val="Fianças"/>
      <sheetName val="Pes MZ"/>
      <sheetName val="Partic. Lucros"/>
      <sheetName val="Custo Provisionado"/>
      <sheetName val="Delta LIC - Hyperion"/>
      <sheetName val="Não Recorrentes"/>
      <sheetName val="Rec. Brasil Telecom"/>
      <sheetName val="BA-ELF"/>
      <sheetName val="Atributos Empresa"/>
      <sheetName val="AIS Resumo"/>
      <sheetName val="Total Auxiliar"/>
      <sheetName val="1001"/>
      <sheetName val="1101"/>
      <sheetName val="1102"/>
      <sheetName val="1103"/>
      <sheetName val="2001"/>
      <sheetName val="2002"/>
      <sheetName val="2003"/>
      <sheetName val="2101"/>
      <sheetName val="2102"/>
      <sheetName val="2103"/>
      <sheetName val="4001"/>
      <sheetName val="Novo Fluxo"/>
      <sheetName val="APORTE DE CAPITAL"/>
      <sheetName val="PARÂMETROS FINANC."/>
      <sheetName val="Dados Variaveis"/>
      <sheetName val="MARKETING"/>
      <sheetName val="Financiamento Bancário BNDES"/>
      <sheetName val="DESPESAS COM PESSOAL TOTAL"/>
      <sheetName val="Escala de Trabalho"/>
      <sheetName val=" DESPESAS FIXAS"/>
      <sheetName val="ORÇAMENTO GERAL"/>
      <sheetName val="RESUMO DO CONTO"/>
      <sheetName val="CONTO ANALITICO R$"/>
      <sheetName val="ORÇAMENTO C. CUSTO"/>
      <sheetName val="CONSULTA LANCAMENTOS"/>
      <sheetName val="ESTOQUE ANALITICO TIPO"/>
      <sheetName val="CONTO ANALITICO Nº PESSOAL"/>
      <sheetName val="APRESENTACAO DE RESULTADO"/>
      <sheetName val="CONSULTA C.CUSTO FECHAMENTO"/>
      <sheetName val="CONSULTA LANCAMENTOS  GRUPOS"/>
      <sheetName val="RESUMO INVESTIMENTO_2010"/>
      <sheetName val="Referencias"/>
      <sheetName val="Conta"/>
      <sheetName val="Base-Conto"/>
      <sheetName val="Trabalho-Lancamentos"/>
      <sheetName val="Nº Pessoal"/>
      <sheetName val="PLANILHA INVESTIMENTOS"/>
      <sheetName val="EDI"/>
      <sheetName val="ESTOQUES_2010"/>
      <sheetName val="trab"/>
      <sheetName val="Pasta Orçamento_2010"/>
      <sheetName val="Pasta de Trabalho_Outros"/>
      <sheetName val="ORÇAMENTO POR CONTAS"/>
      <sheetName val="ESTOQUE ANALITICO"/>
      <sheetName val="APRESENTACAO"/>
      <sheetName val="Hoja1"/>
      <sheetName val="P Y G (T1-T5) "/>
      <sheetName val="Balance"/>
      <sheetName val="Libro1"/>
      <sheetName val="Hipótesis"/>
      <sheetName val="DATOS"/>
      <sheetName val="CONTROL"/>
      <sheetName val="Construcción y Financiación"/>
      <sheetName val="Deuda (T1-T5)"/>
      <sheetName val="Threshold Table"/>
      <sheetName val="Entrada Dados - Relatório"/>
      <sheetName val="Entrada Dados - Planilha - A"/>
      <sheetName val="Resumo da Análise - B"/>
      <sheetName val="Orçamento - D"/>
      <sheetName val="Usos-e-Fontes - E"/>
      <sheetName val="Ocupação -Salas"/>
      <sheetName val="Ocupação - Alunos"/>
      <sheetName val="Receitas"/>
      <sheetName val="Risco do Projeto "/>
      <sheetName val="Proposto 1 - D"/>
      <sheetName val="Proposto 2 - D"/>
      <sheetName val="Proposto 3 - D"/>
      <sheetName val="Existente 1 - D"/>
      <sheetName val="Existente 2 - D"/>
      <sheetName val="Existente 3 - D"/>
      <sheetName val="Existente 4 - D"/>
      <sheetName val="Existente 5 - D"/>
      <sheetName val="Existente 6 - D"/>
      <sheetName val="Existente 7 - D"/>
      <sheetName val="Existente 8 - D"/>
      <sheetName val="Fluxos 1 2 3 C H I "/>
      <sheetName val="Capital de Giro - G"/>
      <sheetName val="Folha Rosto"/>
      <sheetName val="Conclusão SIM"/>
      <sheetName val="Portfólio"/>
      <sheetName val="Reposição Dívidas - F"/>
      <sheetName val="Acompanhamento - O"/>
      <sheetName val="Conclusão NÃO"/>
      <sheetName val="Nota Técnica - 1a Parte"/>
      <sheetName val="NT Dispensa - 1a Parte"/>
      <sheetName val="Risco Projeto"/>
      <sheetName val="PARÂMETROS DE RISCO"/>
      <sheetName val="Resumo Sermatec primeira rodada"/>
      <sheetName val="QUF"/>
      <sheetName val="Q-Usos e Fontes"/>
      <sheetName val="Memória de Calculo BNDES"/>
      <sheetName val="Resumo Sermatec reunião 26_07"/>
      <sheetName val="Desencaixe"/>
      <sheetName val="EntradaDadosResumo"/>
      <sheetName val="CAPEX AGRÍCOLA"/>
      <sheetName val="SG&amp;A &amp; CAPEX ADM"/>
      <sheetName val="CAPEX INDUSTRIAL I"/>
      <sheetName val="CAPEX INDUSTRIAL II"/>
      <sheetName val="Budget Planta 1"/>
      <sheetName val="Budget Planta 2"/>
      <sheetName val="Budget Planta 3"/>
      <sheetName val="Budget Planta 4"/>
      <sheetName val="PlantaAT_Novo Padrão"/>
      <sheetName val="PlantaMV_Novo Padrão"/>
      <sheetName val="PlantaCR_Novo Padrão"/>
      <sheetName val="PlantaAE_Novo Padrão"/>
      <sheetName val="CONSOLIDADO_Novo Padrão"/>
      <sheetName val="Output_Consolidado"/>
      <sheetName val="Output_Brenco Brasil"/>
      <sheetName val="Output_Água Emendada"/>
      <sheetName val="BNDES"/>
      <sheetName val="MODELO FCO"/>
      <sheetName val="Plantas GO"/>
      <sheetName val="Plantas GO (2)"/>
      <sheetName val="Plantas MT"/>
      <sheetName val="Plantas MT (2)"/>
      <sheetName val="Plantas MS"/>
      <sheetName val="Plantas MS (2)"/>
      <sheetName val="Distr $ FCO"/>
      <sheetName val="DISTÂNCIAS"/>
      <sheetName val="Outras Informações"/>
      <sheetName val="SOCIETÁRIO"/>
      <sheetName val="DADOS P.IMRESSAO,GRAFICO"/>
      <sheetName val="Inputs - Básicos"/>
      <sheetName val="Mensal"/>
      <sheetName val="Premissas Macro"/>
      <sheetName val="CRDORGR"/>
      <sheetName val="EMPORGR"/>
      <sheetName val="Gastos_Org_Reg"/>
      <sheetName val="Empleo_Org_Reg"/>
      <sheetName val="Selección"/>
      <sheetName val="Inputs vista"/>
      <sheetName val="CCRR CdG"/>
      <sheetName val="Capex CdG"/>
      <sheetName val="Operativos"/>
      <sheetName val="FCF"/>
      <sheetName val="Mercado"/>
      <sheetName val="Visión Cliente"/>
      <sheetName val="Cta Márgenes"/>
      <sheetName val="Capex Capas"/>
      <sheetName val="KPIs"/>
      <sheetName val="essbase"/>
      <sheetName val="Incrementales_Agresivo"/>
      <sheetName val="Residencial"/>
      <sheetName val="Negocios"/>
      <sheetName val="Empresas"/>
      <sheetName val="Calculos modelo RED"/>
      <sheetName val="Operadores"/>
      <sheetName val="graf_comp"/>
      <sheetName val="Comparativo TEM"/>
      <sheetName val="Pres comparativo"/>
      <sheetName val="Pres_Esc_Base_segmentos"/>
      <sheetName val="MULTGLOBO"/>
      <sheetName val="ATUAL"/>
      <sheetName val="ACCOR"/>
      <sheetName val="MULTBR"/>
      <sheetName val="MULTB1"/>
      <sheetName val="multbanco"/>
      <sheetName val="4RODAS"/>
      <sheetName val="ESTADAO"/>
      <sheetName val="varig"/>
      <sheetName val="uniseg"/>
      <sheetName val="MULTGLOBO (2)"/>
      <sheetName val="b.antigaglobo"/>
      <sheetName val="todosbandeira"/>
      <sheetName val="Custos Operacionais"/>
      <sheetName val="SG&amp;A e Mkt - RJ"/>
      <sheetName val="SG&amp;A e Mkt - SP"/>
      <sheetName val="Folha - RJ"/>
      <sheetName val="Folha - SP"/>
      <sheetName val="Metas"/>
      <sheetName val="Fontes&amp;Usos"/>
      <sheetName val="Projeção"/>
      <sheetName val="Saída-TRI"/>
      <sheetName val="FluxoCx (2)"/>
      <sheetName val="Saída"/>
      <sheetName val="FluxoCx"/>
      <sheetName val="FluxoDividendos"/>
      <sheetName val="Sensibilidade-REIF"/>
      <sheetName val="Projeção - Trimestral"/>
      <sheetName val="DDM - 2 estágios"/>
      <sheetName val="DDM - 3 estágios"/>
      <sheetName val="EBITDA - 3 estágios"/>
      <sheetName val="Target EVEBITDA - Perpetuidade"/>
      <sheetName val="Indice - DDM"/>
      <sheetName val="VC Method 1 Estágio"/>
      <sheetName val="VC Method 3 Estágios"/>
      <sheetName val="Black&amp;Scholes"/>
      <sheetName val="Opções Reais"/>
      <sheetName val="Location"/>
      <sheetName val="MOTORISTA"/>
      <sheetName val="SECUNDÁRIO (1º SR)"/>
      <sheetName val="SECUNDÁRIO (2º SR)"/>
      <sheetName val="PRINCIPAL-CC"/>
      <sheetName val="PRINCIPAL-CE"/>
      <sheetName val="TEMPOS"/>
      <sheetName val="TAB-PRI"/>
      <sheetName val="TAB-SEC"/>
      <sheetName val="Temp.Aux.Viag."/>
      <sheetName val="Nº de Viagens"/>
      <sheetName val="Nome_Padrão"/>
      <sheetName val="vendas2004"/>
      <sheetName val="cancelamento2004"/>
      <sheetName val="reajuste prévia"/>
      <sheetName val="receita demonstrativo"/>
      <sheetName val="vidas"/>
      <sheetName val="irlau"/>
      <sheetName val="lista rescindida"/>
      <sheetName val="despesas comerciais"/>
      <sheetName val="comissaovenda"/>
      <sheetName val="COMISSAO RH"/>
      <sheetName val="PF_INT"/>
      <sheetName val="PF_CORRETORES"/>
      <sheetName val="PME_ABC"/>
      <sheetName val="PME_CAMP"/>
      <sheetName val="PME_SP"/>
      <sheetName val="PME_BA"/>
      <sheetName val="PME_RJ"/>
      <sheetName val="PME_DF"/>
      <sheetName val="PME_PE"/>
      <sheetName val="PME_MG"/>
      <sheetName val="PME_BH"/>
      <sheetName val="PMG_ABC"/>
      <sheetName val="PMG_CAMP"/>
      <sheetName val="PMG_SP"/>
      <sheetName val="PMG_BA"/>
      <sheetName val="PMG_RJ"/>
      <sheetName val="PMG_PE"/>
      <sheetName val="PMG_MG"/>
      <sheetName val="PMG_BH"/>
      <sheetName val="PMG_DF"/>
      <sheetName val="Multi Waterfall"/>
      <sheetName val="Sales by geographic"/>
      <sheetName val="Index&gt;&gt;&gt;"/>
      <sheetName val="Format rules"/>
      <sheetName val="1. Overview&gt;&gt;&gt;"/>
      <sheetName val="1.1 Market share"/>
      <sheetName val="1.2 PEST"/>
      <sheetName val="1.3 5 forces"/>
      <sheetName val="1.4 SWOT"/>
      <sheetName val="1.5 Mgt org"/>
      <sheetName val="1.6 Co org"/>
      <sheetName val="1.7 Employees"/>
      <sheetName val="1.8 Contracts"/>
      <sheetName val="1.9 key milestones"/>
      <sheetName val="1.10 Carve out"/>
      <sheetName val="1.11 Related parties"/>
      <sheetName val="1.12 KPIs"/>
      <sheetName val="2. Trading&gt;&gt;&gt;"/>
      <sheetName val="2.1 P&amp;L"/>
      <sheetName val="2.2a Seasonality"/>
      <sheetName val="2.2b MA sales"/>
      <sheetName val="2.3 Sales mix"/>
      <sheetName val="2.4 Customers"/>
      <sheetName val="2.5 CAGR"/>
      <sheetName val="2.6 USP"/>
      <sheetName val="2.6a Products margin"/>
      <sheetName val="2.6b Fixed-variable costs"/>
      <sheetName val="2.7 Forex"/>
      <sheetName val="2.7b Labour"/>
      <sheetName val="2.8a Norm"/>
      <sheetName val="2.8b Norm"/>
      <sheetName val="2.8c Norm"/>
      <sheetName val="2.9 Current"/>
      <sheetName val="2.10 LTM"/>
      <sheetName val="2.11 Portf"/>
      <sheetName val="2.12 Run rate"/>
      <sheetName val="2.13a Bridge EBITDA 1"/>
      <sheetName val="2.13b Bridge EBITDA 2"/>
      <sheetName val="2.13c Bridge EBITDA 3"/>
      <sheetName val="2.13d Bridge EBITDA 4"/>
      <sheetName val="2.13e Bridge EBITDA 5"/>
      <sheetName val="2.13f Bridge EBITDA 6"/>
      <sheetName val="3. Balance sheet&gt;&gt;&gt;"/>
      <sheetName val="3.1 BS"/>
      <sheetName val="3.2 IA"/>
      <sheetName val="3.3 Fixed assets"/>
      <sheetName val="3.4 Stock"/>
      <sheetName val="3.5 Aging"/>
      <sheetName val="3.6 Equity"/>
      <sheetName val="3.7a Net debt"/>
      <sheetName val="3.7b Net debt details 1"/>
      <sheetName val="3.7c Net debt details 2"/>
      <sheetName val="3.7d Net debt details 3"/>
      <sheetName val="3.7e Net debt details 4"/>
      <sheetName val="3.8 Adjusted net debt"/>
      <sheetName val="3.9a Provisions"/>
      <sheetName val="3.9b Provisions detail 1"/>
      <sheetName val="3.9c Provisions detail 2"/>
      <sheetName val="3.9d Provisions detail 3"/>
      <sheetName val="3.10 Off BS "/>
      <sheetName val="4. Cash flow&gt;&gt;&gt;"/>
      <sheetName val="4.1 CF"/>
      <sheetName val="4.2a WC"/>
      <sheetName val="4.2b Norm WC"/>
      <sheetName val="4.2c Norm WC"/>
      <sheetName val="4.3a Mon WC"/>
      <sheetName val="4.3b Mon WC 2"/>
      <sheetName val="4.4 Capex"/>
      <sheetName val="4.5a Mly FCF"/>
      <sheetName val="4.5b Mly FCF"/>
      <sheetName val="4.5c Cash"/>
      <sheetName val="5. BP&gt;&gt;&gt;"/>
      <sheetName val="5.1 P&amp;L"/>
      <sheetName val="5.2 Sales mix"/>
      <sheetName val="5.3 COS"/>
      <sheetName val="5.4 SG&amp;A"/>
      <sheetName val="5.5 CF"/>
      <sheetName val="5.6 Capex"/>
      <sheetName val="5.7 Budget accuracy"/>
      <sheetName val="5.8 Sensitivity"/>
      <sheetName val="1.10 Related parties"/>
      <sheetName val="1.11 KPIs"/>
      <sheetName val="2.2 Seasonality"/>
      <sheetName val="2.21 MA sales"/>
      <sheetName val="2.3c Bridge"/>
      <sheetName val="2.3d Bridge2"/>
      <sheetName val="2.3e Bridge3"/>
      <sheetName val="2.3f Bridge4"/>
      <sheetName val="2.3g bridge 4"/>
      <sheetName val="2.6b COS"/>
      <sheetName val="2.7 SG&amp;A"/>
      <sheetName val="4.2 WC"/>
      <sheetName val="4.3 Mon WC"/>
      <sheetName val="4.5 Mly FCF"/>
      <sheetName val="4.51 Mly FCF"/>
      <sheetName val="4.52 Cash"/>
      <sheetName val="Categorias Wave 1"/>
      <sheetName val="2010_03_22"/>
      <sheetName val="Definição do escopo"/>
      <sheetName val="Chart Sales"/>
      <sheetName val="Chart Gross Profit"/>
      <sheetName val="Chart EBIT"/>
      <sheetName val="Chart variance"/>
      <sheetName val="Chart margins"/>
      <sheetName val="Chart variance rapport"/>
      <sheetName val="Variance analysis"/>
      <sheetName val="chart data"/>
      <sheetName val="P&amp;L BP vs historique"/>
      <sheetName val="P&amp;L &quot;organic&quot; vs historique"/>
      <sheetName val="P&amp;L BP"/>
      <sheetName val="P&amp;L &quot;organic&quot;"/>
      <sheetName val="P&amp;L Strategic levers"/>
      <sheetName val="Gain share"/>
      <sheetName val="Cross selling"/>
      <sheetName val="Powerboat"/>
      <sheetName val="High tech products"/>
      <sheetName val="USA Devt"/>
      <sheetName val="Other geographic expansion"/>
      <sheetName val="M&amp;A"/>
      <sheetName val="Fixed &amp; Variable"/>
      <sheetName val="Better efficiency"/>
      <sheetName val="pdg"/>
      <sheetName val="Hyp."/>
      <sheetName val="Bilan 2004 (2)"/>
      <sheetName val="Bilan 2005 (2)"/>
      <sheetName val="Bilan 2006 (2)"/>
      <sheetName val="Bilan 2004"/>
      <sheetName val="Bilan 2005"/>
      <sheetName val="Bilan 2006"/>
      <sheetName val="ConsoEUR"/>
      <sheetName val="ConsoEUR (2)"/>
      <sheetName val="SynthèseEUR"/>
      <sheetName val="EauFranceEUR"/>
      <sheetName val="InternationalEUR"/>
      <sheetName val="PropreteEUR"/>
      <sheetName val="TravauxEUR "/>
      <sheetName val="OptimumEUR"/>
      <sheetName val="HoldingAleaEUR"/>
      <sheetName val="décomposition"/>
      <sheetName val="données en euro"/>
      <sheetName val="données en FRF"/>
      <sheetName val="ConsoFRF"/>
      <sheetName val="SynthèseFRF"/>
      <sheetName val="EauFranceFRF"/>
      <sheetName val="InternationalFRF"/>
      <sheetName val="PropreteFRF"/>
      <sheetName val="TravauxFRF"/>
      <sheetName val="DiversFRF"/>
      <sheetName val="HoldingAleaFRF"/>
      <sheetName val="Indicateurs"/>
      <sheetName val="Définitions"/>
      <sheetName val="poubelle"/>
      <sheetName val="Conso "/>
      <sheetName val="Eau France"/>
      <sheetName val="International"/>
      <sheetName val="Propreté"/>
      <sheetName val="Travaux"/>
      <sheetName val="Holding"/>
      <sheetName val="SynthèseFRF (2)"/>
      <sheetName val="Détail"/>
      <sheetName val="détail REMIC 2000"/>
      <sheetName val="détail Investissement"/>
      <sheetName val="Organigramme"/>
      <sheetName val="Company list"/>
      <sheetName val="Org Chart"/>
      <sheetName val="IT System"/>
      <sheetName val="Staff"/>
      <sheetName val="Effectif 01-03"/>
      <sheetName val="Effectif 04-08"/>
      <sheetName val="BS Conso"/>
      <sheetName val="P&amp;L Conso"/>
      <sheetName val="P&amp;L Budget"/>
      <sheetName val="BS Contrib 01"/>
      <sheetName val="BS Contrib 02"/>
      <sheetName val="BS Contrib 03"/>
      <sheetName val="P&amp;L Contrib 01"/>
      <sheetName val="P&amp;L Contrib 02"/>
      <sheetName val="P&amp;L Contrib 03"/>
      <sheetName val="BS ME"/>
      <sheetName val="P&amp;L ME"/>
      <sheetName val="Sales analysis"/>
      <sheetName val="Sales volume"/>
      <sheetName val="Sales price"/>
      <sheetName val="P&amp;L Conso 98-08"/>
      <sheetName val="BP Contrib 2003"/>
      <sheetName val="BP Contrib 2004"/>
      <sheetName val="BP Contrib 2005"/>
      <sheetName val="BP Contrib 2006"/>
      <sheetName val="BP Contrib 2007"/>
      <sheetName val="BP Contrib 2008"/>
      <sheetName val="External charges"/>
      <sheetName val="Org Chart Finance"/>
      <sheetName val="Vente 04 réseau"/>
      <sheetName val="Vente 04 marques"/>
      <sheetName val="10 clients"/>
      <sheetName val="Syn 10 Clients"/>
      <sheetName val="TD receivables Group"/>
      <sheetName val="TD receivables MCD"/>
      <sheetName val="To JC Gas"/>
      <sheetName val="Marge export"/>
      <sheetName val="Marge export (Source)"/>
      <sheetName val="BP Graph"/>
      <sheetName val="BP Table"/>
      <sheetName val="Taxes"/>
      <sheetName val="Mensuel"/>
      <sheetName val="&lt;--Old Doc--&gt;"/>
      <sheetName val="BS Conso (Old)"/>
      <sheetName val="P&amp;L Conso (Old)"/>
      <sheetName val="BS Contrib 01 (Old)"/>
      <sheetName val="BS Contrib 02 (Old)"/>
      <sheetName val="BS Contrib 03 (Old)"/>
      <sheetName val="BS ME (Old)"/>
      <sheetName val="P&amp;L ME (Old)"/>
      <sheetName val="CA in BP(Old)"/>
      <sheetName val="CA in BP (price)(Old)"/>
      <sheetName val="CA in BP (volume)(Old)"/>
      <sheetName val="Sales (Old)"/>
      <sheetName val="P&amp;L Conso 98-08 (Old)"/>
      <sheetName val="Receivables"/>
      <sheetName val="Meta1"/>
      <sheetName val="Meta2"/>
      <sheetName val="Meta3"/>
      <sheetName val="Meta4"/>
      <sheetName val="Meta5"/>
      <sheetName val="Meta6"/>
      <sheetName val="Meta7"/>
      <sheetName val="Meta7(2)"/>
      <sheetName val="Meta8"/>
      <sheetName val="Meta9"/>
      <sheetName val="Meta10"/>
      <sheetName val="Meta10(2)"/>
      <sheetName val="Meta11"/>
      <sheetName val="Meta12"/>
      <sheetName val="Meta13"/>
      <sheetName val="Meta14"/>
      <sheetName val="Meta15"/>
      <sheetName val="Meta16"/>
      <sheetName val="TD receivables MCD- Export"/>
      <sheetName val="TD receivables MCD- France"/>
      <sheetName val="Marge com"/>
      <sheetName val="Analysis marge comm 01"/>
      <sheetName val="Analysis marge comm 02"/>
      <sheetName val="Analysis marge comm 03"/>
      <sheetName val="Honoraires"/>
      <sheetName val="TD receivables MCD (Old)"/>
      <sheetName val="GRAFACID"/>
      <sheetName val="Macro1"/>
      <sheetName val="grp merc Serviços"/>
      <sheetName val="1_2 PEST"/>
      <sheetName val="1_3 5 forces"/>
      <sheetName val="1_4 SWOT"/>
      <sheetName val="1_5 Mgt org"/>
      <sheetName val="1_6 Co org"/>
      <sheetName val="1_7 Employees"/>
      <sheetName val="1_9 key milestones"/>
      <sheetName val="1_10 Carve out"/>
      <sheetName val="1_11 Related parties"/>
      <sheetName val="1_12 KPIs"/>
      <sheetName val="2_3 Sales mix"/>
      <sheetName val="2_4 Customers"/>
      <sheetName val="2_5 CAGR"/>
      <sheetName val="2_6 USP"/>
      <sheetName val="2_6b Fixed_variable costs"/>
      <sheetName val="2_7 Forex"/>
      <sheetName val="2_7b Labour"/>
      <sheetName val="2_8a Norm"/>
      <sheetName val="2_8b Norm"/>
      <sheetName val="2_8c Norm"/>
      <sheetName val="2_10 LTM"/>
      <sheetName val="2_12 Run rate"/>
      <sheetName val="3_1 BS"/>
      <sheetName val="3_2 IA"/>
      <sheetName val="3_3 Fixed assets"/>
      <sheetName val="3_4 Stock"/>
      <sheetName val="3_5 Aging"/>
      <sheetName val="3_6 Equity"/>
      <sheetName val="3_7a Net debt"/>
      <sheetName val="3_7b Net debt details 1"/>
      <sheetName val="3_7c Net debt details 2"/>
      <sheetName val="3_7d Net debt details 3"/>
      <sheetName val="3_7e Net debt details 4"/>
      <sheetName val="3_8 Adjusted net debt"/>
      <sheetName val="3_9a Provisions"/>
      <sheetName val="3_9b Provisions detail 1"/>
      <sheetName val="3_9c Provisions detail 2"/>
      <sheetName val="3_9d Provisions detail 3"/>
      <sheetName val="3_10 Off BS "/>
      <sheetName val="4_1 CF"/>
      <sheetName val="4_2a WC"/>
      <sheetName val="4_2c Norm WC"/>
      <sheetName val="4_4 Capex"/>
      <sheetName val="5_1 P_L"/>
      <sheetName val="5_3 COS"/>
      <sheetName val="5_4 SG_A"/>
      <sheetName val="5_5 CF"/>
      <sheetName val="5_6 Capex"/>
      <sheetName val="5_7 Budget accuracy"/>
      <sheetName val="5_8 Sensitivity"/>
      <sheetName val="2_3e Bridge3"/>
      <sheetName val="4600025825 CARAMBEI"/>
      <sheetName val="4600032393 - CARAMBEI"/>
      <sheetName val="Usuários"/>
      <sheetName val="Desktop"/>
      <sheetName val="Servidor"/>
      <sheetName val="Desknote"/>
      <sheetName val="Servidores"/>
      <sheetName val="Usuario"/>
      <sheetName val="Juin"/>
      <sheetName val="Juillet"/>
      <sheetName val="Août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MAESTROS"/>
      <sheetName val="CIERRE CONCEPT"/>
      <sheetName val="Balance de Situacion"/>
      <sheetName val="Cuenta de Resultados"/>
      <sheetName val="EOAF"/>
      <sheetName val="INTERCOMPANYS"/>
      <sheetName val="FINANCIERO"/>
      <sheetName val="INMOVILIZADO"/>
      <sheetName val="GAD E IAD"/>
      <sheetName val="FONDOS PROPIOS"/>
      <sheetName val="IMPUESTOS"/>
      <sheetName val="PROVISIONES"/>
      <sheetName val="PLAN FINANCIERO"/>
      <sheetName val="Cálculo O&amp;M 2006"/>
      <sheetName val=" 2 O&amp;M com 2 segmentos Média"/>
      <sheetName val=" 2 O&amp;M com 2 segmentos Urbana"/>
      <sheetName val=" 2 O&amp;M com 2 segmentos RDP"/>
      <sheetName val=" 2 O&amp;M com 2 segmentos Rural"/>
      <sheetName val="Ativo da Cemig 31122002"/>
      <sheetName val="     "/>
      <sheetName val="1 Determinação da Curva de O&amp;Mm"/>
      <sheetName val="1 Determinação da Curva de O&amp;M"/>
      <sheetName val=" 2b O&amp;M com 2 segmentos de Reta"/>
      <sheetName val="5 Curva de O&amp;M cresc constante"/>
      <sheetName val=" 2 O&amp;M com 2 segmentos de reta"/>
      <sheetName val="O&amp;M rural anual 2004-2006"/>
      <sheetName val="O&amp;M rural mensal 2004-2006"/>
      <sheetName val="DOP 2004 atual 230704"/>
      <sheetName val="DOP 2004-2006 2003"/>
      <sheetName val="O&amp;M anual 2004-2006 Médio"/>
      <sheetName val="Cálculo O&amp;M 2004-2006"/>
      <sheetName val="O&amp;M Urbano anual 2004"/>
      <sheetName val="O&amp;M Urbano mensal 2004"/>
      <sheetName val="O&amp;M - Rede Urbana e Rural"/>
      <sheetName val="3 O&amp;M com 3 segmentos de reta"/>
      <sheetName val="FORMULÁRIO"/>
      <sheetName val="EVDRE_DATACACHE"/>
      <sheetName val="INICIO"/>
      <sheetName val="EV_##PARKEDGET##"/>
      <sheetName val="EV_##PARKEDCOM##"/>
      <sheetName val="EV_##PARKEDPROPS##"/>
      <sheetName val="VALIDACIONES"/>
      <sheetName val="1A"/>
      <sheetName val="3A"/>
      <sheetName val="4A"/>
      <sheetName val="6A"/>
      <sheetName val="8"/>
      <sheetName val="8A"/>
      <sheetName val="9"/>
      <sheetName val="12A"/>
      <sheetName val="15"/>
      <sheetName val="16"/>
      <sheetName val="19"/>
      <sheetName val="20"/>
      <sheetName val="Meta_Data"/>
      <sheetName val="Caixa e equivalente de caixa"/>
      <sheetName val="Aplicação"/>
      <sheetName val="Quadro aplicação"/>
      <sheetName val="Quadro aplicação v2"/>
      <sheetName val="Quadro taxas"/>
      <sheetName val="BP_DRE"/>
      <sheetName val="RES_MENSAL"/>
      <sheetName val="DIV_RECEBER"/>
      <sheetName val="DIV_PAGAR"/>
      <sheetName val="CONTAS_A_PAGAR"/>
      <sheetName val="EMPRÉST_COMISSÃO_ATIVO"/>
      <sheetName val="EMPRÉST_PASSIVO"/>
      <sheetName val="MOV_ÁGIO_DESÁGIO"/>
      <sheetName val="DMPL_R$"/>
      <sheetName val="DMPL_R$_MIL"/>
      <sheetName val="MOV_INVESTIMENTOS"/>
      <sheetName val="DESTINAÇÕES"/>
      <sheetName val="DE_PARA"/>
      <sheetName val="Ativos e Passivos Regulatórios"/>
      <sheetName val="CAM AMPLA 300905 compos 3mm"/>
      <sheetName val="cam em 031105"/>
      <sheetName val="cam em 311005"/>
      <sheetName val="1 _DOMICILIAR"/>
      <sheetName val="Resumo Edital 1"/>
      <sheetName val="Resumo Edital 2"/>
      <sheetName val="Resumo Edital 3"/>
      <sheetName val="Cron. Fís-Fin. 01"/>
      <sheetName val="Cron. Fís-Fin. 02"/>
      <sheetName val="Cron. Fís-Fin. 03"/>
      <sheetName val="Cron. Fís-Fin 04"/>
      <sheetName val="Resumo 2"/>
      <sheetName val="Proposta 1"/>
      <sheetName val="Proposta 2"/>
      <sheetName val="Resumo Equip. M.O."/>
      <sheetName val="Variáveis"/>
      <sheetName val="1.1.1 - Varrição"/>
      <sheetName val="1.1 - Capina e Roçada"/>
      <sheetName val="1.2.2 - Capina"/>
      <sheetName val="1.3.1 - Boca"/>
      <sheetName val="2.1 - Cestos"/>
      <sheetName val="2.2 - Cestos"/>
      <sheetName val="2.3 - Cestos"/>
      <sheetName val="2.4 - Cestos"/>
      <sheetName val="2.5 - Cestos"/>
      <sheetName val="3.1 - Veículo"/>
      <sheetName val="1.2 - Capina e Roçada"/>
      <sheetName val="B.D.I."/>
      <sheetName val="A. Adm. Local"/>
      <sheetName val="B. Mão Obra"/>
      <sheetName val="C. Benefício"/>
      <sheetName val="D. Exames Médicos"/>
      <sheetName val="E. Uniforme + EPI"/>
      <sheetName val="F. Veíc. Mat. e Ferr."/>
      <sheetName val="G. Enc. Soc."/>
      <sheetName val="H. B.D.I."/>
      <sheetName val="Dias uteis - Coleta"/>
      <sheetName val="tonelagem"/>
      <sheetName val="Número Habitantes"/>
      <sheetName val="Viagens"/>
      <sheetName val="Veic. Esc. Diurno"/>
      <sheetName val="Veic. Esc. Noturno"/>
      <sheetName val="Total de Veic."/>
      <sheetName val="Quilometragem Total"/>
      <sheetName val="Km Vega+CEEMA (Salvador)"/>
      <sheetName val="Quilometragem de Setor"/>
      <sheetName val="Combustível"/>
      <sheetName val="Número de Garis"/>
      <sheetName val="Número de Veículos de Produção"/>
      <sheetName val="Número de Funcionários Produção"/>
      <sheetName val="Número de Funcionários Coleta"/>
      <sheetName val="Total de Funcionários"/>
      <sheetName val="Sacos Plásticos"/>
      <sheetName val="Numero Varredores Escala"/>
      <sheetName val="km varrida total"/>
      <sheetName val="Dias uteis - Varrição"/>
      <sheetName val="ISO-Tonelada-Total horas pagas"/>
      <sheetName val="ISO-km varrida-horas pagas"/>
      <sheetName val="ISO-Absenteísmo Coletor"/>
      <sheetName val="ISO-Absenteísmo Varredor"/>
      <sheetName val="ISO-Absenteísmo Motorista"/>
      <sheetName val="Esc. Veic."/>
      <sheetName val="TOTAL"/>
      <sheetName val="OBRJUL99)"/>
      <sheetName val="OBRJUL98"/>
      <sheetName val="OBRJU95"/>
      <sheetName val="Basic Data"/>
      <sheetName val="Financing"/>
      <sheetName val="Balance_Sheet"/>
      <sheetName val="NPV_IRR"/>
      <sheetName val="Sensitivity"/>
      <sheetName val="Historic Balance Sheet"/>
      <sheetName val="Hist. P&amp;L"/>
      <sheetName val="balancetehtne"/>
      <sheetName val="RESULTADO OPER HTNE DIRETORIA"/>
      <sheetName val="RESULTADO OPERACIONAL HTNE"/>
      <sheetName val="ajuste"/>
      <sheetName val="TEATRO"/>
      <sheetName val="A Empresa"/>
      <sheetName val="Margem"/>
      <sheetName val="Desp"/>
      <sheetName val="Não Oper-Soc"/>
      <sheetName val="Cálculos"/>
      <sheetName val="Mut"/>
      <sheetName val="FL CX Dir"/>
      <sheetName val="FL CX Ind"/>
      <sheetName val="NCG"/>
      <sheetName val="Simulações"/>
      <sheetName val="Valor"/>
      <sheetName val="Notas"/>
      <sheetName val="REL_ACO"/>
      <sheetName val="MPO"/>
      <sheetName val="Gerencial - DRE e Caixa"/>
      <sheetName val="Outros Indicadores"/>
      <sheetName val="11.1"/>
      <sheetName val="12.A"/>
      <sheetName val="12.B"/>
      <sheetName val="12.0"/>
      <sheetName val="12.1 "/>
      <sheetName val="12.1.1"/>
      <sheetName val="12.2 "/>
      <sheetName val="12.3"/>
      <sheetName val="12.4"/>
      <sheetName val="12.5"/>
      <sheetName val="12.8"/>
      <sheetName val="12.10"/>
      <sheetName val="12.11A"/>
      <sheetName val="22.1"/>
      <sheetName val="29.0"/>
      <sheetName val="29.1"/>
      <sheetName val="29.1.1"/>
      <sheetName val="29.2"/>
      <sheetName val="29.3"/>
      <sheetName val="29.4"/>
      <sheetName val="29.5"/>
      <sheetName val="29.6"/>
      <sheetName val="32.1"/>
      <sheetName val="41.1"/>
      <sheetName val="43.1"/>
      <sheetName val="45.1"/>
      <sheetName val="55.0"/>
      <sheetName val="55.1"/>
      <sheetName val="57.1"/>
      <sheetName val="57.2"/>
      <sheetName val="57.3"/>
      <sheetName val="57.4"/>
      <sheetName val="57.5"/>
      <sheetName val="61.1"/>
      <sheetName val="61.2"/>
      <sheetName val="61.3"/>
      <sheetName val="63.1"/>
      <sheetName val="64-NOVO"/>
      <sheetName val="67-NOVO"/>
      <sheetName val="67.1"/>
      <sheetName val="67.2"/>
      <sheetName val="9antes"/>
      <sheetName val="12.1"/>
      <sheetName val="12.2"/>
      <sheetName val="12.6"/>
      <sheetName val="12.7"/>
      <sheetName val="12.9"/>
      <sheetName val="12.11"/>
      <sheetName val="12.10.1"/>
      <sheetName val="12.12"/>
      <sheetName val="12.13"/>
      <sheetName val="12.14"/>
      <sheetName val="12.15"/>
      <sheetName val="backup 16"/>
      <sheetName val="22.1 rasc"/>
      <sheetName val="60.1"/>
      <sheetName val="60.2"/>
      <sheetName val="A4"/>
      <sheetName val="Balancete25.03.2010"/>
      <sheetName val="Datas"/>
      <sheetName val="Balanço"/>
      <sheetName val="8.1"/>
      <sheetName val="12.C"/>
      <sheetName val="12.D"/>
      <sheetName val="14.1"/>
      <sheetName val="33.1"/>
      <sheetName val="54.1"/>
      <sheetName val="54.1.1"/>
      <sheetName val="54.2"/>
      <sheetName val="55.2"/>
      <sheetName val="57.0"/>
      <sheetName val="57.6"/>
      <sheetName val="57.7"/>
      <sheetName val="58.1"/>
      <sheetName val="59.1"/>
      <sheetName val="61.0"/>
      <sheetName val="XX"/>
      <sheetName val="3-ok"/>
      <sheetName val="4-ok"/>
      <sheetName val="5-ok"/>
      <sheetName val="7-ok"/>
      <sheetName val="8-ok"/>
      <sheetName val="9-ok"/>
      <sheetName val="10-Alterar"/>
      <sheetName val="11-ok"/>
      <sheetName val="11.1-ok"/>
      <sheetName val="12.A-ok"/>
      <sheetName val="12.B-ok"/>
      <sheetName val="12.0-ok"/>
      <sheetName val="12.1-ok"/>
      <sheetName val="12.2-ok"/>
      <sheetName val="12.3-ok"/>
      <sheetName val="12.5-ok"/>
      <sheetName val="12.6-ok"/>
      <sheetName val="12.7-ok"/>
      <sheetName val="12.8-ok"/>
      <sheetName val="12.9-ok"/>
      <sheetName val="12.10-ok"/>
      <sheetName val="12.11-ok"/>
      <sheetName val="12.12-ok"/>
      <sheetName val="12.13-ok"/>
      <sheetName val="12.14-Alterar"/>
      <sheetName val="12.15-ok"/>
      <sheetName val="12.16-Alterar"/>
      <sheetName val="13-ok"/>
      <sheetName val="14-ok"/>
      <sheetName val="15-OK"/>
      <sheetName val="16-ok"/>
      <sheetName val="17-ok"/>
      <sheetName val="18-ok"/>
      <sheetName val="19-ok"/>
      <sheetName val="20-ok"/>
      <sheetName val="21-ok"/>
      <sheetName val="22-ok"/>
      <sheetName val="23-ok"/>
      <sheetName val="24-nao"/>
      <sheetName val="25-ok"/>
      <sheetName val="26-ok"/>
      <sheetName val="27-ok"/>
      <sheetName val="28-ok"/>
      <sheetName val="29-ok"/>
      <sheetName val="29.0-ok"/>
      <sheetName val="29.1-ok"/>
      <sheetName val="29.2-ok"/>
      <sheetName val="29.3-ok"/>
      <sheetName val="29.4-ok"/>
      <sheetName val="29.5-ok"/>
      <sheetName val="30-ok"/>
      <sheetName val="31-ok"/>
      <sheetName val="32-ok"/>
      <sheetName val="33-ok"/>
      <sheetName val="34-ok"/>
      <sheetName val="35-ok"/>
      <sheetName val="36-ok"/>
      <sheetName val="37-ok"/>
      <sheetName val="38-ok"/>
      <sheetName val="39-ok"/>
      <sheetName val="40-ok"/>
      <sheetName val="41-ok"/>
      <sheetName val="42-ok"/>
      <sheetName val="43-ok"/>
      <sheetName val="43.1- ok"/>
      <sheetName val="44-ok"/>
      <sheetName val="45-ok"/>
      <sheetName val="45.1-ok"/>
      <sheetName val="46-ok"/>
      <sheetName val="49-ok"/>
      <sheetName val="50-ok"/>
      <sheetName val="51-ok"/>
      <sheetName val="52-Alterar"/>
      <sheetName val="53-ok"/>
      <sheetName val="54-ok"/>
      <sheetName val="55-ok"/>
      <sheetName val="56-ok"/>
      <sheetName val="57-ok"/>
      <sheetName val="59-ok"/>
      <sheetName val="60-ok"/>
      <sheetName val="61-ok"/>
      <sheetName val="66-ok"/>
      <sheetName val="Tickmarks"/>
      <sheetName val="11_1"/>
      <sheetName val="12_A"/>
      <sheetName val="12_B"/>
      <sheetName val="12_0"/>
      <sheetName val="12_1"/>
      <sheetName val="12_1_1"/>
      <sheetName val="12_2"/>
      <sheetName val="12_3"/>
      <sheetName val="12_4"/>
      <sheetName val="12_5"/>
      <sheetName val="12_6"/>
      <sheetName val="12_7"/>
      <sheetName val="12_8"/>
      <sheetName val="12_9"/>
      <sheetName val="12_10"/>
      <sheetName val="12_11"/>
      <sheetName val="12_12"/>
      <sheetName val="12_13"/>
      <sheetName val="12_14"/>
      <sheetName val="12_15"/>
      <sheetName val="22_1"/>
      <sheetName val="29_0"/>
      <sheetName val="29_1"/>
      <sheetName val="29_2"/>
      <sheetName val="29_3"/>
      <sheetName val="29_4"/>
      <sheetName val="29_5"/>
      <sheetName val="32_1"/>
      <sheetName val="41_1"/>
      <sheetName val="43_1"/>
      <sheetName val="45_1"/>
      <sheetName val="55_0"/>
      <sheetName val="55_1"/>
      <sheetName val="57_1"/>
      <sheetName val="57_2"/>
      <sheetName val="57_3"/>
      <sheetName val="57_4"/>
      <sheetName val="57_5"/>
      <sheetName val="61 _2_"/>
      <sheetName val="11638"/>
      <sheetName val="RESUMO B"/>
      <sheetName val="Dados de Entrada"/>
      <sheetName val="Análise Financeira"/>
      <sheetName val="Rural-EBRÁS - T1"/>
      <sheetName val="Rural-EBRÁS - T2"/>
      <sheetName val="Rural-EBRÁS - T3"/>
      <sheetName val="RURAL-EBRÁS - T4"/>
      <sheetName val="RURAL-EBRÁS - T5"/>
      <sheetName val="RURAL-EBRÁS - T6"/>
      <sheetName val="RURAL-GovEstado-T1"/>
      <sheetName val="RURAL-GovEstado-T2"/>
      <sheetName val="RURAL-GovEstado-T3"/>
      <sheetName val="Cálculo O&amp;M"/>
      <sheetName val="IPCA"/>
      <sheetName val="PLPT Final"/>
      <sheetName val="BITR"/>
      <sheetName val="Análise Pis Cofins e Icms"/>
      <sheetName val="Cálculo PIS COFINS"/>
      <sheetName val="Abertura MPEnovo"/>
      <sheetName val="Custo de Energianovo"/>
      <sheetName val="BITR ABRIL 11"/>
      <sheetName val="Bal MPE"/>
      <sheetName val="RES_2011 COELBA"/>
      <sheetName val="CL CUSTO"/>
      <sheetName val="NOTAS_DRE"/>
      <sheetName val="Quadros Comentario"/>
      <sheetName val="DRE MPE"/>
      <sheetName val="Margem MPE"/>
      <sheetName val="Resultado Ajustado Orçamento"/>
      <sheetName val="04Balancete_Abril_10"/>
      <sheetName val="CONSUM FATURADOS"/>
      <sheetName val="VENDA ENERGIA MÊS"/>
      <sheetName val="VENDA ENERGIA ACUMULADO"/>
      <sheetName val="COMPRA_ENERGIA"/>
      <sheetName val="IMPOSTOS CORRENTE"/>
      <sheetName val="IMPOSTOS DIFERIDOS"/>
      <sheetName val="COMPARATIVO TARIFAS"/>
      <sheetName val="DadosIndicadores"/>
      <sheetName val="MPE_CELPE"/>
      <sheetName val="DRE_SAP"/>
      <sheetName val="VENDA_ENERGIA"/>
      <sheetName val="por empresa"/>
      <sheetName val="Carteiras por Fundo"/>
      <sheetName val="carteiras"/>
      <sheetName val="Ent. Reforma"/>
      <sheetName val="Quadro Resumo"/>
      <sheetName val="Andam."/>
      <sheetName val="Progr."/>
      <sheetName val="Selec."/>
      <sheetName val="Penden."/>
      <sheetName val="Concl."/>
      <sheetName val="Excluído"/>
      <sheetName val="M1_Mapa"/>
      <sheetName val="CELPE-média-mensal-99-04"/>
      <sheetName val="CELPE"/>
      <sheetName val="VPA"/>
      <sheetName val="LPA"/>
      <sheetName val="Check-list Auditoria"/>
      <sheetName val="GeRoti"/>
      <sheetName val="RESUMO ER"/>
      <sheetName val="CODIGO-K"/>
      <sheetName val="TIP"/>
      <sheetName val="DADOS-CA"/>
      <sheetName val="DADOS-DIV"/>
      <sheetName val="pl atual"/>
      <sheetName val="Lead"/>
      <sheetName val="Baixa Renda"/>
      <sheetName val="Links"/>
      <sheetName val="XREF"/>
      <sheetName val="Encargos debêntures "/>
      <sheetName val="Apuração 2009"/>
      <sheetName val="Apuração 2010"/>
      <sheetName val="Apuração 2011"/>
      <sheetName val="Excesso CELPOS"/>
      <sheetName val="PAT 2011"/>
      <sheetName val="Variação Cambial"/>
      <sheetName val="Intertemporais PIS e COFINS"/>
      <sheetName val="Intertemporais IRPJ e CSLL"/>
      <sheetName val="Intertemporais RTT"/>
      <sheetName val="Contab Inter RTT 2011"/>
      <sheetName val="Contab Inter RTT 2009 PL"/>
      <sheetName val="Contab Intert PIS e COFINS"/>
      <sheetName val="Contab Intert IRPJ e CSLL"/>
      <sheetName val="Contab IRPJ e CSLL"/>
      <sheetName val="Contab L. Exploração"/>
      <sheetName val="Análise Intert PIS e COFINS CP"/>
      <sheetName val="Análise Intert PIS COFINS LP"/>
      <sheetName val="Análise Intert IRPJ e CSLL CP"/>
      <sheetName val="Análise Intert IRPJ e CSLL CP-P"/>
      <sheetName val="Análise Intert IRPJ e CSLL LP"/>
      <sheetName val="Análise Intert IRPJ e CSLL LP-P"/>
      <sheetName val="Análise Incorrido"/>
      <sheetName val="Análise Prejuízo"/>
      <sheetName val="Análise Estimado"/>
      <sheetName val="Análise Incorrido (710)"/>
      <sheetName val="Análise Diferido (710)"/>
      <sheetName val="Análise Diferido RTT - CS (710)"/>
      <sheetName val="Análise Diferido RTT - CR (710)"/>
      <sheetName val="Análise Diferido RTT - CS PL"/>
      <sheetName val="Análise Diferido RTT - CS"/>
      <sheetName val="Análise Diferido RTT - CR"/>
      <sheetName val="SALDO ANÁLISES"/>
      <sheetName val="Contabilização Fiscal"/>
      <sheetName val="Contabilização CS"/>
      <sheetName val="Contabilização CR"/>
      <sheetName val="Log de alteração"/>
      <sheetName val="Adições"/>
      <sheetName val="Baixas"/>
      <sheetName val="Provisão de Juros"/>
      <sheetName val="PAS-Juros-R$"/>
      <sheetName val="PAS-Juros-US"/>
      <sheetName val="Mapa 31.08.02"/>
      <sheetName val="Debêntures"/>
      <sheetName val="PAS Variação"/>
      <sheetName val="Juros"/>
      <sheetName val="PAS Juros"/>
      <sheetName val="Taxas"/>
      <sheetName val="BP_WP"/>
      <sheetName val="RBPS_0315_V2"/>
      <sheetName val="BP ANÁLISE"/>
      <sheetName val="DRE_WP"/>
      <sheetName val="DRE ANÁLISE"/>
      <sheetName val="DRE_WP (2014)"/>
      <sheetName val="DRE (2014)"/>
      <sheetName val="RBPS"/>
      <sheetName val="GRP1"/>
      <sheetName val="CONTABILIDADE"/>
      <sheetName val="CSV_BPC"/>
      <sheetName val="RBPS_0316"/>
      <sheetName val="COELBA_2016 MWh"/>
      <sheetName val="COELBA MCP_2016-R$"/>
      <sheetName val="RESUMO COELBA"/>
      <sheetName val="Análise REALxPROV_JAN"/>
      <sheetName val="Análise REALxPROV_JAN_EXP"/>
      <sheetName val="Análise REALxPROV_FEV"/>
      <sheetName val="Análise REALxPROV_FEV_EXP"/>
      <sheetName val="Análise REALxPROV_ABR"/>
      <sheetName val="Análise REALxPROV_MAI"/>
      <sheetName val="Análise REALxPROV_JUN"/>
      <sheetName val="CONTABILIZAÇÕES"/>
      <sheetName val="Análise REALxPROV_MAR"/>
      <sheetName val="Descritivo SUM001.3Acronimos"/>
      <sheetName val="Tarifários"/>
      <sheetName val="Fator X_Antiga"/>
      <sheetName val="Fator X"/>
      <sheetName val="REL_ACO_Neoenergia"/>
      <sheetName val="Impairment"/>
      <sheetName val="DRE - Distribuidoras"/>
      <sheetName val="DRE CELPE"/>
      <sheetName val="DRE COELBA"/>
      <sheetName val="DRE COSERN"/>
      <sheetName val="BAND TARIFARIAS"/>
      <sheetName val="Versão_Resumida (Cosern)"/>
      <sheetName val="Versão_Resumida"/>
      <sheetName val="Versão Atual 10"/>
      <sheetName val="Graf v10"/>
      <sheetName val="DRE (2)"/>
      <sheetName val="Resultados"/>
      <sheetName val="Receita líquida e consumo"/>
      <sheetName val="Custos e despesas gerenciéveis"/>
      <sheetName val="Custos e despesas ñ ger"/>
      <sheetName val="Contencioso"/>
      <sheetName val="Resultado Financeiro"/>
      <sheetName val="Ativos e Passivos Financeiros S"/>
      <sheetName val="Ativos e Passivos Financ_atual"/>
      <sheetName val="Dívida Bruta"/>
      <sheetName val="Dívida Líquida"/>
      <sheetName val="Aging Contas a receber"/>
      <sheetName val="Indicadores Gerenciais"/>
      <sheetName val="Serv. terceiros"/>
      <sheetName val="Contas serv. terc."/>
      <sheetName val="14 _OK"/>
      <sheetName val="14.1_OK"/>
      <sheetName val="15_OK"/>
      <sheetName val="16_OK"/>
      <sheetName val="18 "/>
      <sheetName val="PUBLICAÇÃO 4º ITR"/>
      <sheetName val="BALANÇO 3º ITR"/>
      <sheetName val="PUBLICAÇÃO 4ºITR"/>
      <sheetName val="RESULTADO_ACUMULADO"/>
      <sheetName val="RESULTADO_ACUMULADO 3ºITR"/>
      <sheetName val="PUBLICAÇÃO 3º"/>
      <sheetName val="DRE_ACUMULADO 2ºITR"/>
      <sheetName val="Contingência"/>
      <sheetName val="REL_ACO_Neo"/>
      <sheetName val="TR TESTE"/>
      <sheetName val="TR 30"/>
      <sheetName val="PTAX dia ant."/>
      <sheetName val="CDI"/>
      <sheetName val="SSD"/>
      <sheetName val="EURO"/>
      <sheetName val="IENE"/>
      <sheetName val="IGP-M"/>
      <sheetName val="DI over desde 86"/>
      <sheetName val="Const. Andam."/>
      <sheetName val="Saldo inicial"/>
      <sheetName val="Depreciação 31.12.01"/>
      <sheetName val="Sub-avaliação"/>
      <sheetName val="RESFINANCEIRO"/>
      <sheetName val="DADOS CONSOLIDADOS"/>
      <sheetName val="Porcentajes"/>
      <sheetName val="Tipos"/>
      <sheetName val="Cálculo dif. cambio"/>
      <sheetName val="benchmarking-DADOS"/>
      <sheetName val="RISCO x RETORNO(probabilidades)"/>
      <sheetName val="Plan2 (4)"/>
      <sheetName val="545_96_copia"/>
      <sheetName val="Plan1 (3)"/>
      <sheetName val="CAR1"/>
      <sheetName val="Plan21 (2)"/>
      <sheetName val="CAR1 (2)"/>
      <sheetName val="CAR2"/>
      <sheetName val="Plan1 (5)"/>
      <sheetName val="Plan1 (6)"/>
      <sheetName val="Plan1 (7)"/>
      <sheetName val="Plan5 "/>
      <sheetName val="Plan2 "/>
      <sheetName val="Plan2 (5)"/>
      <sheetName val="Plan2 (6)"/>
      <sheetName val="Plan2 (7)"/>
      <sheetName val="Plan2 (8)"/>
      <sheetName val="Plan2 (9)"/>
      <sheetName val="Plan2 (10)"/>
      <sheetName val="Plan2 (11)"/>
      <sheetName val="Plan2 (12)"/>
      <sheetName val="Plan2 (13)"/>
      <sheetName val="Plan2 (14)"/>
      <sheetName val="Plan2 (15)"/>
      <sheetName val="Plan2 (16)"/>
      <sheetName val="Plan2 (17)"/>
      <sheetName val="Plan2 (18)"/>
      <sheetName val="Plan2 (19)"/>
      <sheetName val="Plan2 (20)"/>
      <sheetName val="Plan2 (21)"/>
      <sheetName val="Plan2 (22)"/>
      <sheetName val="Plan2 (23)"/>
      <sheetName val="rbps 0716_V2"/>
      <sheetName val="RBPS v1"/>
      <sheetName val="AJUSTE BAL"/>
      <sheetName val="AJUSTE DRE"/>
      <sheetName val="NEOENERGIA PREJ FISCAL"/>
      <sheetName val="NEOENERGIA DIFERIDO"/>
      <sheetName val="Indicadores (2)"/>
      <sheetName val="Informe"/>
      <sheetName val="TermoPE"/>
      <sheetName val="ce"/>
      <sheetName val="premi96"/>
      <sheetName val="prebdg97"/>
      <sheetName val="mese"/>
      <sheetName val="pr_emessi"/>
      <sheetName val="premi_bdg_fcst"/>
      <sheetName val="comgest"/>
      <sheetName val="comgest_den"/>
      <sheetName val="PRE_COMP"/>
      <sheetName val="MENS_RPR"/>
      <sheetName val="n_cons"/>
      <sheetName val="Peso áreas e CPs"/>
      <sheetName val="E2.1-PCLD ANEEL 06-2006"/>
      <sheetName val="RIS_TECNICHE"/>
      <sheetName val="ANEEL"/>
      <sheetName val="PÇO"/>
      <sheetName val="SCG"/>
      <sheetName val="Infl"/>
      <sheetName val="Peso Liq."/>
      <sheetName val="Parameters"/>
      <sheetName val="E2_1_PCLD ANEEL 06_2006"/>
      <sheetName val="DISCOUNTS DDP"/>
      <sheetName val="NVision Detail"/>
      <sheetName val="Parcelamento_II_IPI"/>
      <sheetName val="Instituicoes2001_LP"/>
      <sheetName val="Sch9  Guarantees"/>
      <sheetName val="2004"/>
      <sheetName val="TABELLEN"/>
      <sheetName val="WORDTABLE"/>
      <sheetName val="P-CLOSED"/>
      <sheetName val="Deckblatt"/>
      <sheetName val="DATA WP"/>
      <sheetName val="RESIDUAL"/>
      <sheetName val="vinc"/>
      <sheetName val="Period Week Lookup"/>
      <sheetName val="GERREAL"/>
      <sheetName val="Macro_2003"/>
      <sheetName val="PACU"/>
      <sheetName val="PH"/>
      <sheetName val="PHReex"/>
      <sheetName val="RAcu"/>
      <sheetName val="RH"/>
      <sheetName val="RRex"/>
      <sheetName val="MATERIAIS - BRG"/>
      <sheetName val="F5 - Saldo final Inventário"/>
      <sheetName val="ROs (12)"/>
      <sheetName val="ACT Input (2)"/>
      <sheetName val="CECO"/>
      <sheetName val="FORN"/>
      <sheetName val="INSSSTERCEIROS"/>
      <sheetName val="MOD 7 SIN"/>
      <sheetName val="P_Par"/>
      <sheetName val="P_Prt"/>
      <sheetName val="p&amp;l1298"/>
      <sheetName val="tar. media"/>
      <sheetName val="POCPAS"/>
      <sheetName val="INFO"/>
      <sheetName val="0201"/>
      <sheetName val="BASE_(2)"/>
      <sheetName val="Peso_áreas_e_CPs"/>
      <sheetName val="E2_1-PCLD_ANEEL_06-2006"/>
      <sheetName val="Peso_Liq_"/>
      <sheetName val="E2_1_PCLD_ANEEL_06_2006"/>
      <sheetName val="DATA_WP"/>
      <sheetName val="DISCOUNTS_DDP"/>
      <sheetName val="MATERIAIS_-_BRG"/>
      <sheetName val="F5_-_Saldo_final_Inventário"/>
      <sheetName val="Period_Week_Lookup"/>
      <sheetName val="NVision_Detail"/>
      <sheetName val="Sch9__Guarantees"/>
      <sheetName val="ROs_(12)"/>
      <sheetName val="ACT_Input_(2)"/>
      <sheetName val="CUSTO-0702"/>
      <sheetName val=" PAT"/>
      <sheetName val="p.5"/>
      <sheetName val="M2 - Analise MtM"/>
      <sheetName val="BASE_(2)1"/>
      <sheetName val="E2_1-PCLD_ANEEL_06-20061"/>
      <sheetName val="Peso_áreas_e_CPs1"/>
      <sheetName val="Peso_Liq_1"/>
      <sheetName val="E2_1_PCLD_ANEEL_06_20061"/>
      <sheetName val="DISCOUNTS_DDP1"/>
      <sheetName val="NVision_Detail1"/>
      <sheetName val="Period_Week_Lookup1"/>
      <sheetName val="Sch9__Guarantees1"/>
      <sheetName val="DATA_WP1"/>
      <sheetName val="MATERIAIS_-_BRG1"/>
      <sheetName val="F5_-_Saldo_final_Inventário1"/>
      <sheetName val="ROs_(12)1"/>
      <sheetName val="ACT_Input_(2)1"/>
      <sheetName val="MOD_7_SIN"/>
      <sheetName val="_PAT"/>
      <sheetName val="p_5"/>
      <sheetName val="M2_-_Analise_MtM"/>
      <sheetName val="tab1"/>
      <sheetName val="OUVE"/>
      <sheetName val="E 1.2 - Teste de VC"/>
      <sheetName val="FD 3 - Provisão OS  "/>
      <sheetName val="Control Sheet"/>
      <sheetName val="Res.Autor.Motivo"/>
      <sheetName val="Res.Devolv.Motivo"/>
      <sheetName val="den96"/>
      <sheetName val="Base Fiscal Cruzada"/>
      <sheetName val="WWINVQ297"/>
      <sheetName val="ce99"/>
      <sheetName val="DIVIN_ARAXA"/>
      <sheetName val="Start"/>
      <sheetName val="Tab.Translate"/>
      <sheetName val="ABRIL 2000"/>
      <sheetName val="Combo"/>
      <sheetName val="SERIES CDI E PTAX"/>
      <sheetName val="Bal032002"/>
      <sheetName val="Balanço de Abertura"/>
      <sheetName val="Parameter"/>
      <sheetName val="Lexikon"/>
      <sheetName val="MOD_7_SIN1"/>
      <sheetName val="tar__media"/>
      <sheetName val="Control_Sheet"/>
      <sheetName val="FD_3_-_Provisão_OS__"/>
      <sheetName val="Res_Autor_Motivo"/>
      <sheetName val="Res_Devolv_Motivo"/>
      <sheetName val="Base_Fiscal_Cruzada"/>
      <sheetName val="PRE0502"/>
      <sheetName val="BASE_(2)2"/>
      <sheetName val="Peso_áreas_e_CPs2"/>
      <sheetName val="E2_1-PCLD_ANEEL_06-20062"/>
      <sheetName val="Peso_Liq_2"/>
      <sheetName val="E2_1_PCLD_ANEEL_06_20062"/>
      <sheetName val="DISCOUNTS_DDP2"/>
      <sheetName val="Period_Week_Lookup2"/>
      <sheetName val="NVision_Detail2"/>
      <sheetName val="Sch9__Guarantees2"/>
      <sheetName val="DATA_WP2"/>
      <sheetName val="MATERIAIS_-_BRG2"/>
      <sheetName val="F5_-_Saldo_final_Inventário2"/>
      <sheetName val="ROs_(12)2"/>
      <sheetName val="ACT_Input_(2)2"/>
      <sheetName val="_PAT1"/>
      <sheetName val="p_51"/>
      <sheetName val="M2_-_Analise_MtM1"/>
      <sheetName val="tar__media1"/>
      <sheetName val="BASE_(2)3"/>
      <sheetName val="Peso_áreas_e_CPs3"/>
      <sheetName val="E2_1-PCLD_ANEEL_06-20063"/>
      <sheetName val="Peso_Liq_3"/>
      <sheetName val="E2_1_PCLD_ANEEL_06_20063"/>
      <sheetName val="DISCOUNTS_DDP3"/>
      <sheetName val="Period_Week_Lookup3"/>
      <sheetName val="NVision_Detail3"/>
      <sheetName val="Sch9__Guarantees3"/>
      <sheetName val="DATA_WP3"/>
      <sheetName val="MATERIAIS_-_BRG3"/>
      <sheetName val="F5_-_Saldo_final_Inventário3"/>
      <sheetName val="ROs_(12)3"/>
      <sheetName val="ACT_Input_(2)3"/>
      <sheetName val="MOD_7_SIN2"/>
      <sheetName val="_PAT2"/>
      <sheetName val="p_52"/>
      <sheetName val="M2_-_Analise_MtM2"/>
      <sheetName val="tar__media2"/>
      <sheetName val="Kontensalden"/>
      <sheetName val="INTELSAT"/>
      <sheetName val="PROTEUS"/>
      <sheetName val="3 B"/>
      <sheetName val="Aj. Sazon. N. Recor"/>
      <sheetName val="BASE_(2)4"/>
      <sheetName val="Peso_áreas_e_CPs4"/>
      <sheetName val="E2_1-PCLD_ANEEL_06-20064"/>
      <sheetName val="Peso_Liq_4"/>
      <sheetName val="DISCOUNTS_DDP4"/>
      <sheetName val="E2_1_PCLD_ANEEL_06_20064"/>
      <sheetName val="NVision_Detail4"/>
      <sheetName val="Sch9__Guarantees4"/>
      <sheetName val="Period_Week_Lookup4"/>
      <sheetName val="MOD_7_SIN3"/>
      <sheetName val="_PAT3"/>
      <sheetName val="p_53"/>
      <sheetName val="M2_-_Analise_MtM3"/>
      <sheetName val="DATA_WP4"/>
      <sheetName val="MATERIAIS_-_BRG4"/>
      <sheetName val="F5_-_Saldo_final_Inventário4"/>
      <sheetName val="ROs_(12)4"/>
      <sheetName val="ACT_Input_(2)4"/>
      <sheetName val="FD_3_-_Provisão_OS__1"/>
      <sheetName val="Control_Sheet1"/>
      <sheetName val="tar__media3"/>
      <sheetName val="Res_Autor_Motivo1"/>
      <sheetName val="Res_Devolv_Motivo1"/>
      <sheetName val="Base_Fiscal_Cruzada1"/>
      <sheetName val="E_1_2_-_Teste_de_VC"/>
      <sheetName val="Tab_Translate"/>
      <sheetName val="SERIES_CDI_E_PTAX"/>
      <sheetName val="ABRIL_2000"/>
      <sheetName val="fut_jurosanual"/>
      <sheetName val="fut_juros"/>
      <sheetName val="Swaps"/>
      <sheetName val="fut_dolar"/>
      <sheetName val="ñ faturado"/>
      <sheetName val="Spot"/>
      <sheetName val="Subtotal Dia"/>
      <sheetName val="ARACATI - CE"/>
      <sheetName val="PLANT MAINT -  OPER.COST"/>
      <sheetName val="CETIP"/>
      <sheetName val="PERMUTA "/>
      <sheetName val="OTHERS1"/>
      <sheetName val="OUT02.REPORT"/>
      <sheetName val="Art96.IV.RIPI"/>
      <sheetName val="Balanço_de_Abertura"/>
      <sheetName val="3_B"/>
      <sheetName val="Aj__Sazon__N__Recor"/>
      <sheetName val="BASE_(2)5"/>
      <sheetName val="E2_1-PCLD_ANEEL_06-20065"/>
      <sheetName val="Peso_áreas_e_CPs5"/>
      <sheetName val="Peso_Liq_5"/>
      <sheetName val="E2_1_PCLD_ANEEL_06_20065"/>
      <sheetName val="DISCOUNTS_DDP5"/>
      <sheetName val="NVision_Detail5"/>
      <sheetName val="Sch9__Guarantees5"/>
      <sheetName val="Period_Week_Lookup5"/>
      <sheetName val="DATA_WP5"/>
      <sheetName val="MATERIAIS_-_BRG5"/>
      <sheetName val="F5_-_Saldo_final_Inventário5"/>
      <sheetName val="ROs_(12)5"/>
      <sheetName val="MOD_7_SIN4"/>
      <sheetName val="ACT_Input_(2)5"/>
      <sheetName val="Control_Sheet2"/>
      <sheetName val="_PAT4"/>
      <sheetName val="p_54"/>
      <sheetName val="tar__media4"/>
      <sheetName val="M2_-_Analise_MtM4"/>
      <sheetName val="FD_3_-_Provisão_OS__2"/>
      <sheetName val="Res_Autor_Motivo2"/>
      <sheetName val="Res_Devolv_Motivo2"/>
      <sheetName val="Base_Fiscal_Cruzada2"/>
      <sheetName val="E_1_2_-_Teste_de_VC1"/>
      <sheetName val="Tab_Translate1"/>
      <sheetName val="ABRIL_20001"/>
      <sheetName val="SERIES_CDI_E_PTAX1"/>
      <sheetName val="ñ_faturado"/>
      <sheetName val="Subtotal_Dia"/>
      <sheetName val="ARACATI_-_CE"/>
      <sheetName val="LS"/>
      <sheetName val="Rec. Pillar (DRE Soc.)"/>
      <sheetName val="Emissão de Relatórios"/>
      <sheetName val="COMPPROD"/>
      <sheetName val="Premissas fixas"/>
      <sheetName val="Balanço_de_Abertura1"/>
      <sheetName val="Art96_IV_RIPI"/>
      <sheetName val="3_B1"/>
      <sheetName val="Aj__Sazon__N__Recor1"/>
      <sheetName val="PLANT_MAINT_-__OPER_COST"/>
      <sheetName val="PERMUTA_"/>
      <sheetName val="Sch15 Guarantees"/>
      <sheetName val="Patrimonial"/>
      <sheetName val="Rel.1"/>
      <sheetName val="Rel.2"/>
      <sheetName val="Rel.3"/>
      <sheetName val="Aux_1"/>
      <sheetName val="Aux_2"/>
      <sheetName val="Aux_3"/>
      <sheetName val="Aux_4"/>
      <sheetName val="Rel_3"/>
      <sheetName val="2º 3º pedidos"/>
      <sheetName val="Dados ISO 9001"/>
      <sheetName val="Dados Segurança"/>
      <sheetName val="Dados Faturamento"/>
      <sheetName val="Dados Clandestina"/>
      <sheetName val="Dados de relacionamento"/>
      <sheetName val="Dados Ouvidoria II"/>
      <sheetName val="Dados Perdas"/>
      <sheetName val="Dados Agencias"/>
      <sheetName val="Net Sales vs Ebitda YTD Mar LC"/>
      <sheetName val="BS LC"/>
      <sheetName val="CFlow 08 LC"/>
      <sheetName val="P&amp;L IRCC US"/>
      <sheetName val="P&amp;L RA US"/>
      <sheetName val="P&amp;L Viena US"/>
      <sheetName val="P&amp;L RA LC"/>
      <sheetName val="P&amp;L Viena LC"/>
      <sheetName val="US Rate"/>
      <sheetName val="Net Sales vs Ebitda YTD Mar US"/>
      <sheetName val="New Store Summary"/>
      <sheetName val="Mistery shopper"/>
      <sheetName val="Grf. Ev. Sales Q1 07 vs Q208"/>
      <sheetName val="P&amp;L IMC US"/>
      <sheetName val="BS US"/>
      <sheetName val="CFlow 08 US"/>
      <sheetName val="Sales And Ebitda Trend 2007"/>
      <sheetName val="Debt Covenants"/>
      <sheetName val="P&amp;L IMC BR LC"/>
      <sheetName val="P&amp;L IRCC LC"/>
      <sheetName val="P&amp;L PR LC-US"/>
      <sheetName val="New Store Spec"/>
      <sheetName val="NEGÓCIOS 2008"/>
      <sheetName val="Sales And Ebitda Trend 2008 MX"/>
      <sheetName val="Sources and Uses"/>
      <sheetName val="1 - Chart Data"/>
      <sheetName val="Balanço 5283 Consol"/>
      <sheetName val="ELIM PL 5283"/>
      <sheetName val="A1 CRECEBER"/>
      <sheetName val="A2 ESTOQUE"/>
      <sheetName val="Anexo A2-1"/>
      <sheetName val="A3 INVESTO"/>
      <sheetName val="ANEXO A4"/>
      <sheetName val="Anexo A4-1"/>
      <sheetName val="A5 OUTROS ATIVOS CIRC"/>
      <sheetName val="A6IMOB"/>
      <sheetName val="Anexo A7"/>
      <sheetName val="IMP DIFERIDOS-A8"/>
      <sheetName val="IMP DIFERIDOS-A8-1 "/>
      <sheetName val="B1 CPAGAR"/>
      <sheetName val="Anexo B2"/>
      <sheetName val="Anexo B2-1"/>
      <sheetName val="Anexo B2-2"/>
      <sheetName val="Anexo B3"/>
      <sheetName val="B4 IMPOSTOS E CONTRIB SOCIAIS"/>
      <sheetName val="Anexo B4-1"/>
      <sheetName val="B 5 MUTAÇÕES PL"/>
      <sheetName val="Anexo B6"/>
      <sheetName val="B-7 IMP DIFERIDOS"/>
      <sheetName val="EVOP"/>
      <sheetName val="A2-IMPOS. RECUPERAR"/>
      <sheetName val="BASE REAL"/>
      <sheetName val="Unidade Negócio - Mes  x Mes"/>
      <sheetName val="Orçado X Real (Mês - Acumulado)"/>
      <sheetName val="BASE PARA LUCIANO 2005"/>
      <sheetName val="BASE PARA LUCIANO 2004"/>
      <sheetName val="Orçado X Real (Resumo)"/>
      <sheetName val="Comparação Preço Por Cliente"/>
      <sheetName val="Business Plan- Orc. Meta (2,60)"/>
      <sheetName val="Business Plan - Orc Meta 2005"/>
      <sheetName val="Business Plan - Orçamento 2005"/>
      <sheetName val="Business Plan - 2005"/>
      <sheetName val="Business Plan - 2004"/>
      <sheetName val="Base Dados Vendas -2005"/>
      <sheetName val="Base Dados Vendas - 2004"/>
      <sheetName val="Business Plan - Revisão Orçam"/>
      <sheetName val="RESUMO POR GERENC.(MES)"/>
      <sheetName val="RESUMO POR GERENC.(MES) (2)"/>
      <sheetName val="RESUMO POR GERENC.(ACUMUL.)"/>
      <sheetName val="RESUMO POR GERENC.(MES) PROJEÇÃ"/>
      <sheetName val="RESUMO POR GER. 2004 X 2005"/>
      <sheetName val="PURS050CQM"/>
      <sheetName val="Resumo Lançamento"/>
      <sheetName val="Base Orçamento 2005"/>
      <sheetName val="BASE ORÇAMENTO 2004"/>
      <sheetName val="BASE PROJEÇÃO"/>
      <sheetName val="BASE PARA LUCIANO ORÇAMENTO"/>
      <sheetName val="BASE RESUMO"/>
      <sheetName val="DESP.ORÇTO.2005"/>
      <sheetName val="EVOLUÇÃO DESPESAS"/>
      <sheetName val="EVOLUÇÃO DESPESAS ORÇADAS"/>
      <sheetName val="DESP. 2004 X  2005"/>
      <sheetName val="PRODUÇÃO 2004"/>
      <sheetName val="ORÇAMENTO - FRETE EXPORTAÇÃO"/>
      <sheetName val="Movimentação Estoque - AÇO"/>
      <sheetName val="Grafico Estoque"/>
      <sheetName val="Grafico Estoque Giro-Dias"/>
      <sheetName val="COMPOSIÇÃO CUSTO AÇO"/>
      <sheetName val="COMPONENTES"/>
      <sheetName val="EMBALAGENS"/>
      <sheetName val="AÇOS BLOCOS"/>
      <sheetName val="FERRAM. CORTE"/>
      <sheetName val="Resumo Folha"/>
      <sheetName val="Resumo Beneficios"/>
      <sheetName val="Gráfico Folha"/>
      <sheetName val="Folha - Orçamento"/>
      <sheetName val="Resumo Folha Orçamento"/>
      <sheetName val="BASE ORÇ.FRETE EXPORT."/>
      <sheetName val="PAGINA INICIAL"/>
      <sheetName val="DETALHADA"/>
      <sheetName val="1130101002"/>
      <sheetName val="1130102002"/>
      <sheetName val="COMENTÁRIOS"/>
      <sheetName val="IndReaj"/>
      <sheetName val="Fatura-GOV"/>
      <sheetName val="1.1 (Detalhada)"/>
      <sheetName val="1.2 (Detalhada)"/>
      <sheetName val="2.4.1"/>
      <sheetName val="2.4.2"/>
      <sheetName val="2.4.3"/>
      <sheetName val="2.4.4"/>
      <sheetName val="2.4.5"/>
      <sheetName val="2.4.6"/>
      <sheetName val="2.4.7"/>
      <sheetName val="2.4.9"/>
      <sheetName val="2.4.11"/>
      <sheetName val="2.4.12"/>
      <sheetName val="2.4.13"/>
      <sheetName val="2.5.1"/>
      <sheetName val="2.5.2"/>
      <sheetName val="2.5.3"/>
      <sheetName val="2.5.4"/>
      <sheetName val="2.5.5"/>
      <sheetName val="3.1.6.3"/>
      <sheetName val="3.1.6.4"/>
      <sheetName val="3.1.7.3"/>
      <sheetName val="3.1.7.4"/>
      <sheetName val="3.2.5"/>
      <sheetName val="3.2.9"/>
      <sheetName val="3.2.10"/>
      <sheetName val="3.2.11.3"/>
      <sheetName val="3.2.12.3"/>
      <sheetName val="3.4.8"/>
      <sheetName val="3.4.10"/>
      <sheetName val="3.4.11"/>
      <sheetName val="3.4.13.2"/>
      <sheetName val="3.4.14.2"/>
      <sheetName val="4.3"/>
      <sheetName val="4.4"/>
      <sheetName val="4.5"/>
      <sheetName val="4.6"/>
      <sheetName val="4.7"/>
      <sheetName val="4.8"/>
      <sheetName val="4.9"/>
      <sheetName val="4.13"/>
      <sheetName val="4.14"/>
      <sheetName val="4.21"/>
      <sheetName val="4.23"/>
      <sheetName val="4.27"/>
      <sheetName val="4.28"/>
      <sheetName val="4.29"/>
      <sheetName val="4.33"/>
      <sheetName val="4.68"/>
      <sheetName val="4.69"/>
      <sheetName val="4.70"/>
      <sheetName val="4.72"/>
      <sheetName val="4.73"/>
      <sheetName val="4.75"/>
      <sheetName val="4.76"/>
      <sheetName val="4.77"/>
      <sheetName val="DRENAGEM I"/>
      <sheetName val="DRENAGEM II"/>
      <sheetName val="DRENAGEM (3)"/>
      <sheetName val="PAVIMENTAÇÃO (2)"/>
      <sheetName val="PAVIMENTAÇÃO (3)"/>
      <sheetName val="MEIO AMBIENTE"/>
      <sheetName val="TRANSP. LOCAL"/>
      <sheetName val="TRANSP. 10m3"/>
      <sheetName val="TRANSP. CARROCERIA"/>
      <sheetName val="COMPARATIVO"/>
      <sheetName val="TRANSP. LOCAL p. REMENDOS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 _2_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SUBST_ FERRAG_"/>
      <sheetName val="PINTURA GERAL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Banco de Dados"/>
      <sheetName val="III-PLANILHA ORÇ."/>
      <sheetName val="RODAPÉ"/>
      <sheetName val="DIVISÓRIAS"/>
      <sheetName val="BDI 29,79%"/>
      <sheetName val="LEIS SOCIAIS"/>
      <sheetName val="COTAÇÕES"/>
      <sheetName val="MEMORIAL DE CÁLCULO"/>
      <sheetName val="I-EQ. TÉCNICA"/>
      <sheetName val="II-SERV. INICIAIS"/>
      <sheetName val="fresagem de pista ago-98"/>
      <sheetName val="MARSHAL"/>
      <sheetName val="VCAVAM"/>
      <sheetName val="Graf"/>
      <sheetName val="Tração"/>
      <sheetName val="Curva"/>
      <sheetName val="Dens. teórica (2)"/>
      <sheetName val="Brita (2)"/>
      <sheetName val="Dens. Média"/>
      <sheetName val="FQA-LAB. 0057"/>
      <sheetName val="FQA-LAB.0055"/>
      <sheetName val="FQA-LAB.0054"/>
      <sheetName val="RESUMO MARSHALL"/>
      <sheetName val="Gráficos 1"/>
      <sheetName val="Gráficos 2"/>
      <sheetName val="brita 1"/>
      <sheetName val="brita 1 "/>
      <sheetName val="brita 1  "/>
      <sheetName val="pedrisco"/>
      <sheetName val="pedrisco "/>
      <sheetName val="pó "/>
      <sheetName val="pó  "/>
      <sheetName val="Tração (2)"/>
      <sheetName val="VISTEM"/>
      <sheetName val="Res."/>
      <sheetName val="Abra"/>
      <sheetName val="gran_0597big"/>
      <sheetName val="E.Areia"/>
      <sheetName val="Curvas C."/>
      <sheetName val="Graf_CBR"/>
      <sheetName val="DIVIS."/>
      <sheetName val="ens_comp_graf_gran"/>
      <sheetName val="gran_96"/>
      <sheetName val="GRAN.MAT."/>
      <sheetName val="Pesos"/>
      <sheetName val="Diam"/>
      <sheetName val="VAM"/>
      <sheetName val="Densidade"/>
      <sheetName val="pó de pedra"/>
      <sheetName val="Aparent"/>
      <sheetName val="cal - ch 1"/>
      <sheetName val="01"/>
      <sheetName val="001"/>
      <sheetName val="01 (2)"/>
      <sheetName val="CAPA INÍCIO"/>
      <sheetName val="CABEÇALHO--RODAPÉ"/>
      <sheetName val="BDI DE 22%"/>
      <sheetName val="BDI DE 15%"/>
      <sheetName val="ORÇAMENTO DESCRITIVO"/>
      <sheetName val="MEMÓRIA DE CÁLCULO D"/>
      <sheetName val="compo 06."/>
      <sheetName val="compo 07."/>
      <sheetName val="compo 08."/>
      <sheetName val="compo 09."/>
      <sheetName val="compo 10"/>
      <sheetName val=" IV mem urbani"/>
      <sheetName val="Planilha em CANTA OK  23 01 201"/>
      <sheetName val="NOVO"/>
      <sheetName val="LEIS. SOCIAIS"/>
      <sheetName val="CRONOGRAMA FÍS-FIN"/>
      <sheetName val="EVENTOS"/>
      <sheetName val="CRONOPLE"/>
      <sheetName val="PLE"/>
      <sheetName val="QCI"/>
      <sheetName val="RRE"/>
      <sheetName val="PQ"/>
      <sheetName val="Diagrama"/>
      <sheetName val="ANP"/>
      <sheetName val="SICRO"/>
      <sheetName val="MEMÓRIA "/>
      <sheetName val="LISTA DE RUAS "/>
      <sheetName val="memoria drenagem n"/>
      <sheetName val="DIMENSIONAMENTO DRENAGEM"/>
      <sheetName val="CAP 50 70"/>
      <sheetName val="Fi. Quantitativo"/>
      <sheetName val="RESUMO_MEDICAO"/>
      <sheetName val="CRONOG-1oAno"/>
      <sheetName val="CRONOG-2oAno"/>
      <sheetName val="MOBILIZACAO EQUIPAMENTOS"/>
      <sheetName val="TRANSP LOCAL CAMIN CARROCERIA"/>
      <sheetName val="ASSENTAM TUBO 1M"/>
      <sheetName val="CONCRETO Cimento"/>
      <sheetName val="CONCRETO Ciclop"/>
      <sheetName val="TRANSP LOCAL BASC 5 M3"/>
      <sheetName val="TRANSP LOCAL BASC 10 M3"/>
      <sheetName val="CORRECAO DEF"/>
      <sheetName val="REC. CAMAD. GRANULAR PAV."/>
      <sheetName val="RECMP. REV. COM MISTURA BET. "/>
      <sheetName val="Recomposição Manual de Aterro"/>
      <sheetName val="ENROCAMENTO PEDRA ARRUMADA"/>
      <sheetName val="TRANSP LOCAL DÁGUA"/>
      <sheetName val="Remoção Manual Barreira Solo"/>
      <sheetName val="TRANSPORT. COMERC. CARROCERIA"/>
      <sheetName val="REM PROF"/>
      <sheetName val="SOLO BASE REM PROF"/>
      <sheetName val="LIM MEIO FIO"/>
      <sheetName val="LIM DESC DAGUA"/>
      <sheetName val="DESOBSTRUCAO BUEIRO"/>
      <sheetName val="PINTURA DE LIGACAO"/>
      <sheetName val="ESCAV. MANUAL DE VAL"/>
      <sheetName val="AQUISICAO CAP"/>
      <sheetName val="AQUISICAO CM-30"/>
      <sheetName val="AQUISICAO CM-30 REM PROF"/>
      <sheetName val="AQUISICAO RR-1C"/>
      <sheetName val="AQUISICAO RR-1C CORR"/>
      <sheetName val="TRANSP CM-30 REM PROF"/>
      <sheetName val="TRANSP RR-1C CORR"/>
      <sheetName val="TRANSPORTE LOCAL REMENDOS"/>
      <sheetName val="ROÇADA CAPIM"/>
      <sheetName val="ISSQN DNIT"/>
      <sheetName val="Estorno carolina"/>
      <sheetName val="Estorno estreito"/>
      <sheetName val="producao rocada"/>
      <sheetName val="producao_TB"/>
      <sheetName val="producao_RP"/>
      <sheetName val="Justif. Quant."/>
      <sheetName val="Demons. Quant."/>
      <sheetName val="novo preço Aqui e TransMB"/>
      <sheetName val="Transp. local basc. 5 m³"/>
      <sheetName val="Transp. local p rem."/>
      <sheetName val="Quadro Resumo Dist"/>
      <sheetName val="Transp.Comer. Basc 10m³ Rod Pav"/>
      <sheetName val="Transp.Comer.Carroc15T Rod. Pav"/>
      <sheetName val="Transp. carroc."/>
      <sheetName val="Transp. local de água"/>
      <sheetName val="CRONOGRAMA 2 ano"/>
      <sheetName val="Gráfico DMTs"/>
      <sheetName val="Canteiro de Obras"/>
      <sheetName val="Mob e Desmob"/>
      <sheetName val="Custo Trans Pesado"/>
      <sheetName val=" ORÇAMENTO 1ANO"/>
      <sheetName val="ORÇAMENTO 2 ANO"/>
      <sheetName val="Fluxo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PLMUSEU Rev Jul-00"/>
      <sheetName val="PLMUSEU Rev Mai-00 (Med)"/>
      <sheetName val="QUANTMU"/>
      <sheetName val="PLMUSEU"/>
      <sheetName val="PLMUSEU (3)"/>
      <sheetName val="Planilha Apresent"/>
      <sheetName val="DIGITAÇÃO"/>
      <sheetName val="Granul"/>
      <sheetName val="Caract-ASF"/>
      <sheetName val="VISCxTEMP"/>
      <sheetName val="MARSHALL1"/>
      <sheetName val="Resumo1"/>
      <sheetName val="Gran Agregados"/>
      <sheetName val="Caract. Marshall"/>
      <sheetName val=" Curva  Marshall "/>
      <sheetName val="Dens Real"/>
      <sheetName val="Dens Solta"/>
      <sheetName val="Teoricas"/>
      <sheetName val="Teoricas 1"/>
      <sheetName val="Viscosidade"/>
      <sheetName val="Modelagem"/>
      <sheetName val="Dens. Real "/>
      <sheetName val="5.0"/>
      <sheetName val="Caracterist."/>
      <sheetName val="E.A"/>
      <sheetName val="CARACT"/>
      <sheetName val="Recomendações"/>
      <sheetName val="FORMULAS"/>
      <sheetName val="Dgraf"/>
      <sheetName val="Duriez"/>
      <sheetName val="árvore 15&lt; Ø &lt;30cm"/>
      <sheetName val="árvore  Ø &gt;30cm"/>
      <sheetName val="rebaixo 1ª"/>
      <sheetName val="escav 3ª "/>
      <sheetName val="colchão areia"/>
      <sheetName val="colchão brita"/>
      <sheetName val="sub-leito"/>
      <sheetName val="escav mat 3ª"/>
      <sheetName val="reaterro"/>
      <sheetName val="bstc 0,80"/>
      <sheetName val="bstc 1,00"/>
      <sheetName val="bstc 1,20"/>
      <sheetName val="bdtc 1,20"/>
      <sheetName val="bttc 1,20"/>
      <sheetName val="boca simples 0,80"/>
      <sheetName val="boca simples 1,00"/>
      <sheetName val="boca simples 1,20"/>
      <sheetName val="boca duplo 1,20"/>
      <sheetName val="boca triplo 1,20"/>
      <sheetName val="bdcc 3x3"/>
      <sheetName val="boca bdcc 3x3"/>
      <sheetName val="VPC-03"/>
      <sheetName val="VPA-03"/>
      <sheetName val="DPR-02"/>
      <sheetName val="STC-04"/>
      <sheetName val="MFC-01"/>
      <sheetName val="caixa 0,80"/>
      <sheetName val="caixa 1,00"/>
      <sheetName val="DAD 01"/>
      <sheetName val="DES-01"/>
      <sheetName val="DES-04"/>
      <sheetName val="DEB-01"/>
      <sheetName val="DEB-03"/>
      <sheetName val="DEB-08"/>
      <sheetName val="remoção bueiros"/>
      <sheetName val="demolição concreto"/>
      <sheetName val="semeadura manual"/>
      <sheetName val="árvore"/>
      <sheetName val="conformação"/>
      <sheetName val="recomposição"/>
      <sheetName val="faixa"/>
      <sheetName val="placa"/>
      <sheetName val="remoção cerca"/>
      <sheetName val="bstc 0,40"/>
      <sheetName val="bstc 0,60"/>
      <sheetName val="bdtc 1,00"/>
      <sheetName val="boca simples 0,60"/>
      <sheetName val="boca duplo 1,00"/>
      <sheetName val="VPC-04"/>
      <sheetName val="STC-08"/>
      <sheetName val="DAR-02"/>
      <sheetName val="caixa 0,40"/>
      <sheetName val="TSS-03"/>
      <sheetName val="concreto simples"/>
      <sheetName val="remoção pavimento"/>
      <sheetName val="BR364 com chuva (2)"/>
      <sheetName val="1ExecuçServiços"/>
      <sheetName val="Quadro de Quant"/>
      <sheetName val="ORÇLote28 "/>
      <sheetName val="ResBR101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00"/>
      <sheetName val="AT."/>
      <sheetName val="APOIO"/>
      <sheetName val="RESUMO - Família"/>
      <sheetName val="ABC - Família"/>
      <sheetName val="PLAN_CANT_RESUMO"/>
      <sheetName val="RESUMO ORÇAM"/>
      <sheetName val="ABC "/>
      <sheetName val="CRONO_FÍSICO_FINAN"/>
      <sheetName val="PLAN ORÇAM"/>
      <sheetName val="TAB REC"/>
      <sheetName val="TRANS COMER BR230 PONTES"/>
      <sheetName val="AQUIS CAP 50-70 ANP"/>
      <sheetName val="AQUIS CM30 ANP"/>
      <sheetName val="AQUIS RR-1C ANP"/>
      <sheetName val="AQUIS RR-2C ANP"/>
      <sheetName val="04"/>
      <sheetName val="06"/>
      <sheetName val="07"/>
      <sheetName val="08"/>
      <sheetName val="09"/>
      <sheetName val="AUX. 01"/>
      <sheetName val="AUX. 02"/>
      <sheetName val="AUX. 03"/>
      <sheetName val="AUX. 04"/>
      <sheetName val="AUX. 05"/>
      <sheetName val="AUX. 06"/>
      <sheetName val="AUX. 07"/>
      <sheetName val="AUX. 08"/>
      <sheetName val="AUX. 09"/>
      <sheetName val="AUX. 10"/>
      <sheetName val="AUX. 11"/>
      <sheetName val="AUX. 12"/>
      <sheetName val="AUX. 13"/>
      <sheetName val="AUX. 14"/>
      <sheetName val="AUX. 15"/>
      <sheetName val="AUX. 16"/>
      <sheetName val="AUX. 17"/>
      <sheetName val="AUX. 18"/>
      <sheetName val="AUX. 19"/>
      <sheetName val="AUX. 20"/>
      <sheetName val="AUX. 21"/>
      <sheetName val="AUX. 22"/>
      <sheetName val="AUX. 23"/>
      <sheetName val="AUX. 24"/>
      <sheetName val="AUX. 25"/>
      <sheetName val="AUX. 26"/>
      <sheetName val="AUX. 27"/>
      <sheetName val="AUX. 28"/>
      <sheetName val="AUX. 29"/>
      <sheetName val="AUX. 30"/>
      <sheetName val="AUX. 31"/>
      <sheetName val="AUX. 32"/>
      <sheetName val="AUX. 33"/>
      <sheetName val="AUX. 34"/>
      <sheetName val="AUX. 35"/>
      <sheetName val="AUX. 36"/>
      <sheetName val="AUX. 37"/>
      <sheetName val="AUX. 38"/>
      <sheetName val="AUX. 39"/>
      <sheetName val="AUX. 40"/>
      <sheetName val="AUX. 41"/>
      <sheetName val="AUX. 42"/>
      <sheetName val="AUX. 43"/>
      <sheetName val="AUX. 44"/>
      <sheetName val="AUX. 45"/>
      <sheetName val="AUX. 46"/>
      <sheetName val="AUX. 47"/>
      <sheetName val="AUX. 48"/>
      <sheetName val="AUX. 49"/>
      <sheetName val="AUX. 50"/>
      <sheetName val="AUX. 51"/>
      <sheetName val="AUX. 52"/>
      <sheetName val="AUX. 53"/>
      <sheetName val="AUX. 54"/>
      <sheetName val="AUX. 55"/>
      <sheetName val="AT. 01"/>
      <sheetName val="AT. 02"/>
      <sheetName val="AT. 03"/>
      <sheetName val="AT. 04"/>
      <sheetName val="AT. 05"/>
      <sheetName val="AT. 06"/>
      <sheetName val="AT. 07"/>
      <sheetName val="AT. 08"/>
      <sheetName val="AT. 09"/>
      <sheetName val="AT. 10"/>
      <sheetName val="AT. 11"/>
      <sheetName val="AT. 12"/>
      <sheetName val="AT. 13"/>
      <sheetName val="AT. 14"/>
      <sheetName val="AT. 15"/>
      <sheetName val="AT. 16"/>
      <sheetName val="AT. 17"/>
      <sheetName val="AT. 18"/>
      <sheetName val="AT. 19"/>
      <sheetName val="AT. 20"/>
      <sheetName val="AT. 21"/>
      <sheetName val="AT. 23"/>
      <sheetName val="PEM TRANSP VIGAS"/>
      <sheetName val="CAVALO 100T"/>
      <sheetName val="GUINDASTE 30T"/>
      <sheetName val="GUINDASTE 100T"/>
      <sheetName val="GUINDASTE 200T"/>
      <sheetName val="LAVADORA"/>
      <sheetName val="BOMBA HID"/>
      <sheetName val="PRANCHA_EXT_ACESSORIOS"/>
      <sheetName val="PERFURATRIZ"/>
      <sheetName val="MISTURADOR"/>
      <sheetName val="BOMBA"/>
      <sheetName val="Custos Unitarios"/>
      <sheetName val="Atividades Auxiliares"/>
      <sheetName val="Quadro DMT"/>
      <sheetName val="Curva ABC Terrap"/>
      <sheetName val="Terraplenagem_DO"/>
      <sheetName val="Quantitativo_Pavimentação"/>
      <sheetName val="Curva ABC Pav"/>
      <sheetName val="Pavimentação_DO"/>
      <sheetName val="Curva ABC Dren"/>
      <sheetName val="Drenagem_DO"/>
      <sheetName val="Sinalização_DO"/>
      <sheetName val="Meio Ambiente_DO"/>
      <sheetName val="Obras Complementares_DO"/>
      <sheetName val="Quadro Quantidades Preços"/>
      <sheetName val="Crono Fis"/>
      <sheetName val="Crono Fin"/>
      <sheetName val="Crono Eqpto"/>
      <sheetName val="Curva ABC Serviços"/>
      <sheetName val="Mobil SICRO II"/>
      <sheetName val="Mobilização_DO"/>
      <sheetName val="Novas_Produções"/>
      <sheetName val="Instalação e manutenção de cant"/>
      <sheetName val="APOIO_SICRINHO"/>
      <sheetName val="PLAN %"/>
      <sheetName val="TAB.DIN"/>
      <sheetName val="TRANS COMER BR230 PONTES-OESTE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1"/>
      <sheetName val="80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89 - MOBILIZ"/>
      <sheetName val="88 - INST. CANT."/>
      <sheetName val="88a - MANU CANT"/>
      <sheetName val="AT. 22"/>
      <sheetName val="PEM TRANSP VIGAS ATE 17T"/>
      <sheetName val="GUINDASTRE 30T"/>
      <sheetName val="CAVLO ANTIGO"/>
      <sheetName val="AQUIS RR-1C ANP (PADRÃO)"/>
      <sheetName val="equi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onvertion"/>
      <sheetName val="croqui localiz_"/>
      <sheetName val="Orcamento 2 Anos"/>
      <sheetName val="Extenso"/>
      <sheetName val="Cron fisico"/>
      <sheetName val="Cron fisico2"/>
      <sheetName val="Transp_Mat_Bet_"/>
      <sheetName val="Cron financeiro"/>
      <sheetName val="Cron financeiro2"/>
      <sheetName val="Mat_Bet_"/>
      <sheetName val="Mob Desmob"/>
      <sheetName val="Instalação Provisoria de cant"/>
      <sheetName val="3 S 02 540 50"/>
      <sheetName val="3 S 03 310 50"/>
      <sheetName val="3 S 03 329 51"/>
      <sheetName val="3 S 04 590 50"/>
      <sheetName val="3 S 08 302 53"/>
      <sheetName val="3 S 08 302 54"/>
      <sheetName val="3 S 08 302 55"/>
      <sheetName val="3 S 08 404 51"/>
      <sheetName val="4 S 00 004 12"/>
      <sheetName val="4 S 06 030 61"/>
      <sheetName val="1 A 01 407 51"/>
      <sheetName val="1 A 01 418 51"/>
      <sheetName val="1 A 01 422 51"/>
      <sheetName val="1 A 01 423 50"/>
      <sheetName val="1 A 01 730 50"/>
      <sheetName val="1 A 01 730 51"/>
      <sheetName val="1 A 01 735 51"/>
      <sheetName val="1 A 01 739 51"/>
      <sheetName val="1 A 01 755 51"/>
      <sheetName val="1 A 01 760 51"/>
      <sheetName val="1 A 01 765 51"/>
      <sheetName val="Medição com adequação"/>
      <sheetName val="02-EscCarga"/>
      <sheetName val="03-Reaterapil"/>
      <sheetName val="04-RegFxDom"/>
      <sheetName val="17-Pintura"/>
      <sheetName val="19-MBUQ"/>
      <sheetName val="20-RecMBUQ"/>
      <sheetName val="23-ConcCiclópico"/>
      <sheetName val="24-Concreto"/>
      <sheetName val="26-Aço"/>
      <sheetName val="27-Forma"/>
      <sheetName val="29-LimpPonte"/>
      <sheetName val="31-EscavManual"/>
      <sheetName val="32-EscavMec"/>
      <sheetName val="33-EnroncArrumado"/>
      <sheetName val="34-Grama"/>
      <sheetName val="35-EnroncJogado"/>
      <sheetName val="38-RemoçãoPlaca"/>
      <sheetName val="39-Tapa Buraco"/>
      <sheetName val="45-CorrFresagem"/>
      <sheetName val="46-GuardaCorpo"/>
      <sheetName val="47-LimpSarjeta"/>
      <sheetName val="49-LimpValaDr"/>
      <sheetName val="50-LimpDescida"/>
      <sheetName val="51-LimpBueiro"/>
      <sheetName val="52-Desobbueiro"/>
      <sheetName val="56-LimpPlaca"/>
      <sheetName val="60-Caiação"/>
      <sheetName val="65-Rectotcermmad"/>
      <sheetName val="68-RecompManual"/>
      <sheetName val="69-RecompMec"/>
      <sheetName val="70-RemManualBar"/>
      <sheetName val="71-RemMecBarr"/>
      <sheetName val="72-RoçadaManual"/>
      <sheetName val="73-RoçadaColonião"/>
      <sheetName val="74-Roçada Mec"/>
      <sheetName val="75-Capina"/>
      <sheetName val="76-Transp.10m³"/>
      <sheetName val="77-Transp.5m³"/>
      <sheetName val="78-Transp.Especial"/>
      <sheetName val="79-Transp.4t"/>
      <sheetName val="Boletim (2)"/>
      <sheetName val="bstc 1,50"/>
      <sheetName val="concreto fck &gt;=15MPa"/>
      <sheetName val="formas comum"/>
      <sheetName val="formas plastificada"/>
      <sheetName val="bueiros celulares"/>
      <sheetName val="boca simples 1,50"/>
      <sheetName val="boca triplo 1,50"/>
      <sheetName val="DEB-04"/>
      <sheetName val="DEB-05"/>
      <sheetName val="DEB-06"/>
      <sheetName val="DEB-12"/>
      <sheetName val="CCS 14"/>
      <sheetName val="CCS 18"/>
      <sheetName val="VPA-03 "/>
      <sheetName val="STC-04 armada"/>
      <sheetName val="CANALETA RETANGULAR ARMADA"/>
      <sheetName val="CANALETA RETANGULAR SEM ARMAÇÃO"/>
      <sheetName val="DAD-02"/>
      <sheetName val="pedra argamassada"/>
      <sheetName val="bttc 1,50"/>
      <sheetName val="tela soldada"/>
      <sheetName val="cerca jazida"/>
      <sheetName val="demolição"/>
      <sheetName val="DES 04"/>
      <sheetName val="sub-lastro"/>
      <sheetName val="lastro"/>
      <sheetName val="km=est"/>
      <sheetName val="MEDICÃO"/>
      <sheetName val="Extenso "/>
      <sheetName val="CRONOGRAMA Financeiro"/>
      <sheetName val="2 Gabiao"/>
      <sheetName val="3 Rec.Cerca"/>
      <sheetName val="4 Concreto"/>
      <sheetName val="5 Reat. apiloa"/>
      <sheetName val="12 Tubo 60"/>
      <sheetName val="13 Tubo 80"/>
      <sheetName val="14 Regul.Faixa"/>
      <sheetName val="20 MBUQ"/>
      <sheetName val="21 Solo rem man"/>
      <sheetName val="21 Solo rem mec"/>
      <sheetName val="22 Pint ligacao"/>
      <sheetName val="23 Reco revest"/>
      <sheetName val="24 Remocao revest"/>
      <sheetName val="25 Con ciclo"/>
      <sheetName val="26 Argama"/>
      <sheetName val="27 Aço"/>
      <sheetName val="28 Forma"/>
      <sheetName val="29 Limpeza Ponte"/>
      <sheetName val="31 Esc. Man."/>
      <sheetName val="32 Esc. Mec."/>
      <sheetName val="33 Reat.Bueiro"/>
      <sheetName val="34 Tubo 100"/>
      <sheetName val="35 En. pedra ar."/>
      <sheetName val="36 Rev vegetal"/>
      <sheetName val="37 En. pedra jo."/>
      <sheetName val="38 Película Ref."/>
      <sheetName val="39 Pintura faixa"/>
      <sheetName val="40 Remo. placa"/>
      <sheetName val="41 Tapa Buraco"/>
      <sheetName val="42 Ass. dreno"/>
      <sheetName val="43 Remendo man"/>
      <sheetName val="44 Remendo mec"/>
      <sheetName val="45 Corr defeito"/>
      <sheetName val="46 Corr defeito fresa"/>
      <sheetName val="47 Limpeza Sarjeta"/>
      <sheetName val="48 Limp. Val. Corte"/>
      <sheetName val="49 Limp. Val. Drenagem"/>
      <sheetName val="50 Limp. saida"/>
      <sheetName val="51 Limp.Bueiro"/>
      <sheetName val="52 Desob.Bueiro"/>
      <sheetName val="53 Limp Placa"/>
      <sheetName val="54 Rec. placa"/>
      <sheetName val="55 Rec. defensa"/>
      <sheetName val="56 Caiação"/>
      <sheetName val="57 Rec.cerca mad"/>
      <sheetName val="58 Rec.Man.Aterro"/>
      <sheetName val="59 Rec.Mec.Aterro"/>
      <sheetName val="60 Rem.Man.Barreira"/>
      <sheetName val="61 Rem.Mec.Barreira"/>
      <sheetName val="62 Roç.Manual"/>
      <sheetName val="63 Roç.Colonião"/>
      <sheetName val="64 Capina Manual"/>
      <sheetName val="65 Transp.10m3"/>
      <sheetName val="66 Transp. 5m3"/>
      <sheetName val="67 Transp. remendo"/>
      <sheetName val="68 Transp.Carroc 4t"/>
      <sheetName val="69 Transp. com. car."/>
      <sheetName val="74 - Caibros"/>
      <sheetName val="75 - Ripas"/>
      <sheetName val="81 Chapa de Aço"/>
      <sheetName val="82 - Parafuso Fenda"/>
      <sheetName val="83 - Parafuso Francês"/>
      <sheetName val="Correção MBUQ"/>
      <sheetName val="Correç.Fresagem"/>
      <sheetName val="Rec.MBUQ"/>
      <sheetName val="Transp.5m³"/>
      <sheetName val="Transp.10m³"/>
      <sheetName val="Transp.Especial"/>
      <sheetName val="Solo Remendo"/>
      <sheetName val="Rem.Manual"/>
      <sheetName val="Rem.Mec"/>
      <sheetName val="Dados Iniciais"/>
      <sheetName val="pg1"/>
      <sheetName val="resumo2"/>
      <sheetName val="resumo3"/>
      <sheetName val="resumo4"/>
      <sheetName val="resumo5"/>
      <sheetName val="resumo6"/>
      <sheetName val=" SP-330_Prol_Atilio.xlsx"/>
      <sheetName val="tutorial"/>
      <sheetName val="logomarca"/>
      <sheetName val="curvaABC"/>
      <sheetName val="plan orc"/>
      <sheetName val="Radier"/>
      <sheetName val="sapatas"/>
      <sheetName val="Viga Baldrame"/>
      <sheetName val="mat asfalt"/>
      <sheetName val="BDIS"/>
      <sheetName val="BDI-TCU"/>
      <sheetName val="BDIE"/>
      <sheetName val="fornec"/>
      <sheetName val="Analitica Sinapi"/>
      <sheetName val="INCC"/>
      <sheetName val="2002CB"/>
      <sheetName val="dados (2)"/>
      <sheetName val="PRU-TUYAUX"/>
      <sheetName val="PRU-METAL (2)"/>
      <sheetName val="2390"/>
      <sheetName val="2380"/>
      <sheetName val="Dados Mage-Modelo"/>
      <sheetName val="Curva_ABC"/>
      <sheetName val="Rel 1"/>
      <sheetName val="Subs"/>
      <sheetName val="CCEQ"/>
      <sheetName val="CCMO"/>
      <sheetName val="CCC"/>
      <sheetName val="DADOS 001"/>
      <sheetName val="Rel 5"/>
      <sheetName val="CCI"/>
      <sheetName val="CCDP"/>
      <sheetName val="Fís_Fin"/>
      <sheetName val="Crono_Financeiro"/>
      <sheetName val="Crono_Subs"/>
      <sheetName val="Crono_Fisico"/>
      <sheetName val="Crono_BC"/>
      <sheetName val="planilha  Opção 02 8_6 e 8_6M"/>
      <sheetName val="planilha  Opção 02 8,6 e 8,6M"/>
      <sheetName val="DI "/>
      <sheetName val="Digitação de Propostas"/>
      <sheetName val="FinalizarProp"/>
      <sheetName val="Customizing"/>
      <sheetName val="Sumário Sub-Atividades"/>
      <sheetName val="Backup_Aprovação_Email"/>
      <sheetName val="Backup Aprovação"/>
      <sheetName val="Avaliação VAREJO"/>
      <sheetName val="DIGITAÇÃO TAB PEÇAS ESPECIAIS"/>
      <sheetName val="BACKUP TAB PEÇAS ESPECIAIS"/>
      <sheetName val="Critérios Desc Gerais"/>
      <sheetName val="Análise de Frete"/>
      <sheetName val="Sumário Produtos"/>
      <sheetName val="Sumário TabDin"/>
      <sheetName val="BACKUP OPPORTUNITY_SHIPPING"/>
      <sheetName val="OPPORTUNITY_SHIPPING (Visual)"/>
      <sheetName val="BACKUP OPPORTUNITY_PRODUCT"/>
      <sheetName val="Relatório Peças Especiais"/>
      <sheetName val="Análise de Peças Especiais"/>
      <sheetName val="Lance Inicial - PLAN ORÇAMENTO"/>
      <sheetName val="Lance Final - PLAN ORÇAMENTO"/>
      <sheetName val="TABELA DE CARREGAMENTO"/>
      <sheetName val="Aprovação"/>
      <sheetName val="Lance Inicial - MEM DE CÁLCULO"/>
      <sheetName val="Lance Final - MEM DE CÁLCULO"/>
      <sheetName val="TAB PEÇAS ESPECIAIS"/>
      <sheetName val="ESTATÍSTICA GERAL"/>
      <sheetName val="ESTATÍSTICA GERAL MC"/>
      <sheetName val="Lance Inicial - ESTAT GERAL"/>
      <sheetName val="Lance Final - ESTAT GERAL"/>
      <sheetName val="OPPORTUNITY_PRODUCT"/>
      <sheetName val="OPPORTUNITY_SHIPPING"/>
      <sheetName val="BACKUP PLAN ORÇAMENTO"/>
      <sheetName val="BACKUP MEMÓRIA DE CÁLCULO"/>
      <sheetName val="Procura de itens"/>
      <sheetName val="ESPELHO"/>
      <sheetName val="Resultado2"/>
      <sheetName val="CARTA"/>
      <sheetName val="CRO_FIN"/>
      <sheetName val="Lote 05"/>
      <sheetName val="Lista de Serviços"/>
      <sheetName val="TPU_DERSP_MARÇO09"/>
      <sheetName val="SIIG 2010-Jun"/>
      <sheetName val="MC"/>
      <sheetName val="PLANILHA ORÇAMENTARIA"/>
      <sheetName val="MD"/>
      <sheetName val="SIIG 03-08-2010"/>
      <sheetName val="RES9295"/>
      <sheetName val="BAL ARM"/>
      <sheetName val="Mobilização "/>
      <sheetName val="CRONOGRAMA FIN"/>
      <sheetName val="CALCULO DO BDI"/>
      <sheetName val="QUADRAS EXTERNAS GERALDÃO"/>
      <sheetName val="MEMORIA DE CALCULO"/>
      <sheetName val="PLA MODELO"/>
      <sheetName val="R99-Soc"/>
      <sheetName val="R99-Ajust"/>
      <sheetName val="R99-Conso"/>
      <sheetName val="E00-Soc"/>
      <sheetName val="E00-Ajust"/>
      <sheetName val="E00-Conso"/>
      <sheetName val="B01-Soc"/>
      <sheetName val="B01-Ajust"/>
      <sheetName val="B01-Conso"/>
      <sheetName val="TotalMens"/>
      <sheetName val="TotalAcum"/>
      <sheetName val="Tuyaux"/>
      <sheetName val="TuyauxMens"/>
      <sheetName val="TuyauxAcum"/>
      <sheetName val="Fonderie"/>
      <sheetName val="FonderieMens"/>
      <sheetName val="FonderieAcum"/>
      <sheetName val="Robinetterie"/>
      <sheetName val="RobinetterieMens"/>
      <sheetName val="RobinetterieAcum"/>
      <sheetName val="Batiment"/>
      <sheetName val="BatimentMens"/>
      <sheetName val="BatimentAcum"/>
      <sheetName val="Quantity &amp; Deli"/>
      <sheetName val="Gross Margin"/>
      <sheetName val="B01_Soc"/>
      <sheetName val="Menu Principal"/>
      <sheetName val="Page Commentaires"/>
      <sheetName val="Page Fichier Intranet"/>
      <sheetName val="Page d'Accueil"/>
      <sheetName val="Menu Résultats Commerciaux"/>
      <sheetName val="Page Consolidation"/>
      <sheetName val="Menu Administrateur"/>
      <sheetName val="Paramètres généraux"/>
      <sheetName val="MEDIÇÃO ADITIVO"/>
      <sheetName val="MC_05"/>
      <sheetName val="MC_04"/>
      <sheetName val="MC_03"/>
      <sheetName val="MC_02"/>
      <sheetName val="MC_01"/>
      <sheetName val="MC_LICITADA"/>
      <sheetName val="Curva ABC Completa"/>
      <sheetName val="Curva ABC "/>
      <sheetName val="Sinapi Serviços_05_19 Des"/>
      <sheetName val="Sinapi Insumos_05_19 Des"/>
      <sheetName val="MANCHA 20 - CIVIL"/>
      <sheetName val="EMOP0104"/>
      <sheetName val="VOLUMES"/>
      <sheetName val="FISICO FINANCEIRO"/>
      <sheetName val="CRONOGRAMA DE Mao de Obra"/>
      <sheetName val="Cronograma Sequencia Executiva"/>
      <sheetName val="ADMINISTRAÇÃO"/>
      <sheetName val="CRONOGRAMA EQUIPAMENTO "/>
      <sheetName val="Organograma"/>
      <sheetName val="composicoes"/>
      <sheetName val="composicoes (2)"/>
      <sheetName val="CASA DE FORCA"/>
      <sheetName val="BARRAGEM CCR"/>
      <sheetName val="ENSECADEIRAS"/>
      <sheetName val="CANAL DE DESVIO"/>
      <sheetName val="TOMADA D'AGUA"/>
      <sheetName val="JANELA INTERMEDIÁRIA"/>
      <sheetName val="CERCAS E PORTÕES"/>
      <sheetName val="TUNEL DE ACESSO"/>
      <sheetName val="TUNEL DE ADUCAO"/>
      <sheetName val="JANELA AUXILIAR"/>
      <sheetName val="CONDUTO FORÇADO"/>
      <sheetName val="CHAMINE DE EQUILIBRIO "/>
      <sheetName val="LEVANTAMENTO ESTRADAS"/>
      <sheetName val="UNIDADES"/>
      <sheetName val="EAP"/>
      <sheetName val="ANEXO IIA"/>
      <sheetName val="ANEXO IIB"/>
      <sheetName val="EAP (Avanço Fisico-semanal)"/>
      <sheetName val="CURVA MMR (MENSAL)"/>
      <sheetName val="CURVA FISICA (SEMANAL)"/>
      <sheetName val="ESCOPO- trunk line"/>
      <sheetName val="Modelo Curva S"/>
      <sheetName val="Analise Crit de Forn de Tubos"/>
      <sheetName val="Escopo dos Braços"/>
      <sheetName val="Ativ chuva para cronograma"/>
      <sheetName val="Planejamento"/>
      <sheetName val="PreReação"/>
      <sheetName val="PosReação"/>
      <sheetName val="Prioridade"/>
      <sheetName val="Resumo de Custos"/>
      <sheetName val="Dados da Obra"/>
      <sheetName val="Abc Insumos"/>
      <sheetName val="EPI"/>
      <sheetName val="Mobilização de Pessoal"/>
      <sheetName val="Baixadas"/>
      <sheetName val="Mobiliário"/>
      <sheetName val="Construções"/>
      <sheetName val="Perequidireto"/>
      <sheetName val="Diversos-Caixa"/>
      <sheetName val="Subempreiteiros"/>
      <sheetName val="Organograma da Obra"/>
      <sheetName val="CroPermMO"/>
      <sheetName val="CroPermEQ"/>
      <sheetName val="Custo Indireto"/>
      <sheetName val="LISTA "/>
      <sheetName val="SERV. INICIAIS"/>
      <sheetName val="MOB-DES"/>
      <sheetName val="MEMÓRIA GERAL"/>
      <sheetName val="NEN, DREN. BARAUNA"/>
      <sheetName val="MEM. DE CÁL. DREN. SÃO B. E ARA"/>
      <sheetName val="MEM. CÁLC. CIDADE SATÉLITE"/>
      <sheetName val="MEM. DREN. JARDIM TROPICAL"/>
      <sheetName val="MEM. DREN. LAURA MOREIRA"/>
      <sheetName val=" TUBOS DE L. ARAC. E S. B"/>
      <sheetName val="TUBOS JARDIM TROPICAL"/>
      <sheetName val="TUBOS BARAUNA"/>
      <sheetName val="TUBOS CID. SATÉLITE"/>
      <sheetName val="TUBOS LAURA MOREIR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Meio fio MFC 01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Dissipador DEB 01"/>
      <sheetName val="Dissipador DEB 03"/>
      <sheetName val="Dissipador DEB 07"/>
      <sheetName val="Dissipador DEB 08"/>
      <sheetName val="CLP 16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IDENTIFICAÇÃO"/>
      <sheetName val="Prod. Diária"/>
      <sheetName val="Calendário da Família"/>
      <sheetName val="LISTA DE RUAS_GERAL"/>
      <sheetName val="resumi"/>
      <sheetName val="MEM. DREN. REDE"/>
      <sheetName val="TUBOS DE LIG."/>
      <sheetName val="volume terrap"/>
      <sheetName val="ORÇAMENTO 312_2018-R2"/>
      <sheetName val="CBR3"/>
    </sheetNames>
    <sheetDataSet>
      <sheetData sheetId="0" refreshError="1">
        <row r="2">
          <cell r="A2" t="str">
            <v>00450 - SÃO M. DO GUAMÁ/PA</v>
          </cell>
        </row>
        <row r="6">
          <cell r="A6">
            <v>39814</v>
          </cell>
          <cell r="I6">
            <v>39845</v>
          </cell>
        </row>
        <row r="15">
          <cell r="A15">
            <v>36251</v>
          </cell>
          <cell r="I15">
            <v>39934</v>
          </cell>
          <cell r="Q15">
            <v>39965</v>
          </cell>
        </row>
        <row r="24">
          <cell r="A24">
            <v>39995</v>
          </cell>
          <cell r="I24">
            <v>40026</v>
          </cell>
          <cell r="Q24">
            <v>40057</v>
          </cell>
        </row>
        <row r="33">
          <cell r="A33">
            <v>40087</v>
          </cell>
          <cell r="I33">
            <v>40118</v>
          </cell>
          <cell r="Q33">
            <v>40148</v>
          </cell>
        </row>
      </sheetData>
      <sheetData sheetId="1" refreshError="1">
        <row r="1">
          <cell r="B1" t="str">
            <v>DELTA CONSTRUÇÕES S/A</v>
          </cell>
        </row>
        <row r="4">
          <cell r="B4">
            <v>38718</v>
          </cell>
        </row>
        <row r="5">
          <cell r="B5">
            <v>38823</v>
          </cell>
        </row>
        <row r="6">
          <cell r="B6">
            <v>38825</v>
          </cell>
        </row>
        <row r="7">
          <cell r="B7">
            <v>38828</v>
          </cell>
        </row>
        <row r="8">
          <cell r="B8">
            <v>38838</v>
          </cell>
        </row>
        <row r="9">
          <cell r="B9">
            <v>38885</v>
          </cell>
        </row>
        <row r="10">
          <cell r="B10">
            <v>38967</v>
          </cell>
        </row>
        <row r="11">
          <cell r="B11">
            <v>39002</v>
          </cell>
        </row>
        <row r="12">
          <cell r="B12">
            <v>39023</v>
          </cell>
        </row>
        <row r="13">
          <cell r="B13">
            <v>39036</v>
          </cell>
        </row>
        <row r="14">
          <cell r="B14">
            <v>39076</v>
          </cell>
        </row>
        <row r="17">
          <cell r="B17">
            <v>38778</v>
          </cell>
        </row>
        <row r="18">
          <cell r="B18">
            <v>38818</v>
          </cell>
        </row>
        <row r="19">
          <cell r="B19">
            <v>38824</v>
          </cell>
        </row>
        <row r="20">
          <cell r="B20">
            <v>38851</v>
          </cell>
        </row>
        <row r="21">
          <cell r="B21">
            <v>38880</v>
          </cell>
        </row>
        <row r="22">
          <cell r="B22">
            <v>39002</v>
          </cell>
        </row>
        <row r="23">
          <cell r="B23">
            <v>38942</v>
          </cell>
        </row>
        <row r="24">
          <cell r="B24">
            <v>38990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">
          <cell r="A1" t="str">
            <v>DATA</v>
          </cell>
        </row>
      </sheetData>
      <sheetData sheetId="22" refreshError="1"/>
      <sheetData sheetId="23" refreshError="1"/>
      <sheetData sheetId="24" refreshError="1"/>
      <sheetData sheetId="25">
        <row r="1">
          <cell r="A1" t="str">
            <v>PLACA</v>
          </cell>
        </row>
      </sheetData>
      <sheetData sheetId="26">
        <row r="1">
          <cell r="A1" t="str">
            <v>PLACA</v>
          </cell>
        </row>
      </sheetData>
      <sheetData sheetId="27">
        <row r="1">
          <cell r="A1" t="str">
            <v>DATA</v>
          </cell>
        </row>
      </sheetData>
      <sheetData sheetId="28" refreshError="1"/>
      <sheetData sheetId="29">
        <row r="2">
          <cell r="A2" t="str">
            <v>00450 - SÃO M. DO GUAMÁ/PA</v>
          </cell>
        </row>
      </sheetData>
      <sheetData sheetId="30">
        <row r="1">
          <cell r="B1" t="str">
            <v>DELTA CONSTRUÇÕES S/A</v>
          </cell>
        </row>
      </sheetData>
      <sheetData sheetId="31">
        <row r="1">
          <cell r="A1" t="str">
            <v>PLACA</v>
          </cell>
        </row>
      </sheetData>
      <sheetData sheetId="32" refreshError="1">
        <row r="3">
          <cell r="A3">
            <v>1</v>
          </cell>
        </row>
        <row r="400">
          <cell r="H400">
            <v>0.52</v>
          </cell>
        </row>
        <row r="560">
          <cell r="H560">
            <v>0.51</v>
          </cell>
        </row>
      </sheetData>
      <sheetData sheetId="33">
        <row r="2">
          <cell r="A2" t="str">
            <v>00450 - SÃO M. DO GUAMÁ/PA</v>
          </cell>
        </row>
      </sheetData>
      <sheetData sheetId="34">
        <row r="1">
          <cell r="A1" t="str">
            <v>PLACA</v>
          </cell>
        </row>
      </sheetData>
      <sheetData sheetId="35" refreshError="1"/>
      <sheetData sheetId="36">
        <row r="1">
          <cell r="B1" t="str">
            <v>DELTA CONSTRUÇÕES S/A</v>
          </cell>
        </row>
      </sheetData>
      <sheetData sheetId="37">
        <row r="1">
          <cell r="A1" t="str">
            <v>PLACA</v>
          </cell>
        </row>
      </sheetData>
      <sheetData sheetId="38">
        <row r="1">
          <cell r="B1" t="str">
            <v>DELTA CONSTRUÇÕES S/A</v>
          </cell>
        </row>
      </sheetData>
      <sheetData sheetId="39">
        <row r="1">
          <cell r="A1" t="str">
            <v>PLACA</v>
          </cell>
        </row>
      </sheetData>
      <sheetData sheetId="40">
        <row r="1">
          <cell r="A1" t="str">
            <v>DATA</v>
          </cell>
        </row>
      </sheetData>
      <sheetData sheetId="41">
        <row r="1">
          <cell r="B1" t="str">
            <v>DELTA CONSTRUÇÕES S/A</v>
          </cell>
        </row>
      </sheetData>
      <sheetData sheetId="42">
        <row r="1">
          <cell r="A1" t="str">
            <v>PLACA</v>
          </cell>
        </row>
      </sheetData>
      <sheetData sheetId="43">
        <row r="1">
          <cell r="A1" t="str">
            <v>PLACA</v>
          </cell>
        </row>
      </sheetData>
      <sheetData sheetId="44">
        <row r="1">
          <cell r="A1" t="str">
            <v>DATA</v>
          </cell>
        </row>
      </sheetData>
      <sheetData sheetId="45">
        <row r="1">
          <cell r="A1" t="str">
            <v>PLACA</v>
          </cell>
        </row>
      </sheetData>
      <sheetData sheetId="46">
        <row r="1">
          <cell r="A1" t="str">
            <v>PLACA</v>
          </cell>
        </row>
      </sheetData>
      <sheetData sheetId="47">
        <row r="1">
          <cell r="A1" t="str">
            <v>PLACA</v>
          </cell>
        </row>
      </sheetData>
      <sheetData sheetId="48">
        <row r="1">
          <cell r="A1" t="str">
            <v>DATA</v>
          </cell>
        </row>
      </sheetData>
      <sheetData sheetId="49">
        <row r="1">
          <cell r="A1" t="str">
            <v>PLACA</v>
          </cell>
        </row>
      </sheetData>
      <sheetData sheetId="50" refreshError="1"/>
      <sheetData sheetId="51">
        <row r="1">
          <cell r="B1" t="str">
            <v>DELTA CONSTRUÇÕES S/A</v>
          </cell>
        </row>
      </sheetData>
      <sheetData sheetId="52">
        <row r="2">
          <cell r="C2">
            <v>2009</v>
          </cell>
        </row>
      </sheetData>
      <sheetData sheetId="53">
        <row r="1">
          <cell r="B1" t="str">
            <v>DELTA CONSTRUÇÕES S/A</v>
          </cell>
        </row>
      </sheetData>
      <sheetData sheetId="54">
        <row r="2">
          <cell r="A2" t="str">
            <v>00450 - SÃO M. DO GUAMÁ/PA</v>
          </cell>
        </row>
      </sheetData>
      <sheetData sheetId="55">
        <row r="1">
          <cell r="B1" t="str">
            <v>DELTA CONSTRUÇÕES S/A</v>
          </cell>
        </row>
      </sheetData>
      <sheetData sheetId="56">
        <row r="1">
          <cell r="B1" t="str">
            <v>DELTA CONSTRUÇÕES S/A</v>
          </cell>
        </row>
      </sheetData>
      <sheetData sheetId="57">
        <row r="1">
          <cell r="A1" t="str">
            <v>PLACA</v>
          </cell>
        </row>
      </sheetData>
      <sheetData sheetId="58">
        <row r="1">
          <cell r="B1" t="str">
            <v>DELTA CONSTRUÇÕES S/A</v>
          </cell>
        </row>
      </sheetData>
      <sheetData sheetId="59" refreshError="1">
        <row r="3">
          <cell r="A3">
            <v>4.5</v>
          </cell>
          <cell r="C3">
            <v>60.964134991383446</v>
          </cell>
        </row>
        <row r="4">
          <cell r="C4">
            <v>67.747806208191548</v>
          </cell>
        </row>
        <row r="5">
          <cell r="C5">
            <v>74.264023326736492</v>
          </cell>
        </row>
        <row r="6">
          <cell r="C6">
            <v>77.635106010695324</v>
          </cell>
        </row>
        <row r="7">
          <cell r="C7">
            <v>78.676681324823704</v>
          </cell>
        </row>
      </sheetData>
      <sheetData sheetId="60">
        <row r="1">
          <cell r="A1" t="str">
            <v>DATA</v>
          </cell>
        </row>
      </sheetData>
      <sheetData sheetId="61">
        <row r="1">
          <cell r="B1" t="str">
            <v>DELTA CONSTRUÇÕES S/A</v>
          </cell>
        </row>
      </sheetData>
      <sheetData sheetId="62">
        <row r="1">
          <cell r="B1" t="str">
            <v>DELTA CONSTRUÇÕES S/A</v>
          </cell>
        </row>
      </sheetData>
      <sheetData sheetId="63">
        <row r="1">
          <cell r="A1" t="str">
            <v>DATA</v>
          </cell>
        </row>
      </sheetData>
      <sheetData sheetId="64">
        <row r="1">
          <cell r="A1" t="str">
            <v>DATA</v>
          </cell>
        </row>
      </sheetData>
      <sheetData sheetId="65">
        <row r="1">
          <cell r="B1" t="str">
            <v>DELTA CONSTRUÇÕES S/A</v>
          </cell>
        </row>
      </sheetData>
      <sheetData sheetId="66">
        <row r="1">
          <cell r="A1" t="str">
            <v>PLACA</v>
          </cell>
        </row>
      </sheetData>
      <sheetData sheetId="67">
        <row r="1">
          <cell r="B1" t="str">
            <v>DELTA CONSTRUÇÕES S/A</v>
          </cell>
        </row>
      </sheetData>
      <sheetData sheetId="68">
        <row r="1">
          <cell r="A1" t="str">
            <v>PLACA</v>
          </cell>
        </row>
      </sheetData>
      <sheetData sheetId="69">
        <row r="1">
          <cell r="A1" t="str">
            <v>PLACA</v>
          </cell>
        </row>
      </sheetData>
      <sheetData sheetId="70">
        <row r="1">
          <cell r="A1" t="str">
            <v>PLACA</v>
          </cell>
        </row>
      </sheetData>
      <sheetData sheetId="71">
        <row r="1">
          <cell r="A1" t="str">
            <v>PLACA</v>
          </cell>
        </row>
      </sheetData>
      <sheetData sheetId="72">
        <row r="1">
          <cell r="A1" t="str">
            <v>DATA</v>
          </cell>
        </row>
      </sheetData>
      <sheetData sheetId="73">
        <row r="1">
          <cell r="A1" t="str">
            <v>DATA</v>
          </cell>
        </row>
      </sheetData>
      <sheetData sheetId="74">
        <row r="1">
          <cell r="A1" t="str">
            <v>DATA</v>
          </cell>
        </row>
      </sheetData>
      <sheetData sheetId="75">
        <row r="1">
          <cell r="A1" t="str">
            <v>PLACA</v>
          </cell>
        </row>
      </sheetData>
      <sheetData sheetId="76">
        <row r="1">
          <cell r="A1" t="str">
            <v>DATA</v>
          </cell>
        </row>
      </sheetData>
      <sheetData sheetId="77">
        <row r="1">
          <cell r="A1" t="str">
            <v>PLACA</v>
          </cell>
        </row>
      </sheetData>
      <sheetData sheetId="78">
        <row r="1">
          <cell r="A1" t="str">
            <v>PLACA</v>
          </cell>
        </row>
      </sheetData>
      <sheetData sheetId="79">
        <row r="1">
          <cell r="A1" t="str">
            <v>DATA</v>
          </cell>
        </row>
      </sheetData>
      <sheetData sheetId="80">
        <row r="1">
          <cell r="A1" t="str">
            <v>PLACA</v>
          </cell>
        </row>
      </sheetData>
      <sheetData sheetId="81">
        <row r="1">
          <cell r="A1" t="str">
            <v>PLACA</v>
          </cell>
        </row>
      </sheetData>
      <sheetData sheetId="82" refreshError="1"/>
      <sheetData sheetId="83">
        <row r="1">
          <cell r="A1" t="str">
            <v>PLACA</v>
          </cell>
        </row>
      </sheetData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1">
          <cell r="A1" t="str">
            <v>PLACA</v>
          </cell>
        </row>
      </sheetData>
      <sheetData sheetId="90">
        <row r="1">
          <cell r="A1" t="str">
            <v>DATA</v>
          </cell>
        </row>
      </sheetData>
      <sheetData sheetId="91">
        <row r="1">
          <cell r="A1" t="str">
            <v>PLACA</v>
          </cell>
        </row>
      </sheetData>
      <sheetData sheetId="92">
        <row r="1">
          <cell r="A1" t="str">
            <v>DATA</v>
          </cell>
        </row>
      </sheetData>
      <sheetData sheetId="93">
        <row r="1">
          <cell r="A1" t="str">
            <v>PLACA</v>
          </cell>
        </row>
      </sheetData>
      <sheetData sheetId="94">
        <row r="1">
          <cell r="A1" t="str">
            <v>PLACA</v>
          </cell>
        </row>
      </sheetData>
      <sheetData sheetId="95">
        <row r="1">
          <cell r="A1" t="str">
            <v>PLACA</v>
          </cell>
        </row>
      </sheetData>
      <sheetData sheetId="96">
        <row r="1">
          <cell r="A1" t="str">
            <v>PLACA</v>
          </cell>
        </row>
      </sheetData>
      <sheetData sheetId="97">
        <row r="1">
          <cell r="A1" t="str">
            <v>DATA</v>
          </cell>
        </row>
      </sheetData>
      <sheetData sheetId="98" refreshError="1">
        <row r="1">
          <cell r="A1" t="str">
            <v>DATA</v>
          </cell>
          <cell r="B1" t="str">
            <v>PLACA</v>
          </cell>
          <cell r="C1" t="str">
            <v>VEÍCULO</v>
          </cell>
          <cell r="D1" t="str">
            <v>CONDUTOR</v>
          </cell>
        </row>
        <row r="2">
          <cell r="C2">
            <v>2009</v>
          </cell>
        </row>
        <row r="3">
          <cell r="B3" t="str">
            <v>NBE-5691</v>
          </cell>
          <cell r="C3">
            <v>53.947000000000003</v>
          </cell>
          <cell r="D3" t="str">
            <v>JOSIMAR (AREAL)</v>
          </cell>
        </row>
        <row r="4">
          <cell r="B4" t="str">
            <v>NBJ-9042</v>
          </cell>
          <cell r="C4">
            <v>62.156999999999996</v>
          </cell>
          <cell r="D4" t="str">
            <v>SIDTUR</v>
          </cell>
        </row>
        <row r="5">
          <cell r="B5" t="str">
            <v>005.037</v>
          </cell>
          <cell r="C5">
            <v>69.018000000000001</v>
          </cell>
          <cell r="D5" t="str">
            <v>DR PLINIO - DNIT</v>
          </cell>
        </row>
        <row r="6">
          <cell r="B6" t="str">
            <v>005.033</v>
          </cell>
          <cell r="C6">
            <v>74.105000000000004</v>
          </cell>
          <cell r="D6" t="str">
            <v>REGINALDO ZANELA</v>
          </cell>
        </row>
        <row r="7">
          <cell r="B7" t="str">
            <v>005.037</v>
          </cell>
          <cell r="C7">
            <v>77.971999999999994</v>
          </cell>
          <cell r="D7" t="str">
            <v>REGINALDO</v>
          </cell>
        </row>
        <row r="8">
          <cell r="B8" t="str">
            <v>006.036</v>
          </cell>
          <cell r="C8">
            <v>39448</v>
          </cell>
          <cell r="D8" t="str">
            <v>DR NILSON - DNIT</v>
          </cell>
        </row>
        <row r="9">
          <cell r="B9" t="str">
            <v>007.002</v>
          </cell>
          <cell r="C9">
            <v>39455</v>
          </cell>
          <cell r="D9" t="str">
            <v>DR PLINIO - DNIT</v>
          </cell>
        </row>
        <row r="10">
          <cell r="B10" t="str">
            <v>008.010</v>
          </cell>
          <cell r="C10">
            <v>39462</v>
          </cell>
          <cell r="D10" t="str">
            <v>JOSIMAR (AREAL)</v>
          </cell>
        </row>
        <row r="11">
          <cell r="B11" t="str">
            <v>008.011</v>
          </cell>
          <cell r="C11">
            <v>39469</v>
          </cell>
          <cell r="D11" t="str">
            <v>WALTER</v>
          </cell>
        </row>
        <row r="12">
          <cell r="B12" t="str">
            <v>009.005</v>
          </cell>
          <cell r="C12">
            <v>39476</v>
          </cell>
          <cell r="D12" t="str">
            <v>RUBENS MARTINS</v>
          </cell>
        </row>
        <row r="13">
          <cell r="B13" t="str">
            <v>017.004</v>
          </cell>
          <cell r="C13">
            <v>0</v>
          </cell>
          <cell r="D13" t="str">
            <v>DR PLINIO - DNIT</v>
          </cell>
        </row>
        <row r="14">
          <cell r="B14" t="str">
            <v>018.002</v>
          </cell>
          <cell r="D14" t="str">
            <v>SIDTUR</v>
          </cell>
        </row>
        <row r="15">
          <cell r="B15" t="str">
            <v>009.014</v>
          </cell>
          <cell r="D15" t="str">
            <v>PAULO ROBERTO</v>
          </cell>
        </row>
        <row r="16">
          <cell r="B16" t="str">
            <v>016.001</v>
          </cell>
          <cell r="D16" t="str">
            <v>DELTA</v>
          </cell>
        </row>
        <row r="17">
          <cell r="B17" t="str">
            <v>031.022</v>
          </cell>
          <cell r="C17">
            <v>39539</v>
          </cell>
          <cell r="D17" t="str">
            <v>BUGRÃO</v>
          </cell>
        </row>
        <row r="18">
          <cell r="B18" t="str">
            <v>031.030</v>
          </cell>
          <cell r="C18">
            <v>39546</v>
          </cell>
          <cell r="D18" t="str">
            <v>DR NILSON - DNIT</v>
          </cell>
        </row>
        <row r="19">
          <cell r="B19" t="str">
            <v>033.016</v>
          </cell>
          <cell r="C19">
            <v>39553</v>
          </cell>
          <cell r="D19" t="str">
            <v>JOAQUIM</v>
          </cell>
        </row>
        <row r="20">
          <cell r="B20" t="str">
            <v>034.001</v>
          </cell>
          <cell r="C20">
            <v>39560</v>
          </cell>
          <cell r="D20" t="str">
            <v>BUGRÃO</v>
          </cell>
        </row>
        <row r="21">
          <cell r="B21" t="str">
            <v>035.008</v>
          </cell>
          <cell r="C21">
            <v>39567</v>
          </cell>
          <cell r="D21" t="str">
            <v>LUIZ ANDRE</v>
          </cell>
        </row>
        <row r="22">
          <cell r="B22" t="str">
            <v>040.015</v>
          </cell>
          <cell r="C22">
            <v>0</v>
          </cell>
          <cell r="D22" t="str">
            <v>LUIZ ANDRE</v>
          </cell>
        </row>
        <row r="23">
          <cell r="B23" t="str">
            <v>040.023</v>
          </cell>
          <cell r="D23" t="str">
            <v>BUGRÃO</v>
          </cell>
        </row>
        <row r="24">
          <cell r="B24" t="str">
            <v>040.031</v>
          </cell>
          <cell r="D24" t="str">
            <v>PEDREIRA REALEZA</v>
          </cell>
        </row>
        <row r="25">
          <cell r="B25" t="str">
            <v>090.004</v>
          </cell>
          <cell r="D25" t="str">
            <v>REGINALDO ZANELA</v>
          </cell>
        </row>
        <row r="26">
          <cell r="B26" t="str">
            <v>135-H</v>
          </cell>
          <cell r="C26">
            <v>39630</v>
          </cell>
          <cell r="D26" t="str">
            <v>RUBENS MARTINS</v>
          </cell>
        </row>
        <row r="27">
          <cell r="B27" t="str">
            <v>416-D</v>
          </cell>
          <cell r="C27">
            <v>39637</v>
          </cell>
          <cell r="D27" t="str">
            <v>SIDTUR</v>
          </cell>
        </row>
        <row r="28">
          <cell r="B28" t="str">
            <v>KKF-2797</v>
          </cell>
          <cell r="C28">
            <v>39644</v>
          </cell>
          <cell r="D28" t="str">
            <v>DR NILSON - DNIT</v>
          </cell>
        </row>
        <row r="29">
          <cell r="B29" t="str">
            <v>AIO-2086</v>
          </cell>
          <cell r="C29">
            <v>39651</v>
          </cell>
          <cell r="D29" t="str">
            <v>REGINALDO</v>
          </cell>
        </row>
        <row r="30">
          <cell r="B30" t="str">
            <v>JUS-1562</v>
          </cell>
          <cell r="C30">
            <v>39658</v>
          </cell>
          <cell r="D30" t="str">
            <v>RUBENS MARTINS</v>
          </cell>
        </row>
        <row r="31">
          <cell r="B31" t="str">
            <v>CA-25</v>
          </cell>
          <cell r="C31">
            <v>0</v>
          </cell>
          <cell r="D31" t="str">
            <v>REGINALDO ZANELA</v>
          </cell>
        </row>
        <row r="32">
          <cell r="B32" t="str">
            <v>CAROTE</v>
          </cell>
          <cell r="D32" t="str">
            <v>WALTER</v>
          </cell>
        </row>
        <row r="33">
          <cell r="B33" t="str">
            <v>CAT-416D</v>
          </cell>
          <cell r="D33" t="str">
            <v>DR NILSON - DNIT</v>
          </cell>
        </row>
        <row r="34">
          <cell r="B34" t="str">
            <v>CDL-9884</v>
          </cell>
          <cell r="D34" t="str">
            <v>DEP. DE AREA RIO MACHADO</v>
          </cell>
        </row>
        <row r="35">
          <cell r="B35" t="str">
            <v>KJZ-9498</v>
          </cell>
          <cell r="C35">
            <v>0</v>
          </cell>
          <cell r="D35" t="str">
            <v>WALTER</v>
          </cell>
        </row>
        <row r="36">
          <cell r="B36" t="str">
            <v>CONSULTORIA</v>
          </cell>
          <cell r="C36">
            <v>39728</v>
          </cell>
          <cell r="D36" t="str">
            <v>DR PLINIO - DNIT</v>
          </cell>
        </row>
        <row r="37">
          <cell r="B37" t="str">
            <v>CS-533</v>
          </cell>
          <cell r="C37">
            <v>39735</v>
          </cell>
          <cell r="D37" t="str">
            <v>JOSIMAR (AREAL)</v>
          </cell>
        </row>
        <row r="38">
          <cell r="B38" t="str">
            <v>CTH-4299</v>
          </cell>
          <cell r="C38">
            <v>39742</v>
          </cell>
          <cell r="D38" t="str">
            <v>JOAQUIM</v>
          </cell>
        </row>
        <row r="39">
          <cell r="B39" t="str">
            <v>GERADOR</v>
          </cell>
          <cell r="C39">
            <v>39749</v>
          </cell>
          <cell r="D39" t="str">
            <v>DR NILSON - DNIT</v>
          </cell>
        </row>
        <row r="40">
          <cell r="B40" t="str">
            <v>GPH-1300</v>
          </cell>
          <cell r="C40">
            <v>0</v>
          </cell>
          <cell r="D40" t="str">
            <v>JOAQUIM</v>
          </cell>
        </row>
        <row r="41">
          <cell r="B41" t="str">
            <v>HFX-7854</v>
          </cell>
          <cell r="D41" t="str">
            <v>LUIZ ANDRE</v>
          </cell>
        </row>
        <row r="42">
          <cell r="B42" t="str">
            <v>HPV-0773</v>
          </cell>
          <cell r="D42" t="str">
            <v>REGINALDO ZANELA</v>
          </cell>
        </row>
        <row r="43">
          <cell r="B43" t="str">
            <v>HRO-8073</v>
          </cell>
          <cell r="D43" t="str">
            <v>WALTER</v>
          </cell>
        </row>
        <row r="44">
          <cell r="B44" t="str">
            <v>HSX-3995</v>
          </cell>
          <cell r="D44" t="str">
            <v>BUGRÃO</v>
          </cell>
        </row>
        <row r="45">
          <cell r="B45" t="str">
            <v>HTZ-1766</v>
          </cell>
          <cell r="D45" t="str">
            <v>SIDTUR</v>
          </cell>
        </row>
        <row r="46">
          <cell r="B46" t="str">
            <v>HVZ-2144</v>
          </cell>
          <cell r="D46" t="str">
            <v>DR PLINIO - DNIT</v>
          </cell>
        </row>
        <row r="47">
          <cell r="B47" t="str">
            <v>HVE-9404</v>
          </cell>
          <cell r="D47" t="str">
            <v>AREAL RIO MACHADO</v>
          </cell>
        </row>
        <row r="48">
          <cell r="B48" t="str">
            <v>SECADOR</v>
          </cell>
          <cell r="D48" t="str">
            <v>RUBENS MARTINS</v>
          </cell>
        </row>
        <row r="49">
          <cell r="B49" t="str">
            <v>HXX-0449</v>
          </cell>
          <cell r="D49" t="str">
            <v>DR PLINIO - DNIT</v>
          </cell>
        </row>
        <row r="50">
          <cell r="B50" t="str">
            <v>JUW-0186</v>
          </cell>
          <cell r="D50" t="str">
            <v>DR PLINIO - DNIT</v>
          </cell>
        </row>
        <row r="51">
          <cell r="B51" t="str">
            <v>JLW-5308</v>
          </cell>
          <cell r="D51" t="str">
            <v>JOSIMAR (AREAL)</v>
          </cell>
        </row>
        <row r="52">
          <cell r="B52" t="str">
            <v>JTE-0648</v>
          </cell>
          <cell r="D52" t="str">
            <v>JOAQUIM</v>
          </cell>
        </row>
        <row r="53">
          <cell r="B53" t="str">
            <v>JTF-1451</v>
          </cell>
          <cell r="D53" t="str">
            <v>AREAL RIO MACHADO</v>
          </cell>
        </row>
        <row r="54">
          <cell r="B54" t="str">
            <v>JTG-0498</v>
          </cell>
          <cell r="D54" t="str">
            <v>PAULO ROBERTO</v>
          </cell>
        </row>
        <row r="55">
          <cell r="B55" t="str">
            <v>JTH-1899</v>
          </cell>
          <cell r="D55" t="str">
            <v>REGINALDO ZANELA</v>
          </cell>
        </row>
        <row r="56">
          <cell r="B56" t="str">
            <v>JTJ-0733</v>
          </cell>
          <cell r="D56" t="str">
            <v>RUBENS MARTINS</v>
          </cell>
        </row>
        <row r="57">
          <cell r="B57" t="str">
            <v>JTJ-2763</v>
          </cell>
          <cell r="D57" t="str">
            <v>RUBENS MARTINS</v>
          </cell>
        </row>
        <row r="58">
          <cell r="B58" t="str">
            <v>JTJ-7557</v>
          </cell>
          <cell r="D58" t="str">
            <v>JOAQUIM</v>
          </cell>
        </row>
        <row r="59">
          <cell r="B59" t="str">
            <v>JTR-2600</v>
          </cell>
          <cell r="D59" t="str">
            <v>LUIZ ANDRE</v>
          </cell>
        </row>
        <row r="60">
          <cell r="B60" t="str">
            <v>JUB-2328</v>
          </cell>
          <cell r="D60" t="str">
            <v>SIDTUR</v>
          </cell>
        </row>
        <row r="61">
          <cell r="B61" t="str">
            <v>JUI-3305</v>
          </cell>
          <cell r="D61" t="str">
            <v>PAULO ROBERTO</v>
          </cell>
        </row>
        <row r="62">
          <cell r="B62" t="str">
            <v>JUK-7912</v>
          </cell>
          <cell r="D62" t="str">
            <v>DELTA</v>
          </cell>
        </row>
        <row r="63">
          <cell r="B63" t="str">
            <v>JUN-7333</v>
          </cell>
          <cell r="D63" t="str">
            <v>DELTA</v>
          </cell>
        </row>
        <row r="64">
          <cell r="B64" t="str">
            <v>JVK-5772</v>
          </cell>
          <cell r="D64" t="str">
            <v>ALCIDES</v>
          </cell>
        </row>
        <row r="65">
          <cell r="B65" t="str">
            <v>JVK-7912</v>
          </cell>
          <cell r="D65" t="str">
            <v>BUGRÃO</v>
          </cell>
        </row>
        <row r="66">
          <cell r="B66" t="str">
            <v>KCF-4673</v>
          </cell>
          <cell r="D66" t="str">
            <v>DR PLINIO - DNIT</v>
          </cell>
        </row>
        <row r="67">
          <cell r="B67" t="str">
            <v>KDD-7480</v>
          </cell>
          <cell r="D67" t="str">
            <v>BUGRÃO</v>
          </cell>
        </row>
        <row r="68">
          <cell r="B68" t="str">
            <v>KEJ-3788</v>
          </cell>
          <cell r="D68" t="str">
            <v>BUGRÃO</v>
          </cell>
        </row>
        <row r="69">
          <cell r="B69" t="str">
            <v>KKF-2997</v>
          </cell>
          <cell r="D69" t="str">
            <v>AREAL RIO MACHADO</v>
          </cell>
        </row>
        <row r="70">
          <cell r="B70" t="str">
            <v>KGB-5511</v>
          </cell>
          <cell r="D70" t="str">
            <v>LUIZ ANDRE</v>
          </cell>
        </row>
        <row r="71">
          <cell r="B71" t="str">
            <v>KIV-3201</v>
          </cell>
          <cell r="D71" t="str">
            <v>DR NILSON - DNIT</v>
          </cell>
        </row>
        <row r="72">
          <cell r="B72" t="str">
            <v>KKV-5965</v>
          </cell>
          <cell r="D72" t="str">
            <v>AREAL RIO MACHADO</v>
          </cell>
        </row>
        <row r="73">
          <cell r="B73" t="str">
            <v>JTV-0469</v>
          </cell>
          <cell r="D73" t="str">
            <v>DELTA</v>
          </cell>
        </row>
        <row r="74">
          <cell r="B74" t="str">
            <v>KWB-0614</v>
          </cell>
          <cell r="D74" t="str">
            <v>JOSIMAR (AREAL)</v>
          </cell>
        </row>
        <row r="75">
          <cell r="B75" t="str">
            <v>LIMPEZA</v>
          </cell>
          <cell r="D75" t="str">
            <v>PAULO ROBERTO</v>
          </cell>
        </row>
        <row r="76">
          <cell r="B76" t="str">
            <v>LVX-5109</v>
          </cell>
          <cell r="D76" t="str">
            <v>J. HILBIG TRANSPORTE</v>
          </cell>
        </row>
        <row r="77">
          <cell r="B77" t="str">
            <v>MMQ-4839</v>
          </cell>
          <cell r="D77" t="str">
            <v>PEDREIRA REALEZA</v>
          </cell>
        </row>
        <row r="78">
          <cell r="B78" t="str">
            <v>MOTOR BOMBA</v>
          </cell>
          <cell r="D78" t="str">
            <v>DR PLINIO - DNIT</v>
          </cell>
        </row>
        <row r="79">
          <cell r="B79" t="str">
            <v>MUZ-4744</v>
          </cell>
          <cell r="D79" t="str">
            <v>REGINALDO</v>
          </cell>
        </row>
        <row r="80">
          <cell r="B80" t="str">
            <v>MVG-9431</v>
          </cell>
          <cell r="D80" t="str">
            <v>RUBENS MARTINS</v>
          </cell>
        </row>
        <row r="81">
          <cell r="B81" t="str">
            <v>MYP-6635</v>
          </cell>
          <cell r="D81" t="str">
            <v>MAURO TURISMO</v>
          </cell>
        </row>
        <row r="82">
          <cell r="B82" t="str">
            <v>NEY-1933</v>
          </cell>
          <cell r="D82" t="str">
            <v>SIDTUR</v>
          </cell>
        </row>
        <row r="83">
          <cell r="B83" t="str">
            <v>APD-4204</v>
          </cell>
          <cell r="D83" t="str">
            <v>BUGRÃO</v>
          </cell>
        </row>
        <row r="84">
          <cell r="B84" t="str">
            <v>POLICIA</v>
          </cell>
          <cell r="D84" t="str">
            <v>JOAQUIM</v>
          </cell>
        </row>
        <row r="85">
          <cell r="B85" t="str">
            <v>ROÇADEIRA</v>
          </cell>
          <cell r="D85" t="str">
            <v>PEDREIRA REALEZA</v>
          </cell>
        </row>
        <row r="86">
          <cell r="B86" t="str">
            <v>PLACA VIBRATORIA</v>
          </cell>
          <cell r="D86" t="str">
            <v>REGINALDO ZANELA</v>
          </cell>
        </row>
        <row r="87">
          <cell r="B87" t="str">
            <v>KKN-0803</v>
          </cell>
          <cell r="D87" t="str">
            <v>WALTER</v>
          </cell>
        </row>
        <row r="88">
          <cell r="B88" t="str">
            <v>W20</v>
          </cell>
          <cell r="D88" t="str">
            <v>DR ADEMILTON</v>
          </cell>
        </row>
        <row r="89">
          <cell r="B89" t="str">
            <v>MUS-6998</v>
          </cell>
          <cell r="D89" t="str">
            <v>LUIZ ANDRE</v>
          </cell>
        </row>
        <row r="90">
          <cell r="B90" t="str">
            <v>LUY-9610</v>
          </cell>
          <cell r="D90" t="str">
            <v>REGINALDO</v>
          </cell>
        </row>
        <row r="91">
          <cell r="B91" t="str">
            <v>ANX-5548</v>
          </cell>
          <cell r="D91" t="str">
            <v>JOSIMAR</v>
          </cell>
        </row>
        <row r="92">
          <cell r="B92" t="str">
            <v>LVP-4482</v>
          </cell>
          <cell r="D92" t="str">
            <v>BUGRÃO</v>
          </cell>
        </row>
        <row r="93">
          <cell r="B93" t="str">
            <v>JTJ-6700</v>
          </cell>
          <cell r="D93" t="str">
            <v>RUBENS MARTINS</v>
          </cell>
        </row>
        <row r="94">
          <cell r="B94" t="str">
            <v>HWF-8165</v>
          </cell>
          <cell r="D94" t="str">
            <v>JOAQUIM</v>
          </cell>
        </row>
        <row r="95">
          <cell r="B95" t="str">
            <v>BVB-8927</v>
          </cell>
          <cell r="D95" t="str">
            <v>SIDTUR</v>
          </cell>
        </row>
        <row r="96">
          <cell r="B96" t="str">
            <v>JUT-9313</v>
          </cell>
          <cell r="D96" t="str">
            <v>SIDTUR</v>
          </cell>
        </row>
        <row r="97">
          <cell r="B97" t="str">
            <v>LVL-5100</v>
          </cell>
          <cell r="D97" t="str">
            <v>AREAL RIO MACHADO</v>
          </cell>
        </row>
        <row r="98">
          <cell r="B98" t="str">
            <v>JPV-1234</v>
          </cell>
          <cell r="D98" t="str">
            <v>BUGRÃO</v>
          </cell>
        </row>
        <row r="99">
          <cell r="B99" t="str">
            <v>KJP-4728</v>
          </cell>
          <cell r="D99" t="str">
            <v>DR ADEMILTON</v>
          </cell>
        </row>
        <row r="100">
          <cell r="B100" t="str">
            <v>HUH-1327</v>
          </cell>
          <cell r="D100" t="str">
            <v>DR NILSON - DNIT</v>
          </cell>
        </row>
        <row r="101">
          <cell r="B101" t="str">
            <v>JTS-6389</v>
          </cell>
          <cell r="D101" t="str">
            <v>MARCIO FABIANO</v>
          </cell>
        </row>
        <row r="102">
          <cell r="B102" t="str">
            <v>HXL-9781</v>
          </cell>
          <cell r="D102" t="str">
            <v>BUGRÃO</v>
          </cell>
        </row>
        <row r="103">
          <cell r="B103" t="str">
            <v>JUY-1594</v>
          </cell>
          <cell r="D103" t="str">
            <v>DR PLINIO - DNIT</v>
          </cell>
        </row>
        <row r="104">
          <cell r="B104" t="str">
            <v>JVP-3132</v>
          </cell>
          <cell r="D104" t="str">
            <v>BUGRÃO</v>
          </cell>
        </row>
        <row r="105">
          <cell r="B105" t="str">
            <v>HFX-5812</v>
          </cell>
          <cell r="D105" t="str">
            <v>JOAQUIM</v>
          </cell>
        </row>
        <row r="106">
          <cell r="B106" t="str">
            <v>005.036</v>
          </cell>
          <cell r="D106" t="str">
            <v>PAULO ROBERTO</v>
          </cell>
        </row>
        <row r="107">
          <cell r="B107" t="str">
            <v>HUP-8859</v>
          </cell>
          <cell r="D107" t="str">
            <v>SIDTUR</v>
          </cell>
        </row>
        <row r="108">
          <cell r="B108" t="str">
            <v>HGV-1736</v>
          </cell>
          <cell r="D108" t="str">
            <v>AREAL RIO MACHADO</v>
          </cell>
        </row>
        <row r="109">
          <cell r="B109" t="str">
            <v>JTT-5981</v>
          </cell>
          <cell r="D109" t="str">
            <v>SIDTUR</v>
          </cell>
        </row>
        <row r="110">
          <cell r="B110" t="str">
            <v>JUL-9946</v>
          </cell>
          <cell r="D110" t="str">
            <v>JOAQUIM</v>
          </cell>
        </row>
        <row r="111">
          <cell r="B111" t="str">
            <v>JUR-5772</v>
          </cell>
          <cell r="D111" t="str">
            <v>REGINALDO</v>
          </cell>
        </row>
        <row r="112">
          <cell r="B112" t="str">
            <v>HSY-3995</v>
          </cell>
          <cell r="D112" t="str">
            <v>SEBASTIÃO (LABOROTORISTA)</v>
          </cell>
        </row>
        <row r="113">
          <cell r="B113" t="str">
            <v>JUY-1954</v>
          </cell>
          <cell r="D113" t="str">
            <v>RUBENS MARTINS</v>
          </cell>
        </row>
        <row r="114">
          <cell r="B114" t="str">
            <v>AP-23</v>
          </cell>
          <cell r="D114" t="str">
            <v>RUBENS MARTINS</v>
          </cell>
        </row>
        <row r="115">
          <cell r="B115" t="str">
            <v>LUR-9610</v>
          </cell>
          <cell r="D115" t="str">
            <v>JOAQUIM</v>
          </cell>
        </row>
        <row r="116">
          <cell r="B116" t="str">
            <v>HVI-9468</v>
          </cell>
          <cell r="D116" t="str">
            <v>DELTA</v>
          </cell>
        </row>
        <row r="117">
          <cell r="B117" t="str">
            <v>HUB-9409</v>
          </cell>
          <cell r="D117" t="str">
            <v>MARCIO FABIANO</v>
          </cell>
        </row>
        <row r="118">
          <cell r="B118" t="str">
            <v>GZT-0506</v>
          </cell>
          <cell r="D118" t="str">
            <v>DR PLINIO - DNIT</v>
          </cell>
        </row>
        <row r="119">
          <cell r="B119" t="str">
            <v>APD-4212</v>
          </cell>
          <cell r="D119" t="str">
            <v>BUGRAO</v>
          </cell>
        </row>
        <row r="120">
          <cell r="B120" t="str">
            <v>HVE-9409</v>
          </cell>
          <cell r="D120" t="str">
            <v>DR NILSON - DNIT</v>
          </cell>
        </row>
        <row r="121">
          <cell r="B121" t="str">
            <v>JUZ-2969</v>
          </cell>
          <cell r="D121" t="str">
            <v>DR NILSON - DNIT</v>
          </cell>
        </row>
        <row r="122">
          <cell r="B122" t="str">
            <v>JTU-0469</v>
          </cell>
          <cell r="D122" t="str">
            <v>REGINALDO ZANELA</v>
          </cell>
        </row>
        <row r="123">
          <cell r="B123" t="str">
            <v>JUZ-5738</v>
          </cell>
          <cell r="D123" t="str">
            <v>WALTER</v>
          </cell>
        </row>
        <row r="124">
          <cell r="B124" t="str">
            <v>SONDA</v>
          </cell>
          <cell r="D124" t="str">
            <v>SIDTUR</v>
          </cell>
        </row>
        <row r="125">
          <cell r="B125" t="str">
            <v>PAT-106</v>
          </cell>
          <cell r="D125" t="str">
            <v>JOAQUIM</v>
          </cell>
        </row>
        <row r="126">
          <cell r="B126" t="str">
            <v>HGG-0337</v>
          </cell>
          <cell r="D126" t="str">
            <v>LUIZ ANDRE</v>
          </cell>
        </row>
        <row r="127">
          <cell r="B127" t="str">
            <v>HXH-5523</v>
          </cell>
          <cell r="D127" t="str">
            <v>SIDTUR</v>
          </cell>
        </row>
        <row r="128">
          <cell r="B128" t="str">
            <v>HWX-3840</v>
          </cell>
          <cell r="D128" t="str">
            <v>REGINALDO</v>
          </cell>
        </row>
        <row r="129">
          <cell r="B129" t="str">
            <v>HWP-6468</v>
          </cell>
          <cell r="D129" t="str">
            <v>RUBENS MARTINS</v>
          </cell>
        </row>
        <row r="130">
          <cell r="B130" t="str">
            <v>JTZ-0498</v>
          </cell>
          <cell r="D130" t="str">
            <v>REGINALDO</v>
          </cell>
        </row>
        <row r="131">
          <cell r="B131" t="str">
            <v>KBX-7621</v>
          </cell>
          <cell r="D131" t="str">
            <v>RUBENS MARTINS</v>
          </cell>
        </row>
        <row r="132">
          <cell r="B132" t="str">
            <v>JVL-2389</v>
          </cell>
          <cell r="D132" t="str">
            <v>LUIZ ANDRE</v>
          </cell>
        </row>
        <row r="133">
          <cell r="B133" t="str">
            <v>HVI-2130</v>
          </cell>
          <cell r="D133" t="str">
            <v>DR PLINIO - DNIT</v>
          </cell>
        </row>
        <row r="134">
          <cell r="B134" t="str">
            <v>HXV-4523</v>
          </cell>
          <cell r="D134" t="str">
            <v>ADAUTO R. DE LIMA</v>
          </cell>
        </row>
        <row r="135">
          <cell r="B135" t="str">
            <v>038.005</v>
          </cell>
          <cell r="D135" t="str">
            <v>DR PLINIO - DNIT</v>
          </cell>
        </row>
        <row r="136">
          <cell r="B136" t="str">
            <v>MXA-6430</v>
          </cell>
          <cell r="D136" t="str">
            <v>ELLO</v>
          </cell>
        </row>
        <row r="137">
          <cell r="B137" t="str">
            <v>MSX-3995</v>
          </cell>
          <cell r="D137" t="str">
            <v>PESSIM</v>
          </cell>
        </row>
        <row r="138">
          <cell r="B138" t="str">
            <v>IMX-9454</v>
          </cell>
          <cell r="D138" t="str">
            <v>ELLO</v>
          </cell>
        </row>
        <row r="139">
          <cell r="B139" t="str">
            <v>JJD-9698</v>
          </cell>
          <cell r="D139" t="str">
            <v>ELLO</v>
          </cell>
        </row>
        <row r="140">
          <cell r="B140" t="str">
            <v>HWI-6534</v>
          </cell>
          <cell r="D140" t="str">
            <v>SIDTUR</v>
          </cell>
        </row>
        <row r="141">
          <cell r="B141" t="str">
            <v>JVA-3795</v>
          </cell>
          <cell r="D141" t="str">
            <v>SEBASTIÃO LABORATORIO</v>
          </cell>
        </row>
        <row r="142">
          <cell r="B142" t="str">
            <v>JUD-0855</v>
          </cell>
          <cell r="D142" t="str">
            <v>RUBENS MARTINS</v>
          </cell>
        </row>
        <row r="143">
          <cell r="B143" t="str">
            <v>GPZ-4784</v>
          </cell>
          <cell r="D143" t="str">
            <v>MARCIO FABIANO</v>
          </cell>
        </row>
        <row r="144">
          <cell r="B144" t="str">
            <v>JUD-2497</v>
          </cell>
          <cell r="D144" t="str">
            <v>DR PLINIO - DNIT</v>
          </cell>
        </row>
        <row r="145">
          <cell r="B145" t="str">
            <v>KFE-2284</v>
          </cell>
          <cell r="D145" t="str">
            <v>GENIVALDO MOLONHAI</v>
          </cell>
        </row>
        <row r="146">
          <cell r="B146" t="str">
            <v>JBC-9059</v>
          </cell>
          <cell r="D146" t="str">
            <v>AGEILSON</v>
          </cell>
        </row>
        <row r="147">
          <cell r="B147" t="str">
            <v>JUZ-5908</v>
          </cell>
          <cell r="D147" t="str">
            <v>MEZZOMO</v>
          </cell>
        </row>
        <row r="148">
          <cell r="B148" t="str">
            <v>JVI-3548</v>
          </cell>
          <cell r="D148" t="str">
            <v>EDUARDO</v>
          </cell>
        </row>
        <row r="149">
          <cell r="B149" t="str">
            <v>MXV-4207</v>
          </cell>
          <cell r="D149" t="str">
            <v>SIDTUR</v>
          </cell>
        </row>
        <row r="150">
          <cell r="B150" t="str">
            <v>HGV-1463</v>
          </cell>
          <cell r="D150" t="str">
            <v>RUBENS MARTINS</v>
          </cell>
        </row>
        <row r="151">
          <cell r="B151" t="str">
            <v>ADX-5618</v>
          </cell>
          <cell r="D151" t="str">
            <v>ADAUTO R. DE LIMA</v>
          </cell>
        </row>
        <row r="152">
          <cell r="B152" t="str">
            <v>JUO-6515</v>
          </cell>
          <cell r="D152" t="str">
            <v>JOAQUIM</v>
          </cell>
        </row>
        <row r="153">
          <cell r="B153" t="str">
            <v>HWJ-2005</v>
          </cell>
          <cell r="D153" t="str">
            <v>LUIZ ANDRE</v>
          </cell>
        </row>
        <row r="154">
          <cell r="B154" t="str">
            <v>KBX-7671</v>
          </cell>
          <cell r="D154" t="str">
            <v>AUTONOMOS</v>
          </cell>
        </row>
        <row r="155">
          <cell r="B155" t="str">
            <v>CP 22 ROLO PNEU</v>
          </cell>
          <cell r="D155" t="str">
            <v>ELLO</v>
          </cell>
        </row>
        <row r="156">
          <cell r="B156" t="str">
            <v>PATROL 120 H</v>
          </cell>
          <cell r="D156" t="str">
            <v>ANDRADE VICENTE</v>
          </cell>
        </row>
        <row r="157">
          <cell r="B157" t="str">
            <v>PATROL 120 B</v>
          </cell>
          <cell r="D157" t="str">
            <v>ANDRADE VICENTE</v>
          </cell>
        </row>
        <row r="158">
          <cell r="B158" t="str">
            <v>ESTOQUE MELOSA</v>
          </cell>
          <cell r="D158" t="str">
            <v>ELLO</v>
          </cell>
        </row>
        <row r="1997">
          <cell r="B1997" t="str">
            <v>NDT-1473</v>
          </cell>
          <cell r="C1997" t="str">
            <v>GOL TREND</v>
          </cell>
          <cell r="D1997" t="str">
            <v>RUBENS MARTINS</v>
          </cell>
        </row>
        <row r="1998">
          <cell r="B1998" t="str">
            <v>NCE-4040</v>
          </cell>
          <cell r="C1998" t="str">
            <v>GOL TREND</v>
          </cell>
          <cell r="D1998" t="str">
            <v>ARLINGTON QUEIROZ</v>
          </cell>
        </row>
        <row r="1999">
          <cell r="B1999" t="str">
            <v>NDV-7553</v>
          </cell>
          <cell r="C1999" t="str">
            <v>FIAT STRADA</v>
          </cell>
          <cell r="D1999" t="str">
            <v>JOAQUIM C. PAULA</v>
          </cell>
        </row>
        <row r="2000">
          <cell r="B2000" t="str">
            <v>NBR-3065</v>
          </cell>
          <cell r="C2000" t="str">
            <v>APOIO</v>
          </cell>
          <cell r="D2000" t="str">
            <v>PAULO ROBERTO</v>
          </cell>
        </row>
        <row r="2001">
          <cell r="B2001" t="str">
            <v>CNI-3064</v>
          </cell>
          <cell r="C2001" t="str">
            <v>CAÇAMBA</v>
          </cell>
          <cell r="D2001" t="str">
            <v>DANIEL</v>
          </cell>
        </row>
        <row r="2002">
          <cell r="B2002" t="str">
            <v>BWG-8416</v>
          </cell>
          <cell r="C2002" t="str">
            <v>CAÇAMBÃO</v>
          </cell>
          <cell r="D2002" t="str">
            <v>REGINALDO ZANELA</v>
          </cell>
        </row>
        <row r="2003">
          <cell r="B2003" t="str">
            <v>NDH-3144</v>
          </cell>
          <cell r="C2003" t="str">
            <v>FIAT ESTRADA</v>
          </cell>
          <cell r="D2003" t="str">
            <v>ADAUTO RODRIGUES</v>
          </cell>
        </row>
        <row r="2004">
          <cell r="B2004" t="str">
            <v>NDK-5569</v>
          </cell>
          <cell r="C2004" t="str">
            <v>CORSA</v>
          </cell>
          <cell r="D2004" t="str">
            <v>DR PLINIO - DNIT</v>
          </cell>
        </row>
        <row r="2005">
          <cell r="B2005" t="str">
            <v>NJD-8157</v>
          </cell>
          <cell r="C2005" t="str">
            <v>FIAT PALIO</v>
          </cell>
          <cell r="D2005" t="str">
            <v>DR NILSON - DNIT</v>
          </cell>
        </row>
        <row r="2006">
          <cell r="B2006" t="str">
            <v>NDR-4419</v>
          </cell>
          <cell r="C2006" t="str">
            <v>FIAT PALIO</v>
          </cell>
          <cell r="D2006" t="str">
            <v>DR PLINIO - DNIT</v>
          </cell>
        </row>
        <row r="2007">
          <cell r="B2007" t="str">
            <v>LAU-0983</v>
          </cell>
          <cell r="C2007" t="str">
            <v>MICRO ONIBUS</v>
          </cell>
          <cell r="D2007" t="str">
            <v>HELIO OLIVEIRA</v>
          </cell>
        </row>
        <row r="2008">
          <cell r="B2008" t="str">
            <v>NDV-7253</v>
          </cell>
          <cell r="C2008" t="str">
            <v>FIAT PALIO</v>
          </cell>
          <cell r="D2008" t="str">
            <v>DR PLINIO - DNIT</v>
          </cell>
        </row>
        <row r="2009">
          <cell r="B2009" t="str">
            <v>NEA-3992</v>
          </cell>
          <cell r="C2009" t="str">
            <v>FIAT PALIO</v>
          </cell>
          <cell r="D2009" t="str">
            <v>DR PLINIO - DNIT</v>
          </cell>
        </row>
        <row r="2010">
          <cell r="B2010" t="str">
            <v>JZR-5781</v>
          </cell>
          <cell r="C2010" t="str">
            <v>L200</v>
          </cell>
          <cell r="D2010" t="str">
            <v>DR PLINIO - DNIT</v>
          </cell>
        </row>
        <row r="2011">
          <cell r="B2011" t="str">
            <v>NDX-1671</v>
          </cell>
          <cell r="C2011" t="str">
            <v>S 10</v>
          </cell>
          <cell r="D2011" t="str">
            <v>DR ADEMILTON</v>
          </cell>
        </row>
        <row r="2012">
          <cell r="B2012" t="str">
            <v>JYE-5399</v>
          </cell>
          <cell r="C2012" t="str">
            <v>CAÇAMBA</v>
          </cell>
          <cell r="D2012" t="str">
            <v>JAPAO</v>
          </cell>
        </row>
        <row r="2013">
          <cell r="B2013" t="str">
            <v>ROLO COMPACTADOR</v>
          </cell>
          <cell r="C2013" t="str">
            <v>LR 95</v>
          </cell>
          <cell r="D2013" t="str">
            <v>DELTA</v>
          </cell>
        </row>
        <row r="2014">
          <cell r="B2014" t="str">
            <v>LIMPEZA</v>
          </cell>
          <cell r="C2014" t="str">
            <v>LIMP. EQUIPAMENTO</v>
          </cell>
          <cell r="D2014" t="str">
            <v>DELTA</v>
          </cell>
        </row>
        <row r="2015">
          <cell r="B2015">
            <v>75002</v>
          </cell>
          <cell r="C2015" t="str">
            <v>GRUPO GERADOR UZINA</v>
          </cell>
          <cell r="D2015" t="str">
            <v>CEARA</v>
          </cell>
        </row>
        <row r="2016">
          <cell r="B2016" t="str">
            <v>KGR-4815</v>
          </cell>
          <cell r="C2016" t="str">
            <v>CAMINHAO UZINA</v>
          </cell>
          <cell r="D2016" t="str">
            <v>DELTA</v>
          </cell>
        </row>
        <row r="2017">
          <cell r="B2017" t="str">
            <v>NDL-3016</v>
          </cell>
          <cell r="C2017" t="str">
            <v>FIAT PALIO</v>
          </cell>
          <cell r="D2017" t="str">
            <v>DR PLINIO - DNIT</v>
          </cell>
        </row>
        <row r="2018">
          <cell r="B2018" t="str">
            <v>NDD-1304</v>
          </cell>
          <cell r="C2018" t="str">
            <v>FIAT PALIO</v>
          </cell>
          <cell r="D2018" t="str">
            <v>DR LUIZ ANDRE</v>
          </cell>
        </row>
        <row r="2019">
          <cell r="B2019" t="str">
            <v>PLACA VIBRATORIA</v>
          </cell>
          <cell r="C2019" t="str">
            <v>DELTA</v>
          </cell>
          <cell r="D2019" t="str">
            <v>PAULO</v>
          </cell>
        </row>
        <row r="2020">
          <cell r="B2020" t="str">
            <v>NDL-3706</v>
          </cell>
          <cell r="C2020" t="str">
            <v>L 200</v>
          </cell>
          <cell r="D2020" t="str">
            <v>DR PLINIO - DNIT</v>
          </cell>
        </row>
        <row r="2021">
          <cell r="B2021" t="str">
            <v>NBJ-9042</v>
          </cell>
          <cell r="C2021" t="str">
            <v>ONIBUS URBANO</v>
          </cell>
          <cell r="D2021" t="str">
            <v>SIDTUR</v>
          </cell>
        </row>
        <row r="2022">
          <cell r="B2022" t="str">
            <v>NBE-3669</v>
          </cell>
          <cell r="C2022" t="str">
            <v>APOIO</v>
          </cell>
          <cell r="D2022" t="str">
            <v>PESSIM</v>
          </cell>
        </row>
        <row r="2023">
          <cell r="B2023" t="str">
            <v>NDK-4730</v>
          </cell>
          <cell r="C2023" t="str">
            <v>HILUX BRANCA</v>
          </cell>
          <cell r="D2023" t="str">
            <v>DR PLINIO - DNIT</v>
          </cell>
        </row>
        <row r="2024">
          <cell r="B2024" t="str">
            <v>NDK-4419</v>
          </cell>
          <cell r="C2024" t="str">
            <v>FIAT UNO</v>
          </cell>
          <cell r="D2024" t="str">
            <v>REGINALDO</v>
          </cell>
        </row>
        <row r="2025">
          <cell r="B2025" t="str">
            <v>CP 22 ROLO PNEU</v>
          </cell>
          <cell r="C2025" t="str">
            <v>CP 22 ROLO PNEU</v>
          </cell>
          <cell r="D2025" t="str">
            <v>ELLO</v>
          </cell>
        </row>
        <row r="2026">
          <cell r="B2026" t="str">
            <v>KHW-3992</v>
          </cell>
          <cell r="C2026" t="str">
            <v>ESPAGIDOR</v>
          </cell>
          <cell r="D2026" t="str">
            <v>DELTA</v>
          </cell>
        </row>
        <row r="2027">
          <cell r="B2027" t="str">
            <v>VOLVO L60 E</v>
          </cell>
          <cell r="C2027" t="str">
            <v>CARREGADEIRA</v>
          </cell>
          <cell r="D2027" t="str">
            <v>MEZZOMO</v>
          </cell>
        </row>
        <row r="2028">
          <cell r="B2028" t="str">
            <v>PATROL 140 G</v>
          </cell>
          <cell r="C2028" t="str">
            <v>PATROL 140 G</v>
          </cell>
          <cell r="D2028" t="str">
            <v>ELLO</v>
          </cell>
        </row>
        <row r="2029">
          <cell r="B2029" t="str">
            <v>PC 320 C</v>
          </cell>
          <cell r="C2029" t="str">
            <v>PC 320 C</v>
          </cell>
          <cell r="D2029" t="str">
            <v>MEZZOMO</v>
          </cell>
        </row>
        <row r="2030">
          <cell r="B2030" t="str">
            <v>NDK-2554</v>
          </cell>
          <cell r="C2030" t="str">
            <v>CAÇAMBA</v>
          </cell>
          <cell r="D2030" t="str">
            <v>CHIQUINHO</v>
          </cell>
        </row>
        <row r="2031">
          <cell r="B2031" t="str">
            <v>ROLO VAP 70</v>
          </cell>
          <cell r="C2031" t="str">
            <v>ROLO VAP 70</v>
          </cell>
          <cell r="D2031" t="str">
            <v>ELLO</v>
          </cell>
        </row>
        <row r="2032">
          <cell r="B2032" t="str">
            <v>ROLO CA 25</v>
          </cell>
          <cell r="C2032" t="str">
            <v>ROLO CA 25</v>
          </cell>
          <cell r="D2032" t="str">
            <v>ELLO</v>
          </cell>
        </row>
        <row r="2033">
          <cell r="B2033" t="str">
            <v>NBD-6883</v>
          </cell>
          <cell r="C2033" t="str">
            <v>CAÇAMBA</v>
          </cell>
          <cell r="D2033" t="str">
            <v>EDUARDO</v>
          </cell>
        </row>
        <row r="2034">
          <cell r="B2034" t="str">
            <v>BWT-0229</v>
          </cell>
          <cell r="C2034" t="str">
            <v>CAÇAMBÃO</v>
          </cell>
          <cell r="D2034" t="str">
            <v>WALTER</v>
          </cell>
        </row>
        <row r="2035">
          <cell r="B2035" t="str">
            <v>NBF-3568</v>
          </cell>
          <cell r="C2035" t="str">
            <v>CAMINHÃO PIPA</v>
          </cell>
          <cell r="D2035" t="str">
            <v>GENIVALDO MOLONHAI</v>
          </cell>
        </row>
        <row r="2036">
          <cell r="B2036" t="str">
            <v>FLY-7374</v>
          </cell>
          <cell r="C2036" t="str">
            <v>VAN</v>
          </cell>
          <cell r="D2036" t="str">
            <v>JOÃO ROBERTO</v>
          </cell>
        </row>
        <row r="2037">
          <cell r="B2037" t="str">
            <v>BWE-8221</v>
          </cell>
          <cell r="C2037" t="str">
            <v>CAÇAMBA</v>
          </cell>
          <cell r="D2037" t="str">
            <v>BRIVALDO</v>
          </cell>
        </row>
        <row r="2038">
          <cell r="B2038" t="str">
            <v>RETRO  CASE 580 M</v>
          </cell>
          <cell r="C2038" t="str">
            <v>RETRO  CASE 580 M</v>
          </cell>
          <cell r="D2038" t="str">
            <v>DEP. DE AREA RIO MACHADO</v>
          </cell>
        </row>
        <row r="2039">
          <cell r="B2039" t="str">
            <v xml:space="preserve">PATROL 12 G </v>
          </cell>
          <cell r="C2039" t="str">
            <v xml:space="preserve">PATROL 12 G </v>
          </cell>
          <cell r="D2039" t="str">
            <v>ELLO</v>
          </cell>
        </row>
        <row r="2040">
          <cell r="B2040" t="str">
            <v>NBU-5177</v>
          </cell>
          <cell r="C2040" t="str">
            <v>ONIBUS</v>
          </cell>
          <cell r="D2040" t="str">
            <v>BUGRÃO</v>
          </cell>
        </row>
        <row r="2041">
          <cell r="B2041" t="str">
            <v>ROLINHO</v>
          </cell>
          <cell r="C2041" t="str">
            <v>ROLINHO</v>
          </cell>
          <cell r="D2041" t="str">
            <v>DELTA</v>
          </cell>
        </row>
        <row r="2042">
          <cell r="B2042" t="str">
            <v>BKE-8056</v>
          </cell>
          <cell r="C2042" t="str">
            <v>CAÇAMBA</v>
          </cell>
          <cell r="D2042" t="str">
            <v>ZANELLA</v>
          </cell>
        </row>
        <row r="2043">
          <cell r="B2043" t="str">
            <v>GLS-0163</v>
          </cell>
          <cell r="C2043" t="str">
            <v>CAÇAMBA</v>
          </cell>
          <cell r="D2043" t="str">
            <v>IRINEU</v>
          </cell>
        </row>
        <row r="2044">
          <cell r="B2044" t="str">
            <v>NSJ-2013</v>
          </cell>
          <cell r="C2044" t="str">
            <v>CAÇAMBA</v>
          </cell>
          <cell r="D2044" t="str">
            <v>ALCIDES</v>
          </cell>
        </row>
        <row r="2045">
          <cell r="B2045" t="str">
            <v>ROÇADEIRA</v>
          </cell>
          <cell r="C2045" t="str">
            <v>ROÇADEIRA</v>
          </cell>
          <cell r="D2045" t="str">
            <v>BUGRÃO</v>
          </cell>
        </row>
        <row r="2046">
          <cell r="B2046" t="str">
            <v>NDY-0300</v>
          </cell>
          <cell r="C2046" t="str">
            <v>FIAT STRADA</v>
          </cell>
          <cell r="D2046" t="str">
            <v>ADAUTO R. DE LIMA</v>
          </cell>
        </row>
        <row r="2047">
          <cell r="B2047" t="str">
            <v>NDW-9960</v>
          </cell>
          <cell r="C2047" t="str">
            <v>GOL TREND</v>
          </cell>
          <cell r="D2047" t="str">
            <v>LUIZ ANDRE</v>
          </cell>
        </row>
        <row r="2048">
          <cell r="B2048" t="str">
            <v>KAE-4127</v>
          </cell>
          <cell r="C2048" t="str">
            <v>HILUX</v>
          </cell>
          <cell r="D2048" t="str">
            <v>ALCIDES</v>
          </cell>
        </row>
        <row r="2049">
          <cell r="B2049" t="str">
            <v>KAI-1117</v>
          </cell>
          <cell r="C2049" t="str">
            <v>HILUX</v>
          </cell>
          <cell r="D2049" t="str">
            <v>ELLO</v>
          </cell>
        </row>
        <row r="2050">
          <cell r="B2050" t="str">
            <v>ACM-5807</v>
          </cell>
          <cell r="C2050" t="str">
            <v>CAÇAMBA</v>
          </cell>
          <cell r="D2050" t="str">
            <v>BUGRÃO</v>
          </cell>
        </row>
        <row r="2051">
          <cell r="B2051" t="str">
            <v>RETRO 416 E</v>
          </cell>
          <cell r="C2051" t="str">
            <v>RETRO 416 E</v>
          </cell>
          <cell r="D2051" t="str">
            <v>BUGRÃO</v>
          </cell>
        </row>
        <row r="2052">
          <cell r="B2052" t="str">
            <v>ROLO VOLVO  SD 105 F</v>
          </cell>
          <cell r="C2052" t="str">
            <v>ROLO VOLVO  SD 105 F</v>
          </cell>
          <cell r="D2052" t="str">
            <v>DEP. AREIA GUAPORÉ</v>
          </cell>
        </row>
        <row r="2053">
          <cell r="B2053" t="str">
            <v>JXA-0348</v>
          </cell>
          <cell r="C2053" t="str">
            <v>PRANCHA</v>
          </cell>
          <cell r="D2053" t="str">
            <v>MEZZOMO</v>
          </cell>
        </row>
        <row r="2054">
          <cell r="B2054" t="str">
            <v>NBR-8487</v>
          </cell>
          <cell r="C2054" t="str">
            <v>CAÇAMBA</v>
          </cell>
          <cell r="D2054" t="str">
            <v>GILMAR</v>
          </cell>
        </row>
        <row r="2055">
          <cell r="B2055" t="str">
            <v>PC 320 D</v>
          </cell>
          <cell r="C2055" t="str">
            <v>PC 320 D</v>
          </cell>
          <cell r="D2055" t="str">
            <v>MEZZOMO</v>
          </cell>
        </row>
        <row r="2056">
          <cell r="B2056" t="str">
            <v>CPS 150</v>
          </cell>
          <cell r="C2056" t="str">
            <v>SAVASSI</v>
          </cell>
          <cell r="D2056" t="str">
            <v>SAVASSI</v>
          </cell>
        </row>
        <row r="2057">
          <cell r="B2057" t="str">
            <v>BUS-9276</v>
          </cell>
          <cell r="C2057" t="str">
            <v>CAÇAMBA</v>
          </cell>
          <cell r="D2057" t="str">
            <v>EDISON</v>
          </cell>
        </row>
        <row r="2058">
          <cell r="B2058" t="str">
            <v>CWX-0229</v>
          </cell>
          <cell r="C2058" t="str">
            <v>MELOSA</v>
          </cell>
          <cell r="D2058" t="str">
            <v>ELLO</v>
          </cell>
        </row>
        <row r="2059">
          <cell r="B2059" t="str">
            <v>AAL-4295</v>
          </cell>
          <cell r="C2059" t="str">
            <v>CAÇAMBA</v>
          </cell>
          <cell r="D2059" t="str">
            <v>AREAL RIO MACHADO</v>
          </cell>
        </row>
        <row r="2060">
          <cell r="B2060" t="str">
            <v>NBE-5691</v>
          </cell>
          <cell r="C2060" t="str">
            <v>CAÇAMBÃO</v>
          </cell>
          <cell r="D2060" t="str">
            <v>JOSIMAR (AREAL)</v>
          </cell>
        </row>
        <row r="2061">
          <cell r="B2061" t="str">
            <v>JXP-8450</v>
          </cell>
          <cell r="C2061" t="str">
            <v>ASTRA</v>
          </cell>
          <cell r="D2061" t="str">
            <v>SEBASTIÃO (LABOROTORISTA)</v>
          </cell>
        </row>
        <row r="2062">
          <cell r="B2062" t="str">
            <v>AJZ-9697</v>
          </cell>
          <cell r="C2062" t="str">
            <v>HILUX</v>
          </cell>
          <cell r="D2062" t="str">
            <v>ELLO</v>
          </cell>
        </row>
        <row r="2063">
          <cell r="B2063" t="str">
            <v>NBF-5168</v>
          </cell>
          <cell r="C2063" t="str">
            <v>CAMINHÃO DORGE</v>
          </cell>
          <cell r="D2063" t="str">
            <v>BUGRÃO</v>
          </cell>
        </row>
        <row r="2064">
          <cell r="B2064" t="str">
            <v>SYI-6974</v>
          </cell>
          <cell r="C2064" t="str">
            <v>CAÇAMBA</v>
          </cell>
          <cell r="D2064" t="str">
            <v>AREAL RIO MACHADO</v>
          </cell>
        </row>
        <row r="2065">
          <cell r="B2065" t="str">
            <v>GUW-3222</v>
          </cell>
          <cell r="C2065" t="str">
            <v>PRANCHA</v>
          </cell>
          <cell r="D2065" t="str">
            <v>J. HILBIG TRANSPORTE</v>
          </cell>
        </row>
        <row r="2066">
          <cell r="B2066" t="str">
            <v>NBX-4769</v>
          </cell>
          <cell r="C2066" t="str">
            <v>CAMINHÃO PIPA</v>
          </cell>
          <cell r="D2066" t="str">
            <v>AGEILSON</v>
          </cell>
        </row>
        <row r="2067">
          <cell r="B2067" t="str">
            <v>JYI-6974</v>
          </cell>
          <cell r="C2067" t="str">
            <v>CAÇAMBA</v>
          </cell>
          <cell r="D2067" t="str">
            <v>JOSIMAR</v>
          </cell>
        </row>
        <row r="2068">
          <cell r="B2068" t="str">
            <v>NBJ-9144</v>
          </cell>
          <cell r="C2068" t="str">
            <v>ONIBUS</v>
          </cell>
          <cell r="D2068" t="str">
            <v>SIDTUR</v>
          </cell>
        </row>
        <row r="2069">
          <cell r="B2069" t="str">
            <v>NCT-2808</v>
          </cell>
          <cell r="C2069" t="str">
            <v>CAÇAMBÃO</v>
          </cell>
          <cell r="D2069" t="str">
            <v>PEDREIRA REALEZA</v>
          </cell>
        </row>
        <row r="2070">
          <cell r="B2070" t="str">
            <v>NBD-6850</v>
          </cell>
          <cell r="C2070" t="str">
            <v>CAÇAMBÃO</v>
          </cell>
          <cell r="D2070" t="str">
            <v>PEDREIRA REALEZA</v>
          </cell>
        </row>
        <row r="2071">
          <cell r="B2071" t="str">
            <v>NEE-5333</v>
          </cell>
          <cell r="C2071" t="str">
            <v>CAÇAMBÃO</v>
          </cell>
          <cell r="D2071" t="str">
            <v>PEDREIRA REALEZA</v>
          </cell>
        </row>
        <row r="2072">
          <cell r="B2072" t="str">
            <v>NCS-5800</v>
          </cell>
          <cell r="C2072" t="str">
            <v>CAMINHÃO PIPA</v>
          </cell>
          <cell r="D2072" t="str">
            <v>MARCIO FABIANO</v>
          </cell>
        </row>
        <row r="2073">
          <cell r="B2073" t="str">
            <v>NDX-5555</v>
          </cell>
          <cell r="C2073" t="str">
            <v>FIAT STRADA</v>
          </cell>
          <cell r="D2073" t="str">
            <v>ALCIDES</v>
          </cell>
        </row>
        <row r="2074">
          <cell r="B2074" t="str">
            <v>SAPINHO</v>
          </cell>
          <cell r="C2074" t="str">
            <v>COMPAQUITADOR</v>
          </cell>
          <cell r="D2074" t="str">
            <v>DELTA</v>
          </cell>
        </row>
        <row r="2075">
          <cell r="B2075" t="str">
            <v>NDK-8880</v>
          </cell>
          <cell r="C2075" t="str">
            <v>DOBLO</v>
          </cell>
          <cell r="D2075" t="str">
            <v>JOSE EDUARDO</v>
          </cell>
        </row>
        <row r="2076">
          <cell r="B2076" t="str">
            <v>NDW-7814</v>
          </cell>
          <cell r="C2076" t="str">
            <v>FIAT STRADA</v>
          </cell>
          <cell r="D2076" t="str">
            <v>JOAQUIM</v>
          </cell>
        </row>
        <row r="2077">
          <cell r="B2077" t="str">
            <v>NEA-2072</v>
          </cell>
          <cell r="C2077" t="str">
            <v>FIAT PALIO</v>
          </cell>
          <cell r="D2077" t="str">
            <v>DR NILSON - DNIT</v>
          </cell>
        </row>
        <row r="2078">
          <cell r="B2078" t="str">
            <v>NDZ-5794</v>
          </cell>
          <cell r="C2078" t="str">
            <v>PALIO</v>
          </cell>
          <cell r="D2078" t="str">
            <v>DR PLINIO - DNIT</v>
          </cell>
        </row>
        <row r="2079">
          <cell r="B2079" t="str">
            <v>AAZ-4295</v>
          </cell>
          <cell r="C2079" t="str">
            <v>CAÇAMBAO</v>
          </cell>
          <cell r="D2079" t="str">
            <v>DEP. AREIA GUAPORÉ</v>
          </cell>
        </row>
        <row r="2080">
          <cell r="B2080" t="str">
            <v>NDL-4736</v>
          </cell>
          <cell r="C2080" t="str">
            <v>L 200</v>
          </cell>
          <cell r="D2080" t="str">
            <v>DR PLINIO - DNIT</v>
          </cell>
        </row>
        <row r="2081">
          <cell r="B2081" t="str">
            <v>HQG-1086</v>
          </cell>
          <cell r="C2081" t="str">
            <v>PRANCHA</v>
          </cell>
          <cell r="D2081" t="str">
            <v>J. HILBIG TRANSPORTE</v>
          </cell>
        </row>
        <row r="2082">
          <cell r="B2082" t="str">
            <v>AJJ-6586</v>
          </cell>
          <cell r="C2082" t="str">
            <v>VAN</v>
          </cell>
          <cell r="D2082" t="str">
            <v>MAURO TURISMO</v>
          </cell>
        </row>
        <row r="2083">
          <cell r="B2083" t="str">
            <v>IAT-8325</v>
          </cell>
          <cell r="C2083" t="str">
            <v>CAÇAMBA</v>
          </cell>
          <cell r="D2083" t="str">
            <v>MANOEL</v>
          </cell>
        </row>
        <row r="2084">
          <cell r="B2084" t="str">
            <v>HQR-1179</v>
          </cell>
          <cell r="C2084" t="str">
            <v>CAÇAMBA</v>
          </cell>
          <cell r="D2084" t="str">
            <v>MANOEL</v>
          </cell>
        </row>
        <row r="2085">
          <cell r="B2085" t="str">
            <v>NDY-1744</v>
          </cell>
          <cell r="C2085" t="str">
            <v>FIAT STRADA</v>
          </cell>
          <cell r="D2085" t="str">
            <v>BUGRAO</v>
          </cell>
        </row>
        <row r="2086">
          <cell r="B2086" t="str">
            <v>NBL-2027</v>
          </cell>
          <cell r="C2086" t="str">
            <v>S 1O</v>
          </cell>
          <cell r="D2086" t="str">
            <v>DR NILSON - DNIT</v>
          </cell>
        </row>
        <row r="2087">
          <cell r="B2087" t="str">
            <v>JXY-0109</v>
          </cell>
          <cell r="C2087" t="str">
            <v>PRANCHA</v>
          </cell>
          <cell r="D2087" t="str">
            <v>PORTO VELHO</v>
          </cell>
        </row>
        <row r="2088">
          <cell r="B2088" t="str">
            <v>NBD-7023</v>
          </cell>
          <cell r="C2088" t="str">
            <v>CAÇAMBA</v>
          </cell>
          <cell r="D2088" t="str">
            <v>JOÃO CELSO</v>
          </cell>
        </row>
        <row r="2089">
          <cell r="B2089" t="str">
            <v>NBH-4547</v>
          </cell>
          <cell r="C2089" t="str">
            <v>CAÇAMBA</v>
          </cell>
          <cell r="D2089">
            <v>0</v>
          </cell>
        </row>
        <row r="2090">
          <cell r="B2090" t="str">
            <v>KCH-0396</v>
          </cell>
          <cell r="C2090" t="str">
            <v>ESPAGIDOR</v>
          </cell>
          <cell r="D2090" t="str">
            <v>ELLO</v>
          </cell>
        </row>
        <row r="2091">
          <cell r="B2091" t="str">
            <v>LZS-4572</v>
          </cell>
          <cell r="C2091" t="str">
            <v>PRANCHA</v>
          </cell>
          <cell r="D2091" t="str">
            <v>PRANCHA ARLINGTON</v>
          </cell>
        </row>
        <row r="2092">
          <cell r="B2092" t="str">
            <v>NEB-0300</v>
          </cell>
          <cell r="C2092" t="str">
            <v>PALIO</v>
          </cell>
          <cell r="D2092" t="str">
            <v>SEBASTIÃO LABORATORIO</v>
          </cell>
        </row>
        <row r="2093">
          <cell r="B2093" t="str">
            <v>TRATOR GRADE</v>
          </cell>
          <cell r="C2093" t="str">
            <v>NEW HOLAND</v>
          </cell>
          <cell r="D2093" t="str">
            <v>ELLO</v>
          </cell>
        </row>
        <row r="2094">
          <cell r="B2094" t="str">
            <v>COMPRESSOR MELOSA</v>
          </cell>
          <cell r="C2094">
            <v>0</v>
          </cell>
          <cell r="D2094" t="str">
            <v>ELLO</v>
          </cell>
        </row>
        <row r="2095">
          <cell r="B2095" t="str">
            <v>ROLO VAP 70 PREGO</v>
          </cell>
          <cell r="C2095">
            <v>0</v>
          </cell>
          <cell r="D2095" t="str">
            <v>ELLO</v>
          </cell>
        </row>
        <row r="2096">
          <cell r="B2096" t="str">
            <v>PATROL 140 G MARTA</v>
          </cell>
          <cell r="C2096">
            <v>0</v>
          </cell>
          <cell r="D2096" t="str">
            <v>ELLO</v>
          </cell>
        </row>
        <row r="2097">
          <cell r="B2097" t="str">
            <v>PATROL 12G SIRÍ</v>
          </cell>
          <cell r="C2097">
            <v>0</v>
          </cell>
          <cell r="D2097" t="str">
            <v>ELLO</v>
          </cell>
        </row>
        <row r="2098">
          <cell r="B2098" t="str">
            <v>PATROL 140G CELIA</v>
          </cell>
          <cell r="C2098">
            <v>0</v>
          </cell>
          <cell r="D2098" t="str">
            <v>ELLO</v>
          </cell>
        </row>
        <row r="2099">
          <cell r="B2099" t="str">
            <v>ROLO CA 25 SENNA</v>
          </cell>
          <cell r="C2099">
            <v>0</v>
          </cell>
          <cell r="D2099" t="str">
            <v>ELLO</v>
          </cell>
        </row>
        <row r="2100">
          <cell r="B2100" t="str">
            <v>PATROL 120 H</v>
          </cell>
          <cell r="C2100">
            <v>0</v>
          </cell>
          <cell r="D2100" t="str">
            <v>ANDRADE VICENTE</v>
          </cell>
        </row>
        <row r="2101">
          <cell r="B2101" t="str">
            <v>PATROL 120 B</v>
          </cell>
          <cell r="C2101">
            <v>0</v>
          </cell>
          <cell r="D2101" t="str">
            <v>ANDRADE VICENTE</v>
          </cell>
        </row>
        <row r="2102">
          <cell r="B2102" t="str">
            <v>ESTOQUE MELOSA</v>
          </cell>
          <cell r="C2102">
            <v>0</v>
          </cell>
          <cell r="D2102" t="str">
            <v>ELLO</v>
          </cell>
        </row>
        <row r="2103">
          <cell r="B2103" t="str">
            <v>CAÇAMBAS LIBERADAS</v>
          </cell>
          <cell r="C2103">
            <v>0</v>
          </cell>
          <cell r="D2103" t="str">
            <v>AUTONOMOS</v>
          </cell>
        </row>
        <row r="2104">
          <cell r="B2104">
            <v>0</v>
          </cell>
          <cell r="C2104">
            <v>0</v>
          </cell>
          <cell r="D2104">
            <v>0</v>
          </cell>
        </row>
        <row r="2105">
          <cell r="B2105">
            <v>0</v>
          </cell>
          <cell r="C2105">
            <v>0</v>
          </cell>
          <cell r="D2105">
            <v>0</v>
          </cell>
        </row>
        <row r="2106">
          <cell r="B2106">
            <v>0</v>
          </cell>
          <cell r="C2106">
            <v>0</v>
          </cell>
          <cell r="D2106">
            <v>0</v>
          </cell>
        </row>
        <row r="2107">
          <cell r="B2107">
            <v>0</v>
          </cell>
          <cell r="C2107">
            <v>0</v>
          </cell>
          <cell r="D2107">
            <v>0</v>
          </cell>
        </row>
        <row r="2110">
          <cell r="B2110" t="str">
            <v>GOL TREND</v>
          </cell>
          <cell r="C2110" t="str">
            <v>RUBENS MARTINS</v>
          </cell>
          <cell r="D2110">
            <v>300</v>
          </cell>
        </row>
        <row r="2111">
          <cell r="B2111" t="str">
            <v>GOL TREND</v>
          </cell>
          <cell r="C2111" t="str">
            <v>ARLINGTON QUEIROZ</v>
          </cell>
          <cell r="D2111">
            <v>301</v>
          </cell>
        </row>
        <row r="2112">
          <cell r="B2112" t="str">
            <v>FIAT STRADA</v>
          </cell>
          <cell r="C2112" t="str">
            <v>JOAQUIM C. PAULA</v>
          </cell>
          <cell r="D2112">
            <v>302</v>
          </cell>
        </row>
        <row r="2113">
          <cell r="B2113" t="str">
            <v>APOIO</v>
          </cell>
          <cell r="C2113" t="str">
            <v>PAULO ROBERTO</v>
          </cell>
          <cell r="D2113">
            <v>303</v>
          </cell>
        </row>
        <row r="2114">
          <cell r="B2114" t="str">
            <v>CAÇAMBA</v>
          </cell>
          <cell r="C2114" t="str">
            <v>DANIEL</v>
          </cell>
          <cell r="D2114">
            <v>304</v>
          </cell>
        </row>
        <row r="2115">
          <cell r="B2115" t="str">
            <v>CAÇAMBÃO</v>
          </cell>
          <cell r="C2115" t="str">
            <v>REGINALDO ZANELA</v>
          </cell>
          <cell r="D2115">
            <v>305</v>
          </cell>
        </row>
        <row r="2116">
          <cell r="B2116" t="str">
            <v>FIAT ESTRADA</v>
          </cell>
          <cell r="C2116" t="str">
            <v>ADAUTO RODRIGUES</v>
          </cell>
          <cell r="D2116">
            <v>306</v>
          </cell>
        </row>
        <row r="2117">
          <cell r="B2117" t="str">
            <v>CORSA</v>
          </cell>
          <cell r="C2117" t="str">
            <v>DR PLINIO - DNIT</v>
          </cell>
          <cell r="D2117">
            <v>307</v>
          </cell>
        </row>
        <row r="2118">
          <cell r="B2118" t="str">
            <v>FIAT PALIO</v>
          </cell>
          <cell r="C2118" t="str">
            <v>DR NILSON - DNIT</v>
          </cell>
          <cell r="D2118">
            <v>308</v>
          </cell>
        </row>
        <row r="2119">
          <cell r="B2119" t="str">
            <v>FIAT PALIO</v>
          </cell>
          <cell r="C2119" t="str">
            <v>DR PLINIO - DNIT</v>
          </cell>
          <cell r="D2119">
            <v>309</v>
          </cell>
        </row>
        <row r="2120">
          <cell r="B2120" t="str">
            <v>MICRO ONIBUS</v>
          </cell>
          <cell r="C2120" t="str">
            <v>HELIO OLIVEIRA</v>
          </cell>
          <cell r="D2120">
            <v>310</v>
          </cell>
        </row>
        <row r="2121">
          <cell r="B2121" t="str">
            <v>FIAT PALIO</v>
          </cell>
          <cell r="C2121" t="str">
            <v>DR PLINIO - DNIT</v>
          </cell>
          <cell r="D2121">
            <v>311</v>
          </cell>
        </row>
        <row r="2122">
          <cell r="B2122" t="str">
            <v>FIAT PALIO</v>
          </cell>
          <cell r="C2122" t="str">
            <v>DR PLINIO - DNIT</v>
          </cell>
          <cell r="D2122">
            <v>312</v>
          </cell>
        </row>
        <row r="2123">
          <cell r="B2123" t="str">
            <v>L200</v>
          </cell>
          <cell r="C2123" t="str">
            <v>DR PLINIO - DNIT</v>
          </cell>
          <cell r="D2123">
            <v>313</v>
          </cell>
        </row>
        <row r="2124">
          <cell r="B2124" t="str">
            <v>S 10</v>
          </cell>
          <cell r="C2124" t="str">
            <v>DR ADEMILTON</v>
          </cell>
          <cell r="D2124">
            <v>314</v>
          </cell>
        </row>
        <row r="2125">
          <cell r="B2125" t="str">
            <v>CAÇAMBA</v>
          </cell>
          <cell r="C2125" t="str">
            <v>JAPAO</v>
          </cell>
          <cell r="D2125">
            <v>315</v>
          </cell>
        </row>
        <row r="2126">
          <cell r="B2126" t="str">
            <v>LR 95</v>
          </cell>
          <cell r="C2126" t="str">
            <v>DELTA</v>
          </cell>
          <cell r="D2126">
            <v>316</v>
          </cell>
        </row>
        <row r="2127">
          <cell r="B2127" t="str">
            <v>LIMP. EQUIPAMENTO</v>
          </cell>
          <cell r="C2127" t="str">
            <v>DELTA</v>
          </cell>
          <cell r="D2127">
            <v>317</v>
          </cell>
        </row>
        <row r="2128">
          <cell r="B2128" t="str">
            <v>GRUPO GERADOR UZINA</v>
          </cell>
          <cell r="C2128" t="str">
            <v>CEARA</v>
          </cell>
          <cell r="D2128">
            <v>318</v>
          </cell>
        </row>
        <row r="2129">
          <cell r="B2129" t="str">
            <v>CAMINHAO UZINA</v>
          </cell>
          <cell r="C2129" t="str">
            <v>DELTA</v>
          </cell>
          <cell r="D2129">
            <v>319</v>
          </cell>
        </row>
        <row r="2130">
          <cell r="B2130" t="str">
            <v>FIAT PALIO</v>
          </cell>
          <cell r="C2130" t="str">
            <v>DR PLINIO - DNIT</v>
          </cell>
          <cell r="D2130">
            <v>320</v>
          </cell>
        </row>
        <row r="2131">
          <cell r="B2131" t="str">
            <v>FIAT PALIO</v>
          </cell>
          <cell r="C2131" t="str">
            <v>DR LUIZ ANDRE</v>
          </cell>
          <cell r="D2131">
            <v>321</v>
          </cell>
        </row>
        <row r="2132">
          <cell r="B2132" t="str">
            <v>DELTA</v>
          </cell>
          <cell r="C2132" t="str">
            <v>PAULO</v>
          </cell>
          <cell r="D2132">
            <v>322</v>
          </cell>
        </row>
        <row r="2133">
          <cell r="B2133" t="str">
            <v>L 200</v>
          </cell>
          <cell r="C2133" t="str">
            <v>DR PLINIO - DNIT</v>
          </cell>
          <cell r="D2133">
            <v>323</v>
          </cell>
        </row>
        <row r="2134">
          <cell r="B2134" t="str">
            <v>ONIBUS URBANO</v>
          </cell>
          <cell r="C2134" t="str">
            <v>SIDTUR</v>
          </cell>
          <cell r="D2134">
            <v>324</v>
          </cell>
        </row>
        <row r="2135">
          <cell r="B2135" t="str">
            <v>APOIO</v>
          </cell>
          <cell r="C2135" t="str">
            <v>PESSIM</v>
          </cell>
          <cell r="D2135">
            <v>325</v>
          </cell>
        </row>
        <row r="2136">
          <cell r="B2136" t="str">
            <v>HILUX BRANCA</v>
          </cell>
          <cell r="C2136" t="str">
            <v>DR PLINIO - DNIT</v>
          </cell>
          <cell r="D2136">
            <v>326</v>
          </cell>
        </row>
        <row r="2137">
          <cell r="B2137" t="str">
            <v>FIAT UNO</v>
          </cell>
          <cell r="C2137" t="str">
            <v>REGINALDO</v>
          </cell>
          <cell r="D2137">
            <v>327</v>
          </cell>
        </row>
        <row r="2138">
          <cell r="B2138" t="str">
            <v>CP 22 ROLO PNEU</v>
          </cell>
          <cell r="C2138" t="str">
            <v>ELLO</v>
          </cell>
          <cell r="D2138">
            <v>328</v>
          </cell>
        </row>
        <row r="2139">
          <cell r="B2139" t="str">
            <v>ESPAGIDOR</v>
          </cell>
          <cell r="C2139" t="str">
            <v>DELTA</v>
          </cell>
          <cell r="D2139">
            <v>329</v>
          </cell>
        </row>
        <row r="2140">
          <cell r="B2140" t="str">
            <v>CARREGADEIRA</v>
          </cell>
          <cell r="C2140" t="str">
            <v>MEZZOMO</v>
          </cell>
          <cell r="D2140">
            <v>330</v>
          </cell>
        </row>
        <row r="2141">
          <cell r="B2141" t="str">
            <v>PATROL 140 G</v>
          </cell>
          <cell r="C2141" t="str">
            <v>ELLO</v>
          </cell>
          <cell r="D2141">
            <v>331</v>
          </cell>
        </row>
        <row r="2142">
          <cell r="B2142" t="str">
            <v>PC 320 C</v>
          </cell>
          <cell r="C2142" t="str">
            <v>MEZZOMO</v>
          </cell>
          <cell r="D2142">
            <v>332</v>
          </cell>
        </row>
        <row r="2143">
          <cell r="B2143" t="str">
            <v>CAÇAMBA</v>
          </cell>
          <cell r="C2143" t="str">
            <v>CHIQUINHO</v>
          </cell>
          <cell r="D2143">
            <v>333</v>
          </cell>
        </row>
        <row r="2144">
          <cell r="B2144" t="str">
            <v>ROLO VAP 70</v>
          </cell>
          <cell r="C2144" t="str">
            <v>ELLO</v>
          </cell>
          <cell r="D2144">
            <v>334</v>
          </cell>
        </row>
        <row r="2145">
          <cell r="B2145" t="str">
            <v>ROLO CA 25</v>
          </cell>
          <cell r="C2145" t="str">
            <v>ELLO</v>
          </cell>
          <cell r="D2145">
            <v>335</v>
          </cell>
        </row>
        <row r="2146">
          <cell r="B2146" t="str">
            <v>CAÇAMBA</v>
          </cell>
          <cell r="C2146" t="str">
            <v>EDUARDO</v>
          </cell>
          <cell r="D2146">
            <v>336</v>
          </cell>
        </row>
        <row r="2147">
          <cell r="B2147" t="str">
            <v>CAÇAMBÃO</v>
          </cell>
          <cell r="C2147" t="str">
            <v>WALTER</v>
          </cell>
          <cell r="D2147">
            <v>337</v>
          </cell>
        </row>
        <row r="2148">
          <cell r="B2148" t="str">
            <v>CAMINHÃO PIPA</v>
          </cell>
          <cell r="C2148" t="str">
            <v>GENIVALDO MOLONHAI</v>
          </cell>
          <cell r="D2148">
            <v>338</v>
          </cell>
        </row>
        <row r="2149">
          <cell r="B2149" t="str">
            <v>VAN</v>
          </cell>
          <cell r="C2149" t="str">
            <v>JOÃO ROBERTO</v>
          </cell>
          <cell r="D2149">
            <v>339</v>
          </cell>
        </row>
        <row r="2150">
          <cell r="B2150" t="str">
            <v>CAÇAMBA</v>
          </cell>
          <cell r="C2150" t="str">
            <v>BRIVALDO</v>
          </cell>
          <cell r="D2150">
            <v>340</v>
          </cell>
        </row>
        <row r="2151">
          <cell r="B2151" t="str">
            <v>RETRO  CASE 580 M</v>
          </cell>
          <cell r="C2151" t="str">
            <v>DEP. DE AREA RIO MACHADO</v>
          </cell>
          <cell r="D2151">
            <v>341</v>
          </cell>
        </row>
        <row r="2152">
          <cell r="B2152" t="str">
            <v xml:space="preserve">PATROL 12 G </v>
          </cell>
          <cell r="C2152" t="str">
            <v>ELLO</v>
          </cell>
          <cell r="D2152">
            <v>342</v>
          </cell>
        </row>
        <row r="2153">
          <cell r="B2153" t="str">
            <v>ONIBUS</v>
          </cell>
          <cell r="C2153" t="str">
            <v>BUGRÃO</v>
          </cell>
          <cell r="D2153">
            <v>343</v>
          </cell>
        </row>
        <row r="2154">
          <cell r="B2154" t="str">
            <v>ROLINHO</v>
          </cell>
          <cell r="C2154" t="str">
            <v>DELTA</v>
          </cell>
          <cell r="D2154">
            <v>344</v>
          </cell>
        </row>
        <row r="2155">
          <cell r="B2155" t="str">
            <v>CAÇAMBA</v>
          </cell>
          <cell r="C2155" t="str">
            <v>ZANELLA</v>
          </cell>
          <cell r="D2155">
            <v>345</v>
          </cell>
        </row>
        <row r="2156">
          <cell r="B2156" t="str">
            <v>CAÇAMBA</v>
          </cell>
          <cell r="C2156" t="str">
            <v>IRINEU</v>
          </cell>
          <cell r="D2156">
            <v>346</v>
          </cell>
        </row>
        <row r="2157">
          <cell r="B2157" t="str">
            <v>CAÇAMBA</v>
          </cell>
          <cell r="C2157" t="str">
            <v>ALCIDES</v>
          </cell>
          <cell r="D2157">
            <v>347</v>
          </cell>
        </row>
        <row r="2158">
          <cell r="B2158" t="str">
            <v>ROÇADEIRA</v>
          </cell>
          <cell r="C2158" t="str">
            <v>BUGRÃO</v>
          </cell>
          <cell r="D2158">
            <v>348</v>
          </cell>
        </row>
        <row r="2159">
          <cell r="B2159" t="str">
            <v>FIAT STRADA</v>
          </cell>
          <cell r="C2159" t="str">
            <v>ADAUTO R. DE LIMA</v>
          </cell>
          <cell r="D2159">
            <v>349</v>
          </cell>
        </row>
        <row r="2160">
          <cell r="B2160" t="str">
            <v>GOL TREND</v>
          </cell>
          <cell r="C2160" t="str">
            <v>LUIZ ANDRE</v>
          </cell>
          <cell r="D2160">
            <v>350</v>
          </cell>
        </row>
        <row r="2161">
          <cell r="B2161" t="str">
            <v>HILUX</v>
          </cell>
          <cell r="C2161" t="str">
            <v>ALCIDES</v>
          </cell>
          <cell r="D2161">
            <v>351</v>
          </cell>
        </row>
        <row r="2162">
          <cell r="B2162" t="str">
            <v>HILUX</v>
          </cell>
          <cell r="C2162" t="str">
            <v>ELLO</v>
          </cell>
          <cell r="D2162">
            <v>352</v>
          </cell>
        </row>
        <row r="2163">
          <cell r="B2163" t="str">
            <v>CAÇAMBA</v>
          </cell>
          <cell r="C2163" t="str">
            <v>BUGRÃO</v>
          </cell>
          <cell r="D2163">
            <v>353</v>
          </cell>
        </row>
        <row r="2164">
          <cell r="B2164" t="str">
            <v>RETRO 416 E</v>
          </cell>
          <cell r="C2164" t="str">
            <v>BUGRÃO</v>
          </cell>
          <cell r="D2164">
            <v>354</v>
          </cell>
        </row>
        <row r="2165">
          <cell r="B2165" t="str">
            <v>ROLO VOLVO  SD 105 F</v>
          </cell>
          <cell r="C2165" t="str">
            <v>DEP. AREIA GUAPORÉ</v>
          </cell>
          <cell r="D2165">
            <v>355</v>
          </cell>
        </row>
        <row r="2166">
          <cell r="B2166" t="str">
            <v>PRANCHA</v>
          </cell>
          <cell r="C2166" t="str">
            <v>MEZZOMO</v>
          </cell>
          <cell r="D2166">
            <v>356</v>
          </cell>
        </row>
        <row r="2167">
          <cell r="B2167" t="str">
            <v>CAÇAMBA</v>
          </cell>
          <cell r="C2167" t="str">
            <v>GILMAR</v>
          </cell>
          <cell r="D2167">
            <v>357</v>
          </cell>
        </row>
        <row r="2168">
          <cell r="B2168" t="str">
            <v>PC 320 D</v>
          </cell>
          <cell r="C2168" t="str">
            <v>MEZZOMO</v>
          </cell>
          <cell r="D2168">
            <v>358</v>
          </cell>
        </row>
        <row r="2169">
          <cell r="B2169" t="str">
            <v>SAVASSI</v>
          </cell>
          <cell r="C2169" t="str">
            <v>SAVASSI</v>
          </cell>
          <cell r="D2169">
            <v>359</v>
          </cell>
        </row>
        <row r="2170">
          <cell r="B2170" t="str">
            <v>CAÇAMBA</v>
          </cell>
          <cell r="C2170" t="str">
            <v>EDISON</v>
          </cell>
          <cell r="D2170">
            <v>360</v>
          </cell>
        </row>
        <row r="2171">
          <cell r="B2171" t="str">
            <v>MELOSA</v>
          </cell>
          <cell r="C2171" t="str">
            <v>ELLO</v>
          </cell>
          <cell r="D2171">
            <v>361</v>
          </cell>
        </row>
        <row r="2172">
          <cell r="B2172" t="str">
            <v>CAÇAMBA</v>
          </cell>
          <cell r="C2172" t="str">
            <v>AREAL RIO MACHADO</v>
          </cell>
          <cell r="D2172">
            <v>362</v>
          </cell>
        </row>
        <row r="2173">
          <cell r="B2173" t="str">
            <v>CAÇAMBÃO</v>
          </cell>
          <cell r="C2173" t="str">
            <v>JOSIMAR (AREAL)</v>
          </cell>
          <cell r="D2173">
            <v>363</v>
          </cell>
        </row>
        <row r="2174">
          <cell r="B2174" t="str">
            <v>ASTRA</v>
          </cell>
          <cell r="C2174" t="str">
            <v>SEBASTIÃO (LABOROTORISTA)</v>
          </cell>
          <cell r="D2174">
            <v>364</v>
          </cell>
        </row>
        <row r="2175">
          <cell r="B2175" t="str">
            <v>HILUX</v>
          </cell>
          <cell r="C2175" t="str">
            <v>ELLO</v>
          </cell>
          <cell r="D2175">
            <v>365</v>
          </cell>
        </row>
        <row r="2176">
          <cell r="B2176" t="str">
            <v>CAMINHÃO DORGE</v>
          </cell>
          <cell r="C2176" t="str">
            <v>BUGRÃO</v>
          </cell>
          <cell r="D2176">
            <v>366</v>
          </cell>
        </row>
        <row r="2177">
          <cell r="B2177" t="str">
            <v>CAÇAMBA</v>
          </cell>
          <cell r="C2177" t="str">
            <v>AREAL RIO MACHADO</v>
          </cell>
          <cell r="D2177">
            <v>367</v>
          </cell>
        </row>
        <row r="2178">
          <cell r="B2178" t="str">
            <v>PRANCHA</v>
          </cell>
          <cell r="C2178" t="str">
            <v>J. HILBIG TRANSPORTE</v>
          </cell>
          <cell r="D2178">
            <v>368</v>
          </cell>
        </row>
        <row r="2179">
          <cell r="B2179" t="str">
            <v>CAMINHÃO PIPA</v>
          </cell>
          <cell r="C2179" t="str">
            <v>AGEILSON</v>
          </cell>
          <cell r="D2179">
            <v>369</v>
          </cell>
        </row>
        <row r="2180">
          <cell r="B2180" t="str">
            <v>CAÇAMBA</v>
          </cell>
          <cell r="C2180" t="str">
            <v>JOSIMAR</v>
          </cell>
          <cell r="D2180">
            <v>370</v>
          </cell>
        </row>
        <row r="2181">
          <cell r="B2181" t="str">
            <v>ONIBUS</v>
          </cell>
          <cell r="C2181" t="str">
            <v>SIDTUR</v>
          </cell>
          <cell r="D2181">
            <v>371</v>
          </cell>
        </row>
        <row r="2182">
          <cell r="B2182" t="str">
            <v>CAÇAMBÃO</v>
          </cell>
          <cell r="C2182" t="str">
            <v>PEDREIRA REALEZA</v>
          </cell>
          <cell r="D2182">
            <v>372</v>
          </cell>
        </row>
        <row r="2183">
          <cell r="B2183" t="str">
            <v>CAÇAMBÃO</v>
          </cell>
          <cell r="C2183" t="str">
            <v>PEDREIRA REALEZA</v>
          </cell>
          <cell r="D2183">
            <v>373</v>
          </cell>
        </row>
        <row r="2184">
          <cell r="B2184" t="str">
            <v>CAÇAMBÃO</v>
          </cell>
          <cell r="C2184" t="str">
            <v>PEDREIRA REALEZA</v>
          </cell>
          <cell r="D2184">
            <v>374</v>
          </cell>
        </row>
        <row r="2185">
          <cell r="B2185" t="str">
            <v>CAMINHÃO PIPA</v>
          </cell>
          <cell r="C2185" t="str">
            <v>MARCIO FABIANO</v>
          </cell>
          <cell r="D2185">
            <v>375</v>
          </cell>
        </row>
        <row r="2186">
          <cell r="B2186" t="str">
            <v>FIAT STRADA</v>
          </cell>
          <cell r="C2186" t="str">
            <v>ALCIDES</v>
          </cell>
          <cell r="D2186">
            <v>376</v>
          </cell>
        </row>
        <row r="2187">
          <cell r="B2187" t="str">
            <v>COMPAQUITADOR</v>
          </cell>
          <cell r="C2187" t="str">
            <v>DELTA</v>
          </cell>
          <cell r="D2187">
            <v>377</v>
          </cell>
        </row>
        <row r="2188">
          <cell r="B2188" t="str">
            <v>DOBLO</v>
          </cell>
          <cell r="C2188" t="str">
            <v>JOSE EDUARDO</v>
          </cell>
          <cell r="D2188">
            <v>378</v>
          </cell>
        </row>
        <row r="2189">
          <cell r="B2189" t="str">
            <v>FIAT STRADA</v>
          </cell>
          <cell r="C2189" t="str">
            <v>JOAQUIM</v>
          </cell>
          <cell r="D2189">
            <v>379</v>
          </cell>
        </row>
        <row r="2190">
          <cell r="B2190" t="e">
            <v>#REF!</v>
          </cell>
          <cell r="C2190" t="e">
            <v>#REF!</v>
          </cell>
          <cell r="D2190" t="e">
            <v>#REF!</v>
          </cell>
        </row>
        <row r="2191">
          <cell r="B2191" t="str">
            <v>FIAT PALIO</v>
          </cell>
          <cell r="C2191" t="str">
            <v>DR NILSON - DNIT</v>
          </cell>
          <cell r="D2191">
            <v>380</v>
          </cell>
        </row>
        <row r="2192">
          <cell r="B2192" t="str">
            <v>PALIO</v>
          </cell>
          <cell r="C2192" t="str">
            <v>DR PLINIO - DNIT</v>
          </cell>
          <cell r="D2192">
            <v>381</v>
          </cell>
        </row>
        <row r="2193">
          <cell r="B2193" t="str">
            <v>CAÇAMBAO</v>
          </cell>
          <cell r="C2193" t="str">
            <v>DEP. AREIA GUAPORÉ</v>
          </cell>
          <cell r="D2193">
            <v>382</v>
          </cell>
        </row>
        <row r="2194">
          <cell r="B2194" t="str">
            <v>L 200</v>
          </cell>
          <cell r="C2194" t="str">
            <v>DR PLINIO - DNIT</v>
          </cell>
          <cell r="D2194">
            <v>383</v>
          </cell>
        </row>
        <row r="2195">
          <cell r="B2195" t="str">
            <v>PRANCHA</v>
          </cell>
          <cell r="C2195" t="str">
            <v>J. HILBIG TRANSPORTE</v>
          </cell>
          <cell r="D2195">
            <v>384</v>
          </cell>
        </row>
        <row r="2196">
          <cell r="B2196" t="str">
            <v>VAN</v>
          </cell>
          <cell r="C2196" t="str">
            <v>MAURO TURISMO</v>
          </cell>
          <cell r="D2196">
            <v>385</v>
          </cell>
        </row>
        <row r="2197">
          <cell r="B2197" t="str">
            <v>CAÇAMBA</v>
          </cell>
          <cell r="C2197" t="str">
            <v>MANOEL</v>
          </cell>
          <cell r="D2197">
            <v>386</v>
          </cell>
        </row>
        <row r="2198">
          <cell r="B2198" t="str">
            <v>CAÇAMBA</v>
          </cell>
          <cell r="C2198" t="str">
            <v>MANOEL</v>
          </cell>
          <cell r="D2198">
            <v>387</v>
          </cell>
        </row>
        <row r="2199">
          <cell r="B2199" t="str">
            <v>FIAT STRADA</v>
          </cell>
          <cell r="C2199" t="str">
            <v>BUGRAO</v>
          </cell>
          <cell r="D2199">
            <v>388</v>
          </cell>
        </row>
        <row r="2200">
          <cell r="B2200" t="str">
            <v>S 1O</v>
          </cell>
          <cell r="C2200" t="str">
            <v>DR NILSON - DNIT</v>
          </cell>
          <cell r="D2200">
            <v>389</v>
          </cell>
        </row>
        <row r="2201">
          <cell r="B2201" t="str">
            <v>PRANCHA</v>
          </cell>
          <cell r="C2201" t="str">
            <v>PORTO VELHO</v>
          </cell>
          <cell r="D2201">
            <v>390</v>
          </cell>
        </row>
        <row r="2202">
          <cell r="B2202" t="str">
            <v>CAÇAMBA</v>
          </cell>
          <cell r="C2202" t="str">
            <v>JOÃO CELSO</v>
          </cell>
          <cell r="D2202">
            <v>391</v>
          </cell>
        </row>
        <row r="2203">
          <cell r="B2203" t="str">
            <v>CAÇAMBA</v>
          </cell>
          <cell r="C2203">
            <v>0</v>
          </cell>
          <cell r="D2203">
            <v>392</v>
          </cell>
        </row>
        <row r="2204">
          <cell r="B2204" t="str">
            <v>ESPAGIDOR</v>
          </cell>
          <cell r="C2204" t="str">
            <v>ELLO</v>
          </cell>
          <cell r="D2204">
            <v>393</v>
          </cell>
        </row>
        <row r="2205">
          <cell r="B2205" t="str">
            <v>PRANCHA</v>
          </cell>
          <cell r="C2205" t="str">
            <v>PRANCHA ARLINGTON</v>
          </cell>
          <cell r="D2205">
            <v>394</v>
          </cell>
        </row>
        <row r="2206">
          <cell r="B2206" t="str">
            <v>PALIO</v>
          </cell>
          <cell r="C2206" t="str">
            <v>SEBASTIÃO LABORATORIO</v>
          </cell>
          <cell r="D2206">
            <v>395</v>
          </cell>
        </row>
        <row r="2207">
          <cell r="B2207" t="str">
            <v>NEW HOLAND</v>
          </cell>
          <cell r="C2207" t="str">
            <v>ELLO</v>
          </cell>
          <cell r="D2207">
            <v>396</v>
          </cell>
        </row>
        <row r="2208">
          <cell r="B2208">
            <v>0</v>
          </cell>
          <cell r="C2208" t="str">
            <v>ELLO</v>
          </cell>
          <cell r="D2208">
            <v>397</v>
          </cell>
        </row>
        <row r="2209">
          <cell r="B2209">
            <v>0</v>
          </cell>
          <cell r="C2209" t="str">
            <v>ELLO</v>
          </cell>
          <cell r="D2209">
            <v>398</v>
          </cell>
        </row>
        <row r="2210">
          <cell r="B2210">
            <v>0</v>
          </cell>
          <cell r="C2210" t="str">
            <v>ELLO</v>
          </cell>
          <cell r="D2210">
            <v>399</v>
          </cell>
        </row>
        <row r="2211">
          <cell r="B2211">
            <v>0</v>
          </cell>
          <cell r="C2211" t="str">
            <v>ELLO</v>
          </cell>
          <cell r="D2211">
            <v>400</v>
          </cell>
        </row>
        <row r="2212">
          <cell r="B2212">
            <v>0</v>
          </cell>
          <cell r="C2212" t="str">
            <v>ELLO</v>
          </cell>
          <cell r="D2212">
            <v>401</v>
          </cell>
        </row>
        <row r="2213">
          <cell r="B2213">
            <v>0</v>
          </cell>
          <cell r="C2213" t="str">
            <v>ELLO</v>
          </cell>
          <cell r="D2213">
            <v>402</v>
          </cell>
        </row>
        <row r="2214">
          <cell r="B2214">
            <v>0</v>
          </cell>
          <cell r="C2214" t="str">
            <v>ANDRADE VICENTE</v>
          </cell>
          <cell r="D2214">
            <v>403</v>
          </cell>
        </row>
        <row r="2215">
          <cell r="B2215">
            <v>0</v>
          </cell>
          <cell r="C2215" t="str">
            <v>ANDRADE VICENTE</v>
          </cell>
          <cell r="D2215">
            <v>404</v>
          </cell>
        </row>
        <row r="2216">
          <cell r="B2216">
            <v>0</v>
          </cell>
          <cell r="C2216" t="str">
            <v>ELLO</v>
          </cell>
          <cell r="D2216">
            <v>405</v>
          </cell>
        </row>
        <row r="2217">
          <cell r="B2217">
            <v>0</v>
          </cell>
          <cell r="C2217" t="str">
            <v>AUTONOMOS</v>
          </cell>
          <cell r="D2217">
            <v>406</v>
          </cell>
        </row>
        <row r="2218">
          <cell r="B2218">
            <v>0</v>
          </cell>
          <cell r="C2218">
            <v>0</v>
          </cell>
          <cell r="D2218">
            <v>0</v>
          </cell>
        </row>
        <row r="2219">
          <cell r="B2219">
            <v>0</v>
          </cell>
          <cell r="C2219">
            <v>0</v>
          </cell>
          <cell r="D2219">
            <v>0</v>
          </cell>
        </row>
        <row r="2220">
          <cell r="B2220">
            <v>0</v>
          </cell>
          <cell r="C2220">
            <v>0</v>
          </cell>
          <cell r="D2220">
            <v>0</v>
          </cell>
        </row>
        <row r="2221">
          <cell r="B2221">
            <v>0</v>
          </cell>
          <cell r="C2221">
            <v>0</v>
          </cell>
          <cell r="D2221">
            <v>0</v>
          </cell>
        </row>
        <row r="2222">
          <cell r="B2222">
            <v>0</v>
          </cell>
          <cell r="C2222">
            <v>0</v>
          </cell>
          <cell r="D2222">
            <v>0</v>
          </cell>
        </row>
        <row r="2223">
          <cell r="B2223">
            <v>0</v>
          </cell>
          <cell r="C2223">
            <v>0</v>
          </cell>
          <cell r="D2223">
            <v>0</v>
          </cell>
        </row>
        <row r="2224">
          <cell r="B2224">
            <v>0</v>
          </cell>
          <cell r="C2224">
            <v>0</v>
          </cell>
          <cell r="D2224">
            <v>0</v>
          </cell>
        </row>
        <row r="2225">
          <cell r="B2225">
            <v>0</v>
          </cell>
          <cell r="C2225">
            <v>0</v>
          </cell>
          <cell r="D2225">
            <v>0</v>
          </cell>
        </row>
        <row r="2226">
          <cell r="B2226">
            <v>0</v>
          </cell>
          <cell r="C2226">
            <v>0</v>
          </cell>
          <cell r="D2226">
            <v>0</v>
          </cell>
        </row>
        <row r="2227">
          <cell r="B2227">
            <v>0</v>
          </cell>
          <cell r="C2227">
            <v>0</v>
          </cell>
          <cell r="D2227">
            <v>0</v>
          </cell>
        </row>
        <row r="2228">
          <cell r="B2228">
            <v>0</v>
          </cell>
          <cell r="C2228">
            <v>0</v>
          </cell>
          <cell r="D2228">
            <v>0</v>
          </cell>
        </row>
        <row r="2229">
          <cell r="B2229">
            <v>0</v>
          </cell>
          <cell r="C2229">
            <v>0</v>
          </cell>
          <cell r="D2229">
            <v>0</v>
          </cell>
        </row>
        <row r="2230">
          <cell r="B2230">
            <v>0</v>
          </cell>
          <cell r="C2230">
            <v>0</v>
          </cell>
          <cell r="D2230">
            <v>0</v>
          </cell>
        </row>
        <row r="2231">
          <cell r="B2231">
            <v>0</v>
          </cell>
          <cell r="C2231">
            <v>0</v>
          </cell>
          <cell r="D2231">
            <v>0</v>
          </cell>
        </row>
        <row r="2232">
          <cell r="B2232">
            <v>0</v>
          </cell>
          <cell r="C2232">
            <v>0</v>
          </cell>
          <cell r="D2232">
            <v>0</v>
          </cell>
        </row>
        <row r="2233">
          <cell r="B2233">
            <v>0</v>
          </cell>
          <cell r="C2233">
            <v>0</v>
          </cell>
          <cell r="D2233">
            <v>0</v>
          </cell>
        </row>
        <row r="2234">
          <cell r="B2234">
            <v>0</v>
          </cell>
          <cell r="C2234">
            <v>0</v>
          </cell>
          <cell r="D2234">
            <v>0</v>
          </cell>
        </row>
        <row r="2235">
          <cell r="B2235">
            <v>0</v>
          </cell>
          <cell r="C2235">
            <v>0</v>
          </cell>
          <cell r="D2235">
            <v>0</v>
          </cell>
        </row>
        <row r="2236">
          <cell r="B2236">
            <v>0</v>
          </cell>
          <cell r="C2236">
            <v>0</v>
          </cell>
          <cell r="D2236">
            <v>0</v>
          </cell>
        </row>
        <row r="2237">
          <cell r="B2237">
            <v>0</v>
          </cell>
          <cell r="C2237">
            <v>0</v>
          </cell>
          <cell r="D2237">
            <v>0</v>
          </cell>
        </row>
        <row r="2238">
          <cell r="B2238">
            <v>0</v>
          </cell>
          <cell r="C2238">
            <v>0</v>
          </cell>
          <cell r="D2238">
            <v>0</v>
          </cell>
        </row>
        <row r="2239">
          <cell r="B2239">
            <v>0</v>
          </cell>
          <cell r="C2239">
            <v>0</v>
          </cell>
          <cell r="D2239">
            <v>0</v>
          </cell>
        </row>
        <row r="2240">
          <cell r="B2240">
            <v>0</v>
          </cell>
          <cell r="C2240">
            <v>0</v>
          </cell>
          <cell r="D2240">
            <v>0</v>
          </cell>
        </row>
        <row r="2241">
          <cell r="B2241">
            <v>0</v>
          </cell>
          <cell r="C2241">
            <v>0</v>
          </cell>
          <cell r="D2241">
            <v>0</v>
          </cell>
        </row>
        <row r="2242">
          <cell r="B2242">
            <v>0</v>
          </cell>
          <cell r="C2242">
            <v>0</v>
          </cell>
          <cell r="D2242">
            <v>0</v>
          </cell>
        </row>
        <row r="2243">
          <cell r="B2243">
            <v>0</v>
          </cell>
          <cell r="C2243">
            <v>0</v>
          </cell>
          <cell r="D2243">
            <v>0</v>
          </cell>
        </row>
        <row r="2244">
          <cell r="B2244">
            <v>0</v>
          </cell>
          <cell r="C2244">
            <v>0</v>
          </cell>
          <cell r="D2244">
            <v>0</v>
          </cell>
        </row>
        <row r="2245">
          <cell r="B2245">
            <v>0</v>
          </cell>
          <cell r="C2245">
            <v>0</v>
          </cell>
          <cell r="D2245">
            <v>0</v>
          </cell>
        </row>
        <row r="2246">
          <cell r="B2246">
            <v>0</v>
          </cell>
          <cell r="C2246">
            <v>0</v>
          </cell>
          <cell r="D2246">
            <v>0</v>
          </cell>
        </row>
        <row r="2247">
          <cell r="B2247">
            <v>0</v>
          </cell>
          <cell r="C2247">
            <v>0</v>
          </cell>
          <cell r="D2247">
            <v>0</v>
          </cell>
        </row>
        <row r="2248">
          <cell r="B2248">
            <v>0</v>
          </cell>
          <cell r="C2248">
            <v>0</v>
          </cell>
          <cell r="D2248">
            <v>0</v>
          </cell>
        </row>
        <row r="2249">
          <cell r="B2249">
            <v>0</v>
          </cell>
          <cell r="C2249">
            <v>0</v>
          </cell>
          <cell r="D2249">
            <v>0</v>
          </cell>
        </row>
        <row r="2250">
          <cell r="B2250">
            <v>0</v>
          </cell>
          <cell r="C2250">
            <v>0</v>
          </cell>
          <cell r="D2250">
            <v>0</v>
          </cell>
        </row>
        <row r="2251">
          <cell r="B2251">
            <v>0</v>
          </cell>
          <cell r="C2251">
            <v>0</v>
          </cell>
          <cell r="D2251">
            <v>0</v>
          </cell>
        </row>
        <row r="2252">
          <cell r="B2252">
            <v>0</v>
          </cell>
          <cell r="C2252">
            <v>0</v>
          </cell>
          <cell r="D2252">
            <v>0</v>
          </cell>
        </row>
        <row r="2253">
          <cell r="B2253">
            <v>0</v>
          </cell>
          <cell r="C2253">
            <v>0</v>
          </cell>
          <cell r="D2253">
            <v>0</v>
          </cell>
        </row>
        <row r="2254">
          <cell r="B2254">
            <v>0</v>
          </cell>
          <cell r="C2254">
            <v>0</v>
          </cell>
          <cell r="D2254">
            <v>0</v>
          </cell>
        </row>
        <row r="2255">
          <cell r="B2255">
            <v>0</v>
          </cell>
          <cell r="C2255">
            <v>0</v>
          </cell>
          <cell r="D2255">
            <v>0</v>
          </cell>
        </row>
        <row r="2256">
          <cell r="B2256">
            <v>0</v>
          </cell>
          <cell r="C2256">
            <v>0</v>
          </cell>
          <cell r="D2256">
            <v>0</v>
          </cell>
        </row>
        <row r="2257">
          <cell r="B2257">
            <v>0</v>
          </cell>
          <cell r="C2257">
            <v>0</v>
          </cell>
          <cell r="D2257">
            <v>0</v>
          </cell>
        </row>
        <row r="2258">
          <cell r="B2258">
            <v>0</v>
          </cell>
          <cell r="C2258">
            <v>0</v>
          </cell>
          <cell r="D2258">
            <v>0</v>
          </cell>
        </row>
        <row r="2259">
          <cell r="B2259">
            <v>0</v>
          </cell>
          <cell r="C2259">
            <v>0</v>
          </cell>
          <cell r="D2259">
            <v>0</v>
          </cell>
        </row>
        <row r="2260">
          <cell r="B2260">
            <v>0</v>
          </cell>
          <cell r="C2260">
            <v>0</v>
          </cell>
          <cell r="D2260">
            <v>0</v>
          </cell>
        </row>
        <row r="2261">
          <cell r="B2261">
            <v>0</v>
          </cell>
          <cell r="C2261">
            <v>0</v>
          </cell>
          <cell r="D2261">
            <v>0</v>
          </cell>
        </row>
        <row r="2262">
          <cell r="B2262">
            <v>0</v>
          </cell>
          <cell r="C2262">
            <v>0</v>
          </cell>
          <cell r="D2262">
            <v>0</v>
          </cell>
        </row>
        <row r="2263">
          <cell r="B2263">
            <v>0</v>
          </cell>
          <cell r="C2263">
            <v>0</v>
          </cell>
          <cell r="D2263">
            <v>0</v>
          </cell>
        </row>
        <row r="2264">
          <cell r="B2264">
            <v>0</v>
          </cell>
          <cell r="C2264">
            <v>0</v>
          </cell>
          <cell r="D2264">
            <v>0</v>
          </cell>
        </row>
        <row r="2265">
          <cell r="B2265">
            <v>0</v>
          </cell>
          <cell r="C2265">
            <v>0</v>
          </cell>
          <cell r="D2265">
            <v>0</v>
          </cell>
        </row>
      </sheetData>
      <sheetData sheetId="99" refreshError="1"/>
      <sheetData sheetId="100">
        <row r="1">
          <cell r="B1" t="str">
            <v>DELTA CONSTRUÇÕES S/A</v>
          </cell>
        </row>
      </sheetData>
      <sheetData sheetId="101">
        <row r="1">
          <cell r="A1" t="str">
            <v>PLACA</v>
          </cell>
        </row>
      </sheetData>
      <sheetData sheetId="102" refreshError="1">
        <row r="1">
          <cell r="A1" t="str">
            <v>PLACA</v>
          </cell>
        </row>
        <row r="2">
          <cell r="B2" t="str">
            <v>032/2010</v>
          </cell>
        </row>
        <row r="3">
          <cell r="B3" t="str">
            <v>TT 775 / 2009</v>
          </cell>
        </row>
        <row r="4">
          <cell r="B4" t="str">
            <v>Delta Construções S.A</v>
          </cell>
        </row>
        <row r="12">
          <cell r="B12" t="str">
            <v>50.600.001440/2002-63</v>
          </cell>
        </row>
        <row r="14">
          <cell r="B14">
            <v>40262</v>
          </cell>
        </row>
        <row r="15">
          <cell r="B15">
            <v>40992</v>
          </cell>
        </row>
        <row r="16">
          <cell r="B16">
            <v>720</v>
          </cell>
        </row>
        <row r="19">
          <cell r="B19">
            <v>40560</v>
          </cell>
        </row>
        <row r="20">
          <cell r="B20">
            <v>10</v>
          </cell>
        </row>
        <row r="21">
          <cell r="B21" t="str">
            <v>1/12/10 à 31/12/10</v>
          </cell>
        </row>
        <row r="22">
          <cell r="B22" t="str">
            <v>25/3/10 à 31/12/10</v>
          </cell>
        </row>
        <row r="23">
          <cell r="B23">
            <v>298</v>
          </cell>
        </row>
      </sheetData>
      <sheetData sheetId="103">
        <row r="1">
          <cell r="B1" t="str">
            <v>DELTA CONSTRUÇÕES S/A</v>
          </cell>
        </row>
      </sheetData>
      <sheetData sheetId="104">
        <row r="1">
          <cell r="A1" t="str">
            <v>DATA</v>
          </cell>
        </row>
      </sheetData>
      <sheetData sheetId="105">
        <row r="1">
          <cell r="B1" t="str">
            <v>DELTA CONSTRUÇÕES S/A</v>
          </cell>
        </row>
      </sheetData>
      <sheetData sheetId="106">
        <row r="2">
          <cell r="C2" t="str">
            <v>_x000E_CONTROLE DE QUALIDADE DE CONCRETO ASFALTICO_x000E_</v>
          </cell>
        </row>
      </sheetData>
      <sheetData sheetId="107">
        <row r="1">
          <cell r="A1" t="str">
            <v>DATA</v>
          </cell>
        </row>
      </sheetData>
      <sheetData sheetId="108">
        <row r="1">
          <cell r="A1" t="str">
            <v>DATA</v>
          </cell>
        </row>
      </sheetData>
      <sheetData sheetId="109">
        <row r="1">
          <cell r="B1" t="str">
            <v>DELTA CONSTRUÇÕES S/A</v>
          </cell>
        </row>
      </sheetData>
      <sheetData sheetId="110">
        <row r="1">
          <cell r="B1" t="str">
            <v>DELTA CONSTRUÇÕES S/A</v>
          </cell>
        </row>
      </sheetData>
      <sheetData sheetId="111">
        <row r="1">
          <cell r="A1" t="str">
            <v>DATA</v>
          </cell>
        </row>
      </sheetData>
      <sheetData sheetId="112" refreshError="1"/>
      <sheetData sheetId="113" refreshError="1"/>
      <sheetData sheetId="114" refreshError="1"/>
      <sheetData sheetId="115" refreshError="1"/>
      <sheetData sheetId="116">
        <row r="1">
          <cell r="A1" t="str">
            <v>DATA</v>
          </cell>
        </row>
      </sheetData>
      <sheetData sheetId="117">
        <row r="1">
          <cell r="A1" t="str">
            <v>DATA</v>
          </cell>
        </row>
      </sheetData>
      <sheetData sheetId="118" refreshError="1"/>
      <sheetData sheetId="119">
        <row r="1">
          <cell r="A1" t="str">
            <v>PLACA</v>
          </cell>
        </row>
      </sheetData>
      <sheetData sheetId="120">
        <row r="1">
          <cell r="A1" t="str">
            <v>PLACA</v>
          </cell>
        </row>
      </sheetData>
      <sheetData sheetId="121">
        <row r="1">
          <cell r="A1" t="str">
            <v>DATA</v>
          </cell>
        </row>
      </sheetData>
      <sheetData sheetId="122">
        <row r="1">
          <cell r="A1" t="str">
            <v>PLACA</v>
          </cell>
        </row>
      </sheetData>
      <sheetData sheetId="123">
        <row r="1">
          <cell r="A1" t="str">
            <v>DATA</v>
          </cell>
        </row>
      </sheetData>
      <sheetData sheetId="124">
        <row r="1">
          <cell r="A1" t="str">
            <v>DATA</v>
          </cell>
        </row>
      </sheetData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>
        <row r="3">
          <cell r="A3">
            <v>1</v>
          </cell>
        </row>
      </sheetData>
      <sheetData sheetId="133" refreshError="1">
        <row r="1">
          <cell r="A1" t="str">
            <v>PLACA</v>
          </cell>
          <cell r="B1" t="str">
            <v>MARCA MOD.</v>
          </cell>
          <cell r="C1" t="str">
            <v>CONDUTOR</v>
          </cell>
        </row>
        <row r="2">
          <cell r="B2" t="str">
            <v>GOL TREND</v>
          </cell>
          <cell r="C2" t="str">
            <v>RUBENS MARTINS</v>
          </cell>
        </row>
        <row r="3">
          <cell r="B3" t="str">
            <v>GOL TREND</v>
          </cell>
          <cell r="C3" t="str">
            <v>ARLINGTON QUEIROZ</v>
          </cell>
        </row>
        <row r="4">
          <cell r="B4" t="str">
            <v>FIAT STRADA</v>
          </cell>
          <cell r="C4" t="str">
            <v>JOAQUIM C. PAULA</v>
          </cell>
        </row>
        <row r="5">
          <cell r="B5" t="str">
            <v>APOIO</v>
          </cell>
          <cell r="C5" t="str">
            <v>PAULO ROBERTO</v>
          </cell>
        </row>
        <row r="6">
          <cell r="B6" t="str">
            <v>CAÇAMBA</v>
          </cell>
          <cell r="C6" t="str">
            <v>DANIEL</v>
          </cell>
        </row>
        <row r="7">
          <cell r="B7" t="str">
            <v>CAÇAMBÃO</v>
          </cell>
          <cell r="C7" t="str">
            <v>REGINALDO ZANELA</v>
          </cell>
        </row>
        <row r="8">
          <cell r="B8" t="str">
            <v>FIAT ESTRADA</v>
          </cell>
          <cell r="C8" t="str">
            <v>ADAUTO RODRIGUES</v>
          </cell>
        </row>
        <row r="9">
          <cell r="B9" t="str">
            <v>CORSA</v>
          </cell>
          <cell r="C9" t="str">
            <v>DR PLINIO - DNIT</v>
          </cell>
        </row>
        <row r="10">
          <cell r="B10" t="str">
            <v>FIAT PALIO</v>
          </cell>
          <cell r="C10" t="str">
            <v>DR NILSON - DNIT</v>
          </cell>
        </row>
        <row r="11">
          <cell r="B11" t="str">
            <v>FIAT PALIO</v>
          </cell>
          <cell r="C11" t="str">
            <v>DR PLINIO - DNIT</v>
          </cell>
        </row>
        <row r="12">
          <cell r="B12" t="str">
            <v>MICRO ONIBUS</v>
          </cell>
          <cell r="C12" t="str">
            <v>HELIO OLIVEIRA</v>
          </cell>
        </row>
        <row r="13">
          <cell r="B13" t="str">
            <v>FIAT PALIO</v>
          </cell>
          <cell r="C13" t="str">
            <v>DR PLINIO - DNIT</v>
          </cell>
        </row>
        <row r="14">
          <cell r="B14" t="str">
            <v>FIAT PALIO</v>
          </cell>
          <cell r="C14" t="str">
            <v>DR PLINIO - DNIT</v>
          </cell>
        </row>
        <row r="15">
          <cell r="B15" t="str">
            <v>L200</v>
          </cell>
          <cell r="C15" t="str">
            <v>DR PLINIO - DNIT</v>
          </cell>
        </row>
        <row r="16">
          <cell r="B16" t="str">
            <v>S 10</v>
          </cell>
          <cell r="C16" t="str">
            <v>DR ADEMILTON</v>
          </cell>
        </row>
        <row r="17">
          <cell r="B17" t="str">
            <v>CAÇAMBA</v>
          </cell>
          <cell r="C17" t="str">
            <v>JAPAO</v>
          </cell>
        </row>
        <row r="18">
          <cell r="B18" t="str">
            <v>LR 95</v>
          </cell>
          <cell r="C18" t="str">
            <v>DELTA</v>
          </cell>
        </row>
        <row r="19">
          <cell r="B19" t="str">
            <v>LIMP. EQUIPAMENTO</v>
          </cell>
          <cell r="C19" t="str">
            <v>DELTA</v>
          </cell>
        </row>
        <row r="20">
          <cell r="B20" t="str">
            <v>GRUPO GERADOR UZINA</v>
          </cell>
          <cell r="C20" t="str">
            <v>CEARA</v>
          </cell>
        </row>
        <row r="21">
          <cell r="B21" t="str">
            <v>CAMINHAO UZINA</v>
          </cell>
          <cell r="C21" t="str">
            <v>DELTA</v>
          </cell>
        </row>
        <row r="22">
          <cell r="B22" t="str">
            <v>FIAT PALIO</v>
          </cell>
          <cell r="C22" t="str">
            <v>DR PLINIO - DNIT</v>
          </cell>
        </row>
        <row r="23">
          <cell r="B23" t="str">
            <v>FIAT PALIO</v>
          </cell>
          <cell r="C23" t="str">
            <v>DR LUIZ ANDRE</v>
          </cell>
        </row>
        <row r="24">
          <cell r="B24" t="str">
            <v>DELTA</v>
          </cell>
          <cell r="C24" t="str">
            <v>PAULO</v>
          </cell>
        </row>
        <row r="25">
          <cell r="B25" t="str">
            <v>L 200</v>
          </cell>
          <cell r="C25" t="str">
            <v>DR PLINIO - DNIT</v>
          </cell>
        </row>
        <row r="26">
          <cell r="B26" t="str">
            <v>ONIBUS URBANO</v>
          </cell>
          <cell r="C26" t="str">
            <v>SIDTUR</v>
          </cell>
        </row>
        <row r="27">
          <cell r="B27" t="str">
            <v>APOIO</v>
          </cell>
          <cell r="C27" t="str">
            <v>PESSIM</v>
          </cell>
        </row>
        <row r="28">
          <cell r="B28" t="str">
            <v>HILUX BRANCA</v>
          </cell>
          <cell r="C28" t="str">
            <v>DR PLINIO - DNIT</v>
          </cell>
        </row>
        <row r="29">
          <cell r="B29" t="str">
            <v>FIAT UNO</v>
          </cell>
          <cell r="C29" t="str">
            <v>REGINALDO</v>
          </cell>
        </row>
        <row r="30">
          <cell r="B30" t="str">
            <v>CP 22 ROLO PNEU</v>
          </cell>
          <cell r="C30" t="str">
            <v>ELLO</v>
          </cell>
        </row>
        <row r="31">
          <cell r="B31" t="str">
            <v>ESPAGIDOR</v>
          </cell>
          <cell r="C31" t="str">
            <v>DELTA</v>
          </cell>
        </row>
        <row r="32">
          <cell r="B32" t="str">
            <v>CARREGADEIRA</v>
          </cell>
          <cell r="C32" t="str">
            <v>MEZZOMO</v>
          </cell>
        </row>
        <row r="33">
          <cell r="B33" t="str">
            <v>PATROL 140 G</v>
          </cell>
          <cell r="C33" t="str">
            <v>ELLO</v>
          </cell>
        </row>
        <row r="34">
          <cell r="B34" t="str">
            <v>PC 320 C</v>
          </cell>
          <cell r="C34" t="str">
            <v>MEZZOMO</v>
          </cell>
        </row>
        <row r="35">
          <cell r="B35" t="str">
            <v>CAÇAMBA</v>
          </cell>
          <cell r="C35" t="str">
            <v>CHIQUINHO</v>
          </cell>
        </row>
        <row r="36">
          <cell r="B36" t="str">
            <v>ROLO VAP 70</v>
          </cell>
          <cell r="C36" t="str">
            <v>ELLO</v>
          </cell>
        </row>
        <row r="37">
          <cell r="B37" t="str">
            <v>ROLO CA 25</v>
          </cell>
          <cell r="C37" t="str">
            <v>ELLO</v>
          </cell>
        </row>
        <row r="38">
          <cell r="B38" t="str">
            <v>CAÇAMBA</v>
          </cell>
          <cell r="C38" t="str">
            <v>EDUARDO</v>
          </cell>
        </row>
        <row r="39">
          <cell r="B39" t="str">
            <v>CAÇAMBÃO</v>
          </cell>
          <cell r="C39" t="str">
            <v>WALTER</v>
          </cell>
        </row>
        <row r="40">
          <cell r="B40" t="str">
            <v>CAMINHÃO PIPA</v>
          </cell>
          <cell r="C40" t="str">
            <v>GENIVALDO MOLONHAI</v>
          </cell>
        </row>
        <row r="41">
          <cell r="B41" t="str">
            <v>VAN</v>
          </cell>
          <cell r="C41" t="str">
            <v>JOÃO ROBERTO</v>
          </cell>
        </row>
        <row r="42">
          <cell r="B42" t="str">
            <v>CAÇAMBA</v>
          </cell>
          <cell r="C42" t="str">
            <v>BRIVALDO</v>
          </cell>
        </row>
        <row r="43">
          <cell r="B43" t="str">
            <v>RETRO  CASE 580 M</v>
          </cell>
          <cell r="C43" t="str">
            <v>DEP. DE AREA RIO MACHADO</v>
          </cell>
        </row>
        <row r="44">
          <cell r="B44" t="str">
            <v xml:space="preserve">PATROL 12 G </v>
          </cell>
          <cell r="C44" t="str">
            <v>ELLO</v>
          </cell>
        </row>
        <row r="45">
          <cell r="B45" t="str">
            <v>ONIBUS</v>
          </cell>
          <cell r="C45" t="str">
            <v>BUGRÃO</v>
          </cell>
        </row>
        <row r="46">
          <cell r="B46" t="str">
            <v>ROLINHO</v>
          </cell>
          <cell r="C46" t="str">
            <v>DELTA</v>
          </cell>
        </row>
        <row r="47">
          <cell r="B47" t="str">
            <v>CAÇAMBA</v>
          </cell>
          <cell r="C47" t="str">
            <v>ZANELLA</v>
          </cell>
        </row>
        <row r="48">
          <cell r="B48" t="str">
            <v>CAÇAMBA</v>
          </cell>
          <cell r="C48" t="str">
            <v>IRINEU</v>
          </cell>
        </row>
        <row r="49">
          <cell r="B49" t="str">
            <v>CAÇAMBA</v>
          </cell>
          <cell r="C49" t="str">
            <v>ALCIDES</v>
          </cell>
        </row>
        <row r="50">
          <cell r="B50" t="str">
            <v>ROÇADEIRA</v>
          </cell>
          <cell r="C50" t="str">
            <v>BUGRÃO</v>
          </cell>
        </row>
        <row r="51">
          <cell r="B51" t="str">
            <v>FIAT STRADA</v>
          </cell>
          <cell r="C51" t="str">
            <v>ADAUTO R. DE LIMA</v>
          </cell>
        </row>
        <row r="52">
          <cell r="B52" t="str">
            <v>GOL TREND</v>
          </cell>
          <cell r="C52" t="str">
            <v>LUIZ ANDRE</v>
          </cell>
        </row>
        <row r="53">
          <cell r="B53" t="str">
            <v>HILUX</v>
          </cell>
          <cell r="C53" t="str">
            <v>ALCIDES</v>
          </cell>
        </row>
        <row r="54">
          <cell r="B54" t="str">
            <v>HILUX</v>
          </cell>
          <cell r="C54" t="str">
            <v>ELLO</v>
          </cell>
        </row>
        <row r="55">
          <cell r="B55" t="str">
            <v>CAÇAMBA</v>
          </cell>
          <cell r="C55" t="str">
            <v>BUGRÃO</v>
          </cell>
        </row>
        <row r="56">
          <cell r="B56" t="str">
            <v>RETRO 416 E</v>
          </cell>
          <cell r="C56" t="str">
            <v>BUGRÃO</v>
          </cell>
        </row>
        <row r="57">
          <cell r="B57" t="str">
            <v>ROLO VOLVO  SD 105 F</v>
          </cell>
          <cell r="C57" t="str">
            <v>DEP. AREIA GUAPORÉ</v>
          </cell>
        </row>
        <row r="58">
          <cell r="B58" t="str">
            <v>PRANCHA</v>
          </cell>
          <cell r="C58" t="str">
            <v>MEZZOMO</v>
          </cell>
        </row>
        <row r="59">
          <cell r="B59" t="str">
            <v>CAÇAMBA</v>
          </cell>
          <cell r="C59" t="str">
            <v>GILMAR</v>
          </cell>
        </row>
        <row r="60">
          <cell r="B60" t="str">
            <v>PC 320 D</v>
          </cell>
          <cell r="C60" t="str">
            <v>MEZZOMO</v>
          </cell>
        </row>
        <row r="61">
          <cell r="B61" t="str">
            <v>SAVASSI</v>
          </cell>
          <cell r="C61" t="str">
            <v>SAVASSI</v>
          </cell>
        </row>
        <row r="62">
          <cell r="B62" t="str">
            <v>CAÇAMBA</v>
          </cell>
          <cell r="C62" t="str">
            <v>EDISON</v>
          </cell>
        </row>
        <row r="63">
          <cell r="B63" t="str">
            <v>MELOSA</v>
          </cell>
          <cell r="C63" t="str">
            <v>ELLO</v>
          </cell>
        </row>
        <row r="64">
          <cell r="B64" t="str">
            <v>CAÇAMBA</v>
          </cell>
          <cell r="C64" t="str">
            <v>AREAL RIO MACHADO</v>
          </cell>
        </row>
        <row r="65">
          <cell r="B65" t="str">
            <v>CAÇAMBÃO</v>
          </cell>
          <cell r="C65" t="str">
            <v>JOSIMAR (AREAL)</v>
          </cell>
        </row>
        <row r="66">
          <cell r="B66" t="str">
            <v>ASTRA</v>
          </cell>
          <cell r="C66" t="str">
            <v>SEBASTIÃO (LABOROTORISTA)</v>
          </cell>
        </row>
        <row r="67">
          <cell r="B67" t="str">
            <v>HILUX</v>
          </cell>
          <cell r="C67" t="str">
            <v>ELLO</v>
          </cell>
        </row>
        <row r="68">
          <cell r="B68" t="str">
            <v>CAMINHÃO DORGE</v>
          </cell>
          <cell r="C68" t="str">
            <v>BUGRÃO</v>
          </cell>
        </row>
        <row r="69">
          <cell r="B69" t="str">
            <v>CAÇAMBA</v>
          </cell>
          <cell r="C69" t="str">
            <v>AREAL RIO MACHADO</v>
          </cell>
        </row>
        <row r="70">
          <cell r="B70" t="str">
            <v>PRANCHA</v>
          </cell>
          <cell r="C70" t="str">
            <v>J. HILBIG TRANSPORTE</v>
          </cell>
        </row>
        <row r="71">
          <cell r="B71" t="str">
            <v>CAMINHÃO PIPA</v>
          </cell>
          <cell r="C71" t="str">
            <v>AGEILSON</v>
          </cell>
        </row>
        <row r="72">
          <cell r="B72" t="str">
            <v>CAÇAMBA</v>
          </cell>
          <cell r="C72" t="str">
            <v>JOSIMAR</v>
          </cell>
        </row>
        <row r="73">
          <cell r="B73" t="str">
            <v>ONIBUS</v>
          </cell>
          <cell r="C73" t="str">
            <v>SIDTUR</v>
          </cell>
        </row>
        <row r="74">
          <cell r="B74" t="str">
            <v>CAÇAMBÃO</v>
          </cell>
          <cell r="C74" t="str">
            <v>PEDREIRA REALEZA</v>
          </cell>
        </row>
        <row r="75">
          <cell r="B75" t="str">
            <v>CAÇAMBÃO</v>
          </cell>
          <cell r="C75" t="str">
            <v>PEDREIRA REALEZA</v>
          </cell>
        </row>
        <row r="76">
          <cell r="B76" t="str">
            <v>CAÇAMBÃO</v>
          </cell>
          <cell r="C76" t="str">
            <v>PEDREIRA REALEZA</v>
          </cell>
        </row>
        <row r="77">
          <cell r="B77" t="str">
            <v>CAMINHÃO PIPA</v>
          </cell>
          <cell r="C77" t="str">
            <v>MARCIO FABIANO</v>
          </cell>
        </row>
        <row r="78">
          <cell r="B78" t="str">
            <v>FIAT STRADA</v>
          </cell>
          <cell r="C78" t="str">
            <v>ALCIDES</v>
          </cell>
        </row>
        <row r="79">
          <cell r="B79" t="str">
            <v>COMPAQUITADOR</v>
          </cell>
          <cell r="C79" t="str">
            <v>DELTA</v>
          </cell>
        </row>
        <row r="80">
          <cell r="B80" t="str">
            <v>DOBLO</v>
          </cell>
          <cell r="C80" t="str">
            <v>JOSE EDUARDO</v>
          </cell>
        </row>
        <row r="81">
          <cell r="B81" t="str">
            <v>FIAT STRADA</v>
          </cell>
          <cell r="C81" t="str">
            <v>JOAQUIM</v>
          </cell>
        </row>
        <row r="82">
          <cell r="B82" t="str">
            <v>FIAT PALIO</v>
          </cell>
          <cell r="C82" t="str">
            <v>DR NILSON - DNIT</v>
          </cell>
        </row>
        <row r="83">
          <cell r="B83" t="str">
            <v>PALIO</v>
          </cell>
          <cell r="C83" t="str">
            <v>DR PLINIO - DNIT</v>
          </cell>
        </row>
        <row r="84">
          <cell r="B84" t="str">
            <v>CAÇAMBAO</v>
          </cell>
          <cell r="C84" t="str">
            <v>DEP. AREIA GUAPORÉ</v>
          </cell>
        </row>
        <row r="85">
          <cell r="B85" t="str">
            <v>L 200</v>
          </cell>
          <cell r="C85" t="str">
            <v>DR PLINIO - DNIT</v>
          </cell>
        </row>
        <row r="86">
          <cell r="B86" t="str">
            <v>PRANCHA</v>
          </cell>
          <cell r="C86" t="str">
            <v>J. HILBIG TRANSPORTE</v>
          </cell>
        </row>
        <row r="87">
          <cell r="B87" t="str">
            <v>VAN</v>
          </cell>
          <cell r="C87" t="str">
            <v>MAURO TURISMO</v>
          </cell>
        </row>
        <row r="88">
          <cell r="B88" t="str">
            <v>CAÇAMBA</v>
          </cell>
          <cell r="C88" t="str">
            <v>MANOEL</v>
          </cell>
        </row>
        <row r="89">
          <cell r="B89" t="str">
            <v>CAÇAMBA</v>
          </cell>
          <cell r="C89" t="str">
            <v>MANOEL</v>
          </cell>
        </row>
        <row r="90">
          <cell r="B90" t="str">
            <v>FIAT STRADA</v>
          </cell>
          <cell r="C90" t="str">
            <v>BUGRAO</v>
          </cell>
        </row>
        <row r="91">
          <cell r="B91" t="str">
            <v>S 1O</v>
          </cell>
          <cell r="C91" t="str">
            <v>DR NILSON - DNIT</v>
          </cell>
        </row>
        <row r="92">
          <cell r="B92" t="str">
            <v>PRANCHA</v>
          </cell>
          <cell r="C92" t="str">
            <v>PORTO VELHO</v>
          </cell>
        </row>
        <row r="93">
          <cell r="B93" t="str">
            <v>CAÇAMBA</v>
          </cell>
          <cell r="C93" t="str">
            <v>JOÃO CELSO</v>
          </cell>
        </row>
        <row r="94">
          <cell r="B94" t="str">
            <v>CAÇAMBA</v>
          </cell>
        </row>
        <row r="95">
          <cell r="B95" t="str">
            <v>ESPAGIDOR</v>
          </cell>
          <cell r="C95" t="str">
            <v>ELLO</v>
          </cell>
        </row>
        <row r="96">
          <cell r="B96" t="str">
            <v>PRANCHA</v>
          </cell>
          <cell r="C96" t="str">
            <v>PRANCHA ARLINGTON</v>
          </cell>
        </row>
        <row r="97">
          <cell r="B97" t="str">
            <v>PALIO</v>
          </cell>
          <cell r="C97" t="str">
            <v>SEBASTIÃO LABORATORIO</v>
          </cell>
        </row>
        <row r="98">
          <cell r="B98" t="str">
            <v>NEW HOLAND</v>
          </cell>
          <cell r="C98" t="str">
            <v>ELLO</v>
          </cell>
        </row>
        <row r="99">
          <cell r="C99" t="str">
            <v>ELLO</v>
          </cell>
        </row>
        <row r="100">
          <cell r="C100" t="str">
            <v>ELLO</v>
          </cell>
        </row>
        <row r="101">
          <cell r="C101" t="str">
            <v>ELLO</v>
          </cell>
        </row>
        <row r="102">
          <cell r="C102" t="str">
            <v>ELLO</v>
          </cell>
        </row>
        <row r="103">
          <cell r="C103" t="str">
            <v>ELLO</v>
          </cell>
        </row>
        <row r="104">
          <cell r="C104" t="str">
            <v>ELLO</v>
          </cell>
        </row>
        <row r="105">
          <cell r="C105" t="str">
            <v>ANDRADE VICENTE</v>
          </cell>
        </row>
        <row r="106">
          <cell r="C106" t="str">
            <v>ANDRADE VICENTE</v>
          </cell>
        </row>
        <row r="107">
          <cell r="C107" t="str">
            <v>ELLO</v>
          </cell>
        </row>
        <row r="108">
          <cell r="C108" t="str">
            <v>AUTONOMOS</v>
          </cell>
        </row>
      </sheetData>
      <sheetData sheetId="134" refreshError="1"/>
      <sheetData sheetId="135" refreshError="1"/>
      <sheetData sheetId="136" refreshError="1"/>
      <sheetData sheetId="137" refreshError="1"/>
      <sheetData sheetId="138">
        <row r="1">
          <cell r="A1" t="str">
            <v>DATA</v>
          </cell>
        </row>
      </sheetData>
      <sheetData sheetId="139" refreshError="1"/>
      <sheetData sheetId="140" refreshError="1"/>
      <sheetData sheetId="141" refreshError="1"/>
      <sheetData sheetId="142">
        <row r="1">
          <cell r="A1" t="str">
            <v>DATA</v>
          </cell>
        </row>
      </sheetData>
      <sheetData sheetId="143">
        <row r="1">
          <cell r="B1" t="str">
            <v>DELTA CONSTRUÇÕES S/A</v>
          </cell>
        </row>
      </sheetData>
      <sheetData sheetId="144">
        <row r="1">
          <cell r="B1" t="str">
            <v>DELTA CONSTRUÇÕES S/A</v>
          </cell>
        </row>
      </sheetData>
      <sheetData sheetId="145">
        <row r="1">
          <cell r="A1" t="str">
            <v>DATA</v>
          </cell>
        </row>
      </sheetData>
      <sheetData sheetId="146">
        <row r="1">
          <cell r="B1" t="str">
            <v>DELTA CONSTRUÇÕES S/A</v>
          </cell>
        </row>
      </sheetData>
      <sheetData sheetId="147">
        <row r="1">
          <cell r="A1" t="str">
            <v>DATA</v>
          </cell>
        </row>
      </sheetData>
      <sheetData sheetId="148">
        <row r="1">
          <cell r="A1" t="str">
            <v>DATA</v>
          </cell>
        </row>
      </sheetData>
      <sheetData sheetId="149"/>
      <sheetData sheetId="150"/>
      <sheetData sheetId="151">
        <row r="2">
          <cell r="C2">
            <v>2009</v>
          </cell>
        </row>
      </sheetData>
      <sheetData sheetId="152">
        <row r="1">
          <cell r="B1" t="str">
            <v>DELTA CONSTRUÇÕES S/A</v>
          </cell>
        </row>
      </sheetData>
      <sheetData sheetId="153">
        <row r="1">
          <cell r="A1" t="str">
            <v>DATA</v>
          </cell>
        </row>
      </sheetData>
      <sheetData sheetId="154">
        <row r="1">
          <cell r="B1" t="str">
            <v>DELTA CONSTRUÇÕES S/A</v>
          </cell>
        </row>
      </sheetData>
      <sheetData sheetId="155">
        <row r="1">
          <cell r="B1" t="str">
            <v>MARCA MOD.</v>
          </cell>
        </row>
      </sheetData>
      <sheetData sheetId="156">
        <row r="1">
          <cell r="B1" t="str">
            <v>MARCA MOD.</v>
          </cell>
        </row>
      </sheetData>
      <sheetData sheetId="157"/>
      <sheetData sheetId="158"/>
      <sheetData sheetId="159">
        <row r="1">
          <cell r="B1" t="str">
            <v>DELTA CONSTRUÇÕES S/A</v>
          </cell>
        </row>
      </sheetData>
      <sheetData sheetId="160">
        <row r="1">
          <cell r="B1" t="str">
            <v>DELTA CONSTRUÇÕES S/A</v>
          </cell>
        </row>
      </sheetData>
      <sheetData sheetId="161">
        <row r="1">
          <cell r="A1" t="str">
            <v>DATA</v>
          </cell>
        </row>
      </sheetData>
      <sheetData sheetId="162">
        <row r="1">
          <cell r="A1" t="str">
            <v>DATA</v>
          </cell>
        </row>
      </sheetData>
      <sheetData sheetId="163"/>
      <sheetData sheetId="164">
        <row r="3">
          <cell r="A3">
            <v>4</v>
          </cell>
        </row>
      </sheetData>
      <sheetData sheetId="165">
        <row r="1">
          <cell r="A1" t="str">
            <v>DATA</v>
          </cell>
        </row>
      </sheetData>
      <sheetData sheetId="166">
        <row r="1">
          <cell r="A1" t="str">
            <v>PLACA</v>
          </cell>
        </row>
      </sheetData>
      <sheetData sheetId="167">
        <row r="1">
          <cell r="B1" t="str">
            <v>DELTA CONSTRUÇÕES S/A</v>
          </cell>
        </row>
      </sheetData>
      <sheetData sheetId="168" refreshError="1"/>
      <sheetData sheetId="169" refreshError="1"/>
      <sheetData sheetId="170">
        <row r="3">
          <cell r="A3">
            <v>1</v>
          </cell>
        </row>
      </sheetData>
      <sheetData sheetId="171">
        <row r="1">
          <cell r="A1" t="str">
            <v>DATA</v>
          </cell>
        </row>
      </sheetData>
      <sheetData sheetId="172" refreshError="1"/>
      <sheetData sheetId="173" refreshError="1"/>
      <sheetData sheetId="174">
        <row r="3">
          <cell r="A3">
            <v>1</v>
          </cell>
        </row>
      </sheetData>
      <sheetData sheetId="175">
        <row r="1">
          <cell r="A1" t="str">
            <v>DATA</v>
          </cell>
        </row>
      </sheetData>
      <sheetData sheetId="176">
        <row r="1">
          <cell r="B1" t="str">
            <v>DELTA CONSTRUÇÕES S/A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>
        <row r="1">
          <cell r="B1" t="str">
            <v>DELTA CONSTRUÇÕES S/A</v>
          </cell>
        </row>
      </sheetData>
      <sheetData sheetId="190">
        <row r="1">
          <cell r="A1" t="str">
            <v>PLACA</v>
          </cell>
        </row>
      </sheetData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>
        <row r="1">
          <cell r="A1" t="str">
            <v>PLACA</v>
          </cell>
        </row>
      </sheetData>
      <sheetData sheetId="203">
        <row r="3">
          <cell r="A3">
            <v>1</v>
          </cell>
        </row>
      </sheetData>
      <sheetData sheetId="204">
        <row r="1">
          <cell r="A1" t="str">
            <v>DATA</v>
          </cell>
        </row>
      </sheetData>
      <sheetData sheetId="205">
        <row r="3">
          <cell r="B3" t="str">
            <v>001</v>
          </cell>
        </row>
      </sheetData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>
        <row r="2">
          <cell r="C2">
            <v>2009</v>
          </cell>
        </row>
      </sheetData>
      <sheetData sheetId="215" refreshError="1"/>
      <sheetData sheetId="216" refreshError="1"/>
      <sheetData sheetId="217" refreshError="1"/>
      <sheetData sheetId="218" refreshError="1"/>
      <sheetData sheetId="219">
        <row r="1">
          <cell r="B1" t="str">
            <v>DELTA CONSTRUÇÕES S/A</v>
          </cell>
        </row>
      </sheetData>
      <sheetData sheetId="220" refreshError="1"/>
      <sheetData sheetId="221">
        <row r="1">
          <cell r="B1" t="str">
            <v>DELTA CONSTRUÇÕES S/A</v>
          </cell>
        </row>
      </sheetData>
      <sheetData sheetId="222">
        <row r="1">
          <cell r="A1" t="str">
            <v>PLACA</v>
          </cell>
        </row>
      </sheetData>
      <sheetData sheetId="223" refreshError="1"/>
      <sheetData sheetId="224" refreshError="1"/>
      <sheetData sheetId="225" refreshError="1"/>
      <sheetData sheetId="226" refreshError="1"/>
      <sheetData sheetId="227">
        <row r="1">
          <cell r="A1" t="str">
            <v>PLACA</v>
          </cell>
        </row>
      </sheetData>
      <sheetData sheetId="228">
        <row r="1">
          <cell r="B1" t="str">
            <v>DELTA CONSTRUÇÕES S/A</v>
          </cell>
        </row>
      </sheetData>
      <sheetData sheetId="229">
        <row r="1">
          <cell r="B1" t="str">
            <v>DELTA CONSTRUÇÕES S/A</v>
          </cell>
        </row>
      </sheetData>
      <sheetData sheetId="230">
        <row r="1">
          <cell r="B1" t="str">
            <v>DELTA CONSTRUÇÕES S/A</v>
          </cell>
        </row>
      </sheetData>
      <sheetData sheetId="231">
        <row r="1">
          <cell r="B1" t="str">
            <v>DELTA CONSTRUÇÕES S/A</v>
          </cell>
        </row>
      </sheetData>
      <sheetData sheetId="232" refreshError="1"/>
      <sheetData sheetId="233" refreshError="1"/>
      <sheetData sheetId="234" refreshError="1"/>
      <sheetData sheetId="235">
        <row r="1">
          <cell r="B1" t="str">
            <v>DELTA CONSTRUÇÕES S/A</v>
          </cell>
        </row>
      </sheetData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>
        <row r="3">
          <cell r="A3">
            <v>1</v>
          </cell>
        </row>
      </sheetData>
      <sheetData sheetId="255">
        <row r="1">
          <cell r="B1" t="str">
            <v>DELTA CONSTRUÇÕES S/A</v>
          </cell>
        </row>
      </sheetData>
      <sheetData sheetId="256">
        <row r="1">
          <cell r="B1" t="str">
            <v>DELTA CONSTRUÇÕES S/A</v>
          </cell>
        </row>
      </sheetData>
      <sheetData sheetId="257">
        <row r="3">
          <cell r="A3">
            <v>1</v>
          </cell>
        </row>
      </sheetData>
      <sheetData sheetId="258">
        <row r="1">
          <cell r="A1" t="str">
            <v>PLACA</v>
          </cell>
        </row>
      </sheetData>
      <sheetData sheetId="259">
        <row r="3">
          <cell r="A3">
            <v>4.5</v>
          </cell>
        </row>
      </sheetData>
      <sheetData sheetId="260">
        <row r="1">
          <cell r="A1" t="str">
            <v>PLACA</v>
          </cell>
        </row>
      </sheetData>
      <sheetData sheetId="261">
        <row r="1">
          <cell r="B1" t="str">
            <v>DELTA CONSTRUÇÕES S/A</v>
          </cell>
        </row>
      </sheetData>
      <sheetData sheetId="262">
        <row r="1">
          <cell r="B1" t="str">
            <v>DELTA CONSTRUÇÕES S/A</v>
          </cell>
        </row>
      </sheetData>
      <sheetData sheetId="263">
        <row r="1">
          <cell r="B1" t="str">
            <v>DELTA CONSTRUÇÕES S/A</v>
          </cell>
        </row>
      </sheetData>
      <sheetData sheetId="264">
        <row r="1">
          <cell r="A1" t="str">
            <v>DATA</v>
          </cell>
        </row>
      </sheetData>
      <sheetData sheetId="265">
        <row r="1">
          <cell r="A1" t="str">
            <v>DATA</v>
          </cell>
        </row>
      </sheetData>
      <sheetData sheetId="266">
        <row r="1">
          <cell r="A1" t="str">
            <v>DATA</v>
          </cell>
        </row>
      </sheetData>
      <sheetData sheetId="267">
        <row r="1">
          <cell r="A1" t="str">
            <v>DATA</v>
          </cell>
        </row>
      </sheetData>
      <sheetData sheetId="268">
        <row r="1">
          <cell r="A1" t="str">
            <v>PLACA</v>
          </cell>
        </row>
      </sheetData>
      <sheetData sheetId="269">
        <row r="1">
          <cell r="B1" t="str">
            <v>DELTA CONSTRUÇÕES S/A</v>
          </cell>
        </row>
      </sheetData>
      <sheetData sheetId="270">
        <row r="1">
          <cell r="B1" t="str">
            <v>DELTA CONSTRUÇÕES S/A</v>
          </cell>
        </row>
      </sheetData>
      <sheetData sheetId="271">
        <row r="1">
          <cell r="B1" t="str">
            <v>DELTA CONSTRUÇÕES S/A</v>
          </cell>
        </row>
      </sheetData>
      <sheetData sheetId="272">
        <row r="1">
          <cell r="B1" t="str">
            <v>DELTA CONSTRUÇÕES S/A</v>
          </cell>
        </row>
      </sheetData>
      <sheetData sheetId="273">
        <row r="1">
          <cell r="B1" t="str">
            <v>DELTA CONSTRUÇÕES S/A</v>
          </cell>
        </row>
      </sheetData>
      <sheetData sheetId="274">
        <row r="2">
          <cell r="C2" t="str">
            <v>_x000E_CONTROLE DE QUALIDADE DE CONCRETO ASFALTICO_x000E_</v>
          </cell>
        </row>
      </sheetData>
      <sheetData sheetId="275">
        <row r="1">
          <cell r="B1" t="str">
            <v>DELTA CONSTRUÇÕES S/A</v>
          </cell>
        </row>
      </sheetData>
      <sheetData sheetId="276">
        <row r="1">
          <cell r="B1" t="str">
            <v>DELTA CONSTRUÇÕES S/A</v>
          </cell>
        </row>
      </sheetData>
      <sheetData sheetId="277">
        <row r="1">
          <cell r="B1" t="str">
            <v>DELTA CONSTRUÇÕES S/A</v>
          </cell>
        </row>
      </sheetData>
      <sheetData sheetId="278">
        <row r="1">
          <cell r="B1" t="str">
            <v>DELTA CONSTRUÇÕES S/A</v>
          </cell>
        </row>
      </sheetData>
      <sheetData sheetId="279">
        <row r="1">
          <cell r="A1" t="str">
            <v>PLACA</v>
          </cell>
        </row>
      </sheetData>
      <sheetData sheetId="280"/>
      <sheetData sheetId="281">
        <row r="3">
          <cell r="A3">
            <v>1</v>
          </cell>
        </row>
      </sheetData>
      <sheetData sheetId="282">
        <row r="1">
          <cell r="A1" t="str">
            <v>DATA</v>
          </cell>
        </row>
      </sheetData>
      <sheetData sheetId="283">
        <row r="1">
          <cell r="B1" t="str">
            <v>DELTA CONSTRUÇÕES S/A</v>
          </cell>
        </row>
      </sheetData>
      <sheetData sheetId="284">
        <row r="1">
          <cell r="A1" t="str">
            <v>PLACA</v>
          </cell>
        </row>
      </sheetData>
      <sheetData sheetId="285">
        <row r="3">
          <cell r="A3">
            <v>101</v>
          </cell>
        </row>
      </sheetData>
      <sheetData sheetId="286">
        <row r="1">
          <cell r="B1" t="str">
            <v>DELTA CONSTRUÇÕES S/A</v>
          </cell>
        </row>
      </sheetData>
      <sheetData sheetId="287">
        <row r="2">
          <cell r="C2">
            <v>2009</v>
          </cell>
        </row>
      </sheetData>
      <sheetData sheetId="288" refreshError="1"/>
      <sheetData sheetId="289">
        <row r="5">
          <cell r="B5" t="str">
            <v>005.037</v>
          </cell>
        </row>
      </sheetData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>
        <row r="5">
          <cell r="B5" t="str">
            <v>005.037</v>
          </cell>
        </row>
      </sheetData>
      <sheetData sheetId="320">
        <row r="5">
          <cell r="B5" t="str">
            <v>005.037</v>
          </cell>
        </row>
      </sheetData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>
        <row r="1">
          <cell r="A1">
            <v>0</v>
          </cell>
        </row>
      </sheetData>
      <sheetData sheetId="343" refreshError="1"/>
      <sheetData sheetId="344">
        <row r="1">
          <cell r="A1" t="str">
            <v>DATA</v>
          </cell>
        </row>
      </sheetData>
      <sheetData sheetId="345">
        <row r="1">
          <cell r="A1" t="str">
            <v>PLACA</v>
          </cell>
        </row>
      </sheetData>
      <sheetData sheetId="346">
        <row r="1">
          <cell r="A1" t="str">
            <v>PLACA</v>
          </cell>
        </row>
      </sheetData>
      <sheetData sheetId="347">
        <row r="1">
          <cell r="A1">
            <v>0</v>
          </cell>
        </row>
      </sheetData>
      <sheetData sheetId="348">
        <row r="1">
          <cell r="A1" t="str">
            <v>PLACA</v>
          </cell>
        </row>
      </sheetData>
      <sheetData sheetId="349">
        <row r="1">
          <cell r="A1" t="str">
            <v>DATA</v>
          </cell>
        </row>
      </sheetData>
      <sheetData sheetId="350">
        <row r="1">
          <cell r="B1" t="str">
            <v>DELTA CONSTRUÇÕES S/A</v>
          </cell>
        </row>
      </sheetData>
      <sheetData sheetId="351">
        <row r="1">
          <cell r="A1" t="str">
            <v>PLACA</v>
          </cell>
        </row>
      </sheetData>
      <sheetData sheetId="352">
        <row r="3">
          <cell r="A3">
            <v>4</v>
          </cell>
        </row>
      </sheetData>
      <sheetData sheetId="353">
        <row r="1">
          <cell r="A1">
            <v>0</v>
          </cell>
        </row>
      </sheetData>
      <sheetData sheetId="354">
        <row r="1">
          <cell r="A1">
            <v>0</v>
          </cell>
        </row>
      </sheetData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>
        <row r="1">
          <cell r="A1" t="str">
            <v>DATA</v>
          </cell>
        </row>
      </sheetData>
      <sheetData sheetId="377" refreshError="1"/>
      <sheetData sheetId="378" refreshError="1"/>
      <sheetData sheetId="379" refreshError="1"/>
      <sheetData sheetId="380">
        <row r="1">
          <cell r="B1" t="str">
            <v>DELTA CONSTRUÇÕES S/A</v>
          </cell>
        </row>
      </sheetData>
      <sheetData sheetId="381">
        <row r="1">
          <cell r="A1" t="str">
            <v>DATA</v>
          </cell>
        </row>
      </sheetData>
      <sheetData sheetId="382">
        <row r="1">
          <cell r="A1" t="str">
            <v>DATA</v>
          </cell>
        </row>
      </sheetData>
      <sheetData sheetId="383">
        <row r="1">
          <cell r="A1" t="str">
            <v>PLACA</v>
          </cell>
        </row>
      </sheetData>
      <sheetData sheetId="384">
        <row r="1">
          <cell r="A1" t="str">
            <v>PLACA</v>
          </cell>
        </row>
      </sheetData>
      <sheetData sheetId="385">
        <row r="1">
          <cell r="A1" t="str">
            <v>PLACA</v>
          </cell>
        </row>
      </sheetData>
      <sheetData sheetId="386">
        <row r="1">
          <cell r="A1" t="str">
            <v>PLACA</v>
          </cell>
        </row>
      </sheetData>
      <sheetData sheetId="387">
        <row r="1">
          <cell r="A1" t="str">
            <v>PLACA</v>
          </cell>
        </row>
      </sheetData>
      <sheetData sheetId="388">
        <row r="1">
          <cell r="A1" t="str">
            <v>PLACA</v>
          </cell>
        </row>
      </sheetData>
      <sheetData sheetId="389">
        <row r="1">
          <cell r="A1" t="str">
            <v>DATA</v>
          </cell>
        </row>
      </sheetData>
      <sheetData sheetId="390" refreshError="1"/>
      <sheetData sheetId="391">
        <row r="1">
          <cell r="A1" t="str">
            <v>PLACA</v>
          </cell>
        </row>
      </sheetData>
      <sheetData sheetId="392">
        <row r="1">
          <cell r="A1" t="str">
            <v>PLACA</v>
          </cell>
        </row>
      </sheetData>
      <sheetData sheetId="393">
        <row r="1">
          <cell r="A1" t="str">
            <v>PLACA</v>
          </cell>
        </row>
      </sheetData>
      <sheetData sheetId="394">
        <row r="1">
          <cell r="B1" t="str">
            <v>DELTA CONSTRUÇÕES S/A</v>
          </cell>
        </row>
      </sheetData>
      <sheetData sheetId="395">
        <row r="1">
          <cell r="A1" t="str">
            <v>PLACA</v>
          </cell>
        </row>
      </sheetData>
      <sheetData sheetId="396">
        <row r="1">
          <cell r="A1" t="str">
            <v>PLACA</v>
          </cell>
        </row>
      </sheetData>
      <sheetData sheetId="397" refreshError="1"/>
      <sheetData sheetId="398">
        <row r="1">
          <cell r="A1" t="str">
            <v>PLACA</v>
          </cell>
        </row>
      </sheetData>
      <sheetData sheetId="399">
        <row r="1">
          <cell r="A1" t="str">
            <v>DATA</v>
          </cell>
        </row>
      </sheetData>
      <sheetData sheetId="400">
        <row r="1">
          <cell r="A1" t="str">
            <v>DATA</v>
          </cell>
        </row>
      </sheetData>
      <sheetData sheetId="401">
        <row r="1">
          <cell r="A1" t="str">
            <v>DATA</v>
          </cell>
        </row>
      </sheetData>
      <sheetData sheetId="402">
        <row r="1">
          <cell r="A1" t="str">
            <v>DATA</v>
          </cell>
        </row>
      </sheetData>
      <sheetData sheetId="403">
        <row r="1">
          <cell r="A1" t="str">
            <v>DATA</v>
          </cell>
        </row>
      </sheetData>
      <sheetData sheetId="404">
        <row r="1">
          <cell r="A1" t="str">
            <v>PLACA</v>
          </cell>
        </row>
      </sheetData>
      <sheetData sheetId="405">
        <row r="1">
          <cell r="A1" t="str">
            <v>DATA</v>
          </cell>
        </row>
      </sheetData>
      <sheetData sheetId="406">
        <row r="1">
          <cell r="A1" t="str">
            <v>DATA</v>
          </cell>
        </row>
      </sheetData>
      <sheetData sheetId="407">
        <row r="1">
          <cell r="A1" t="str">
            <v>DATA</v>
          </cell>
        </row>
      </sheetData>
      <sheetData sheetId="408">
        <row r="1">
          <cell r="A1" t="str">
            <v>DATA</v>
          </cell>
        </row>
      </sheetData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>
        <row r="1">
          <cell r="B1" t="str">
            <v>DELTA CONSTRUÇÕES S/A</v>
          </cell>
        </row>
      </sheetData>
      <sheetData sheetId="416">
        <row r="1">
          <cell r="B1" t="str">
            <v>DELTA CONSTRUÇÕES S/A</v>
          </cell>
        </row>
      </sheetData>
      <sheetData sheetId="417">
        <row r="1">
          <cell r="B1" t="str">
            <v>DELTA CONSTRUÇÕES S/A</v>
          </cell>
        </row>
      </sheetData>
      <sheetData sheetId="418">
        <row r="2">
          <cell r="C2" t="str">
            <v>_x000E_CONTROLE DE QUALIDADE DE CONCRETO ASFALTICO_x000E_</v>
          </cell>
        </row>
      </sheetData>
      <sheetData sheetId="419">
        <row r="2">
          <cell r="C2" t="str">
            <v>_x000E_CONTROLE DE QUALIDADE DE CONCRETO ASFALTICO_x000E_</v>
          </cell>
        </row>
      </sheetData>
      <sheetData sheetId="420">
        <row r="1">
          <cell r="B1" t="str">
            <v>DELTA CONSTRUÇÕES S/A</v>
          </cell>
        </row>
      </sheetData>
      <sheetData sheetId="421">
        <row r="1">
          <cell r="B1" t="str">
            <v>DELTA CONSTRUÇÕES S/A</v>
          </cell>
        </row>
      </sheetData>
      <sheetData sheetId="422">
        <row r="3">
          <cell r="A3">
            <v>1</v>
          </cell>
        </row>
      </sheetData>
      <sheetData sheetId="423"/>
      <sheetData sheetId="424"/>
      <sheetData sheetId="425"/>
      <sheetData sheetId="426"/>
      <sheetData sheetId="427">
        <row r="1">
          <cell r="A1" t="str">
            <v>DATA</v>
          </cell>
        </row>
      </sheetData>
      <sheetData sheetId="428">
        <row r="3">
          <cell r="A3">
            <v>4</v>
          </cell>
        </row>
      </sheetData>
      <sheetData sheetId="429">
        <row r="1">
          <cell r="A1" t="str">
            <v>DATA</v>
          </cell>
        </row>
      </sheetData>
      <sheetData sheetId="430">
        <row r="1">
          <cell r="A1" t="str">
            <v>PLACA</v>
          </cell>
        </row>
      </sheetData>
      <sheetData sheetId="431"/>
      <sheetData sheetId="432">
        <row r="3">
          <cell r="A3">
            <v>1</v>
          </cell>
        </row>
      </sheetData>
      <sheetData sheetId="433">
        <row r="1">
          <cell r="A1" t="str">
            <v>PLACA</v>
          </cell>
        </row>
      </sheetData>
      <sheetData sheetId="434">
        <row r="3">
          <cell r="A3">
            <v>4</v>
          </cell>
        </row>
      </sheetData>
      <sheetData sheetId="435">
        <row r="1">
          <cell r="A1" t="str">
            <v>DATA</v>
          </cell>
        </row>
      </sheetData>
      <sheetData sheetId="436">
        <row r="1">
          <cell r="A1" t="str">
            <v>PLACA</v>
          </cell>
        </row>
      </sheetData>
      <sheetData sheetId="437">
        <row r="1">
          <cell r="A1" t="str">
            <v>DATA</v>
          </cell>
        </row>
      </sheetData>
      <sheetData sheetId="438">
        <row r="1">
          <cell r="A1" t="str">
            <v>PLACA</v>
          </cell>
        </row>
      </sheetData>
      <sheetData sheetId="439">
        <row r="1">
          <cell r="A1" t="str">
            <v>DATA</v>
          </cell>
        </row>
      </sheetData>
      <sheetData sheetId="440">
        <row r="1">
          <cell r="B1" t="str">
            <v>DELTA CONSTRUÇÕES S/A</v>
          </cell>
        </row>
      </sheetData>
      <sheetData sheetId="441" refreshError="1"/>
      <sheetData sheetId="442">
        <row r="1">
          <cell r="A1" t="str">
            <v>PLACA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>
        <row r="1">
          <cell r="B1" t="str">
            <v>DELTA CONSTRUÇÕES S/A</v>
          </cell>
        </row>
      </sheetData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>
        <row r="1">
          <cell r="A1" t="str">
            <v>DATA</v>
          </cell>
        </row>
      </sheetData>
      <sheetData sheetId="482" refreshError="1"/>
      <sheetData sheetId="483" refreshError="1"/>
      <sheetData sheetId="484">
        <row r="1">
          <cell r="B1" t="str">
            <v>DELTA CONSTRUÇÕES S/A</v>
          </cell>
        </row>
      </sheetData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>
        <row r="1">
          <cell r="B1" t="str">
            <v>DELTA CONSTRUÇÕES S/A</v>
          </cell>
        </row>
      </sheetData>
      <sheetData sheetId="497">
        <row r="1">
          <cell r="A1" t="str">
            <v>PLACA</v>
          </cell>
        </row>
      </sheetData>
      <sheetData sheetId="498"/>
      <sheetData sheetId="499"/>
      <sheetData sheetId="500">
        <row r="1">
          <cell r="B1" t="str">
            <v>DELTA CONSTRUÇÕES S/A</v>
          </cell>
        </row>
      </sheetData>
      <sheetData sheetId="501"/>
      <sheetData sheetId="502">
        <row r="1">
          <cell r="B1" t="str">
            <v>DELTA CONSTRUÇÕES S/A</v>
          </cell>
        </row>
      </sheetData>
      <sheetData sheetId="503"/>
      <sheetData sheetId="504"/>
      <sheetData sheetId="505">
        <row r="3">
          <cell r="A3">
            <v>1</v>
          </cell>
        </row>
      </sheetData>
      <sheetData sheetId="506">
        <row r="1">
          <cell r="A1" t="str">
            <v>DATA</v>
          </cell>
        </row>
      </sheetData>
      <sheetData sheetId="507">
        <row r="1">
          <cell r="A1" t="str">
            <v>DATA</v>
          </cell>
        </row>
      </sheetData>
      <sheetData sheetId="508">
        <row r="1">
          <cell r="A1" t="str">
            <v>PLACA</v>
          </cell>
        </row>
      </sheetData>
      <sheetData sheetId="509">
        <row r="1">
          <cell r="A1" t="str">
            <v>PLACA</v>
          </cell>
        </row>
      </sheetData>
      <sheetData sheetId="510">
        <row r="1">
          <cell r="B1" t="str">
            <v>DELTA CONSTRUÇÕES S/A</v>
          </cell>
        </row>
      </sheetData>
      <sheetData sheetId="511">
        <row r="1">
          <cell r="A1" t="str">
            <v>PLACA</v>
          </cell>
        </row>
      </sheetData>
      <sheetData sheetId="512">
        <row r="1">
          <cell r="B1" t="str">
            <v>DELTA CONSTRUÇÕES S/A</v>
          </cell>
        </row>
      </sheetData>
      <sheetData sheetId="513">
        <row r="1">
          <cell r="A1" t="str">
            <v>PLACA</v>
          </cell>
        </row>
      </sheetData>
      <sheetData sheetId="514">
        <row r="1">
          <cell r="A1" t="str">
            <v>PLACA</v>
          </cell>
        </row>
      </sheetData>
      <sheetData sheetId="515">
        <row r="1">
          <cell r="A1" t="str">
            <v>PLACA</v>
          </cell>
        </row>
      </sheetData>
      <sheetData sheetId="516">
        <row r="1">
          <cell r="A1" t="str">
            <v>DATA</v>
          </cell>
        </row>
      </sheetData>
      <sheetData sheetId="517">
        <row r="1">
          <cell r="B1" t="str">
            <v>DELTA CONSTRUÇÕES S/A</v>
          </cell>
        </row>
      </sheetData>
      <sheetData sheetId="518">
        <row r="1">
          <cell r="B1" t="str">
            <v>DELTA CONSTRUÇÕES S/A</v>
          </cell>
        </row>
      </sheetData>
      <sheetData sheetId="519">
        <row r="1">
          <cell r="A1" t="str">
            <v>DATA</v>
          </cell>
        </row>
      </sheetData>
      <sheetData sheetId="520">
        <row r="1">
          <cell r="A1" t="str">
            <v>PLACA</v>
          </cell>
        </row>
      </sheetData>
      <sheetData sheetId="521">
        <row r="1">
          <cell r="B1" t="str">
            <v>DELTA CONSTRUÇÕES S/A</v>
          </cell>
        </row>
      </sheetData>
      <sheetData sheetId="522">
        <row r="1">
          <cell r="A1" t="str">
            <v>PLACA</v>
          </cell>
        </row>
      </sheetData>
      <sheetData sheetId="523">
        <row r="1">
          <cell r="B1" t="str">
            <v>DELTA CONSTRUÇÕES S/A</v>
          </cell>
        </row>
      </sheetData>
      <sheetData sheetId="524">
        <row r="1">
          <cell r="A1" t="str">
            <v>PLACA</v>
          </cell>
        </row>
      </sheetData>
      <sheetData sheetId="525">
        <row r="1">
          <cell r="A1" t="str">
            <v>PLACA</v>
          </cell>
        </row>
      </sheetData>
      <sheetData sheetId="526">
        <row r="1">
          <cell r="A1" t="str">
            <v>DATA</v>
          </cell>
        </row>
      </sheetData>
      <sheetData sheetId="527">
        <row r="1">
          <cell r="A1" t="str">
            <v>DATA</v>
          </cell>
        </row>
      </sheetData>
      <sheetData sheetId="528">
        <row r="1">
          <cell r="A1" t="str">
            <v>DATA</v>
          </cell>
        </row>
      </sheetData>
      <sheetData sheetId="529">
        <row r="1">
          <cell r="B1" t="str">
            <v>DELTA CONSTRUÇÕES S/A</v>
          </cell>
        </row>
      </sheetData>
      <sheetData sheetId="530">
        <row r="1">
          <cell r="B1" t="str">
            <v>DELTA CONSTRUÇÕES S/A</v>
          </cell>
        </row>
      </sheetData>
      <sheetData sheetId="531">
        <row r="1">
          <cell r="B1" t="str">
            <v>DELTA CONSTRUÇÕES S/A</v>
          </cell>
        </row>
      </sheetData>
      <sheetData sheetId="532">
        <row r="1">
          <cell r="A1" t="str">
            <v>PLACA</v>
          </cell>
        </row>
      </sheetData>
      <sheetData sheetId="533">
        <row r="1">
          <cell r="A1" t="str">
            <v>PLACA</v>
          </cell>
        </row>
      </sheetData>
      <sheetData sheetId="534">
        <row r="1">
          <cell r="A1" t="str">
            <v>PLACA</v>
          </cell>
        </row>
      </sheetData>
      <sheetData sheetId="535">
        <row r="11">
          <cell r="A11" t="str">
            <v>02.200.00</v>
          </cell>
        </row>
      </sheetData>
      <sheetData sheetId="536"/>
      <sheetData sheetId="537"/>
      <sheetData sheetId="538"/>
      <sheetData sheetId="539"/>
      <sheetData sheetId="540">
        <row r="1">
          <cell r="A1" t="str">
            <v>PLACA</v>
          </cell>
        </row>
      </sheetData>
      <sheetData sheetId="541"/>
      <sheetData sheetId="542"/>
      <sheetData sheetId="543"/>
      <sheetData sheetId="544">
        <row r="1">
          <cell r="B1" t="str">
            <v>DELTA CONSTRUÇÕES S/A</v>
          </cell>
        </row>
      </sheetData>
      <sheetData sheetId="545">
        <row r="1">
          <cell r="B1" t="str">
            <v>DELTA CONSTRUÇÕES S/A</v>
          </cell>
        </row>
      </sheetData>
      <sheetData sheetId="546">
        <row r="1">
          <cell r="A1" t="str">
            <v>DATA</v>
          </cell>
        </row>
      </sheetData>
      <sheetData sheetId="547">
        <row r="2">
          <cell r="A2" t="str">
            <v>00450 - SÃO M. DO GUAMÁ/PA</v>
          </cell>
        </row>
      </sheetData>
      <sheetData sheetId="548">
        <row r="1">
          <cell r="B1" t="str">
            <v>DELTA CONSTRUÇÕES S/A</v>
          </cell>
        </row>
      </sheetData>
      <sheetData sheetId="549">
        <row r="1">
          <cell r="B1" t="str">
            <v>DELTA CONSTRUÇÕES S/A</v>
          </cell>
        </row>
      </sheetData>
      <sheetData sheetId="550">
        <row r="1">
          <cell r="B1" t="str">
            <v>DELTA CONSTRUÇÕES S/A</v>
          </cell>
        </row>
      </sheetData>
      <sheetData sheetId="551">
        <row r="3">
          <cell r="A3">
            <v>1</v>
          </cell>
        </row>
      </sheetData>
      <sheetData sheetId="552">
        <row r="1">
          <cell r="A1" t="str">
            <v>PLACA</v>
          </cell>
        </row>
      </sheetData>
      <sheetData sheetId="553">
        <row r="1">
          <cell r="B1" t="str">
            <v>DELTA CONSTRUÇÕES S/A</v>
          </cell>
        </row>
      </sheetData>
      <sheetData sheetId="554">
        <row r="1">
          <cell r="A1" t="str">
            <v>PLACA</v>
          </cell>
        </row>
      </sheetData>
      <sheetData sheetId="555">
        <row r="1">
          <cell r="A1" t="str">
            <v>DATA</v>
          </cell>
        </row>
      </sheetData>
      <sheetData sheetId="556" refreshError="1"/>
      <sheetData sheetId="557" refreshError="1"/>
      <sheetData sheetId="558">
        <row r="1">
          <cell r="B1" t="str">
            <v>MARCA MOD.</v>
          </cell>
        </row>
      </sheetData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>
        <row r="33">
          <cell r="P33">
            <v>6604186.4299999997</v>
          </cell>
        </row>
      </sheetData>
      <sheetData sheetId="597"/>
      <sheetData sheetId="598"/>
      <sheetData sheetId="599" refreshError="1"/>
      <sheetData sheetId="600" refreshError="1"/>
      <sheetData sheetId="601" refreshError="1"/>
      <sheetData sheetId="602">
        <row r="1">
          <cell r="B1" t="str">
            <v>035/2004-08</v>
          </cell>
        </row>
      </sheetData>
      <sheetData sheetId="603"/>
      <sheetData sheetId="604"/>
      <sheetData sheetId="605"/>
      <sheetData sheetId="606">
        <row r="1">
          <cell r="A1" t="str">
            <v>DATA</v>
          </cell>
        </row>
      </sheetData>
      <sheetData sheetId="607" refreshError="1"/>
      <sheetData sheetId="608" refreshError="1"/>
      <sheetData sheetId="609" refreshError="1"/>
      <sheetData sheetId="610">
        <row r="4">
          <cell r="B4" t="str">
            <v>CODIGO</v>
          </cell>
        </row>
      </sheetData>
      <sheetData sheetId="611">
        <row r="31">
          <cell r="Q31">
            <v>0</v>
          </cell>
        </row>
      </sheetData>
      <sheetData sheetId="612">
        <row r="43">
          <cell r="C43">
            <v>2.327</v>
          </cell>
        </row>
      </sheetData>
      <sheetData sheetId="613">
        <row r="27">
          <cell r="U27">
            <v>0</v>
          </cell>
        </row>
      </sheetData>
      <sheetData sheetId="614" refreshError="1"/>
      <sheetData sheetId="615">
        <row r="33">
          <cell r="P33">
            <v>6604186.4299999997</v>
          </cell>
        </row>
      </sheetData>
      <sheetData sheetId="616">
        <row r="3">
          <cell r="C3">
            <v>60.964134991383446</v>
          </cell>
        </row>
      </sheetData>
      <sheetData sheetId="617"/>
      <sheetData sheetId="618">
        <row r="1">
          <cell r="B1" t="str">
            <v>DELTA CONSTRUÇÕES S/A</v>
          </cell>
        </row>
      </sheetData>
      <sheetData sheetId="619" refreshError="1"/>
      <sheetData sheetId="620" refreshError="1"/>
      <sheetData sheetId="621">
        <row r="1">
          <cell r="A1" t="str">
            <v>DATA</v>
          </cell>
        </row>
      </sheetData>
      <sheetData sheetId="622">
        <row r="1">
          <cell r="A1" t="str">
            <v>DATA</v>
          </cell>
        </row>
      </sheetData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>
        <row r="1">
          <cell r="A1" t="str">
            <v>DATA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>
        <row r="4">
          <cell r="A4" t="str">
            <v>EDITAL: 102/2011</v>
          </cell>
        </row>
      </sheetData>
      <sheetData sheetId="665">
        <row r="27">
          <cell r="V27">
            <v>42397.102999999996</v>
          </cell>
        </row>
      </sheetData>
      <sheetData sheetId="666" refreshError="1"/>
      <sheetData sheetId="667" refreshError="1"/>
      <sheetData sheetId="668" refreshError="1"/>
      <sheetData sheetId="669">
        <row r="1">
          <cell r="A1" t="str">
            <v>DATA</v>
          </cell>
        </row>
      </sheetData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>
        <row r="3">
          <cell r="A3">
            <v>4</v>
          </cell>
        </row>
      </sheetData>
      <sheetData sheetId="685"/>
      <sheetData sheetId="686"/>
      <sheetData sheetId="687"/>
      <sheetData sheetId="688"/>
      <sheetData sheetId="689" refreshError="1"/>
      <sheetData sheetId="690">
        <row r="4">
          <cell r="J4" t="str">
            <v>1.ª M.P.</v>
          </cell>
        </row>
      </sheetData>
      <sheetData sheetId="691" refreshError="1"/>
      <sheetData sheetId="692"/>
      <sheetData sheetId="693"/>
      <sheetData sheetId="694"/>
      <sheetData sheetId="695">
        <row r="1">
          <cell r="B1" t="str">
            <v>DELTA CONSTRUÇÕES S/A</v>
          </cell>
        </row>
      </sheetData>
      <sheetData sheetId="696" refreshError="1"/>
      <sheetData sheetId="697"/>
      <sheetData sheetId="698">
        <row r="18">
          <cell r="D18">
            <v>68540</v>
          </cell>
        </row>
      </sheetData>
      <sheetData sheetId="699" refreshError="1"/>
      <sheetData sheetId="700" refreshError="1"/>
      <sheetData sheetId="701" refreshError="1"/>
      <sheetData sheetId="702"/>
      <sheetData sheetId="703" refreshError="1"/>
      <sheetData sheetId="704"/>
      <sheetData sheetId="705"/>
      <sheetData sheetId="706" refreshError="1"/>
      <sheetData sheetId="707" refreshError="1"/>
      <sheetData sheetId="708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>
        <row r="2">
          <cell r="A2" t="str">
            <v>CTRT 0001/2001</v>
          </cell>
        </row>
      </sheetData>
      <sheetData sheetId="716" refreshError="1"/>
      <sheetData sheetId="717" refreshError="1"/>
      <sheetData sheetId="718"/>
      <sheetData sheetId="719" refreshError="1"/>
      <sheetData sheetId="720">
        <row r="4">
          <cell r="A4">
            <v>36678</v>
          </cell>
        </row>
      </sheetData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/>
      <sheetData sheetId="740"/>
      <sheetData sheetId="741"/>
      <sheetData sheetId="742"/>
      <sheetData sheetId="743"/>
      <sheetData sheetId="744">
        <row r="1">
          <cell r="A1" t="str">
            <v>DATA</v>
          </cell>
        </row>
      </sheetData>
      <sheetData sheetId="745"/>
      <sheetData sheetId="746"/>
      <sheetData sheetId="747"/>
      <sheetData sheetId="748">
        <row r="33">
          <cell r="P33">
            <v>6604186.4299999997</v>
          </cell>
        </row>
      </sheetData>
      <sheetData sheetId="749"/>
      <sheetData sheetId="750"/>
      <sheetData sheetId="751"/>
      <sheetData sheetId="752"/>
      <sheetData sheetId="753"/>
      <sheetData sheetId="754"/>
      <sheetData sheetId="755"/>
      <sheetData sheetId="756">
        <row r="12">
          <cell r="B12" t="str">
            <v>Firma: AGRIMAT ENGª INDUSTRIA E COMÉRCIO LTDA</v>
          </cell>
        </row>
      </sheetData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>
        <row r="1">
          <cell r="B1" t="str">
            <v>DELTA CONSTRUÇÕES S/A</v>
          </cell>
        </row>
      </sheetData>
      <sheetData sheetId="767" refreshError="1"/>
      <sheetData sheetId="768">
        <row r="1">
          <cell r="A1" t="str">
            <v>DATA</v>
          </cell>
        </row>
      </sheetData>
      <sheetData sheetId="769"/>
      <sheetData sheetId="770"/>
      <sheetData sheetId="771" refreshError="1"/>
      <sheetData sheetId="772"/>
      <sheetData sheetId="773"/>
      <sheetData sheetId="774"/>
      <sheetData sheetId="775"/>
      <sheetData sheetId="776" refreshError="1"/>
      <sheetData sheetId="777" refreshError="1"/>
      <sheetData sheetId="778" refreshError="1"/>
      <sheetData sheetId="779"/>
      <sheetData sheetId="780" refreshError="1"/>
      <sheetData sheetId="781"/>
      <sheetData sheetId="782"/>
      <sheetData sheetId="783" refreshError="1"/>
      <sheetData sheetId="784"/>
      <sheetData sheetId="785"/>
      <sheetData sheetId="786"/>
      <sheetData sheetId="787"/>
      <sheetData sheetId="788" refreshError="1"/>
      <sheetData sheetId="789">
        <row r="4">
          <cell r="A4">
            <v>36678</v>
          </cell>
        </row>
      </sheetData>
      <sheetData sheetId="790">
        <row r="7">
          <cell r="F7" t="str">
            <v>463/2009/00/00 - ASJU</v>
          </cell>
        </row>
      </sheetData>
      <sheetData sheetId="791" refreshError="1"/>
      <sheetData sheetId="792" refreshError="1"/>
      <sheetData sheetId="793" refreshError="1"/>
      <sheetData sheetId="794">
        <row r="23">
          <cell r="V23" t="str">
            <v>Eng° Luiz Tadeu Parisi</v>
          </cell>
        </row>
      </sheetData>
      <sheetData sheetId="795"/>
      <sheetData sheetId="796" refreshError="1"/>
      <sheetData sheetId="797">
        <row r="1">
          <cell r="B1" t="str">
            <v>MINISTÉRIO DOS TRANSPORTES</v>
          </cell>
        </row>
      </sheetData>
      <sheetData sheetId="798">
        <row r="5">
          <cell r="E5" t="str">
            <v>ABR</v>
          </cell>
        </row>
      </sheetData>
      <sheetData sheetId="799"/>
      <sheetData sheetId="800"/>
      <sheetData sheetId="801">
        <row r="6">
          <cell r="D6" t="str">
            <v>CAMG</v>
          </cell>
        </row>
      </sheetData>
      <sheetData sheetId="802"/>
      <sheetData sheetId="803"/>
      <sheetData sheetId="804"/>
      <sheetData sheetId="805">
        <row r="1">
          <cell r="B1" t="str">
            <v>MINISTÉRIO DOS TRANSPORTES</v>
          </cell>
        </row>
      </sheetData>
      <sheetData sheetId="806">
        <row r="5">
          <cell r="E5" t="str">
            <v>ABR</v>
          </cell>
        </row>
      </sheetData>
      <sheetData sheetId="807"/>
      <sheetData sheetId="808"/>
      <sheetData sheetId="809" refreshError="1"/>
      <sheetData sheetId="810"/>
      <sheetData sheetId="811"/>
      <sheetData sheetId="812"/>
      <sheetData sheetId="813"/>
      <sheetData sheetId="814"/>
      <sheetData sheetId="815">
        <row r="4">
          <cell r="B4" t="str">
            <v>CODIGO</v>
          </cell>
        </row>
      </sheetData>
      <sheetData sheetId="816">
        <row r="26">
          <cell r="A26" t="str">
            <v>CBUQ</v>
          </cell>
        </row>
      </sheetData>
      <sheetData sheetId="817" refreshError="1"/>
      <sheetData sheetId="818"/>
      <sheetData sheetId="819">
        <row r="43">
          <cell r="J43">
            <v>0</v>
          </cell>
        </row>
      </sheetData>
      <sheetData sheetId="820"/>
      <sheetData sheetId="821"/>
      <sheetData sheetId="822"/>
      <sheetData sheetId="823"/>
      <sheetData sheetId="824">
        <row r="46">
          <cell r="K46">
            <v>0</v>
          </cell>
        </row>
      </sheetData>
      <sheetData sheetId="825">
        <row r="1">
          <cell r="A1" t="str">
            <v>DATA</v>
          </cell>
        </row>
      </sheetData>
      <sheetData sheetId="826">
        <row r="1">
          <cell r="A1" t="str">
            <v>DATA</v>
          </cell>
        </row>
      </sheetData>
      <sheetData sheetId="827">
        <row r="1">
          <cell r="A1" t="str">
            <v>DATA</v>
          </cell>
        </row>
      </sheetData>
      <sheetData sheetId="828"/>
      <sheetData sheetId="829"/>
      <sheetData sheetId="830"/>
      <sheetData sheetId="831">
        <row r="27">
          <cell r="V27">
            <v>42397.102999999996</v>
          </cell>
        </row>
      </sheetData>
      <sheetData sheetId="832"/>
      <sheetData sheetId="833">
        <row r="1">
          <cell r="B1" t="str">
            <v>DELTA CONSTRUÇÕES S/A</v>
          </cell>
        </row>
      </sheetData>
      <sheetData sheetId="834">
        <row r="1">
          <cell r="A1" t="str">
            <v>PLACA</v>
          </cell>
        </row>
      </sheetData>
      <sheetData sheetId="835">
        <row r="1">
          <cell r="B1" t="str">
            <v>DELTA CONSTRUÇÕES S/A</v>
          </cell>
        </row>
      </sheetData>
      <sheetData sheetId="836">
        <row r="1">
          <cell r="A1" t="str">
            <v>PLACA</v>
          </cell>
        </row>
      </sheetData>
      <sheetData sheetId="837">
        <row r="1">
          <cell r="A1" t="str">
            <v>PLACA</v>
          </cell>
        </row>
      </sheetData>
      <sheetData sheetId="838">
        <row r="1">
          <cell r="A1" t="str">
            <v>PLACA</v>
          </cell>
        </row>
      </sheetData>
      <sheetData sheetId="839">
        <row r="1">
          <cell r="A1" t="str">
            <v>DATA</v>
          </cell>
        </row>
      </sheetData>
      <sheetData sheetId="840">
        <row r="1">
          <cell r="B1" t="str">
            <v>035/2004-08</v>
          </cell>
        </row>
      </sheetData>
      <sheetData sheetId="841">
        <row r="1">
          <cell r="B1" t="str">
            <v>DELTA CONSTRUÇÕES S/A</v>
          </cell>
        </row>
      </sheetData>
      <sheetData sheetId="842">
        <row r="1">
          <cell r="A1" t="str">
            <v>PLACA</v>
          </cell>
        </row>
      </sheetData>
      <sheetData sheetId="843">
        <row r="1">
          <cell r="B1" t="str">
            <v>DELTA CONSTRUÇÕES S/A</v>
          </cell>
        </row>
      </sheetData>
      <sheetData sheetId="844">
        <row r="1">
          <cell r="A1" t="str">
            <v>PLACA</v>
          </cell>
        </row>
      </sheetData>
      <sheetData sheetId="845"/>
      <sheetData sheetId="846" refreshError="1"/>
      <sheetData sheetId="847"/>
      <sheetData sheetId="848"/>
      <sheetData sheetId="849">
        <row r="1">
          <cell r="A1" t="str">
            <v>PLACA</v>
          </cell>
        </row>
      </sheetData>
      <sheetData sheetId="850">
        <row r="35">
          <cell r="AY35">
            <v>0</v>
          </cell>
        </row>
      </sheetData>
      <sheetData sheetId="851"/>
      <sheetData sheetId="852"/>
      <sheetData sheetId="853" refreshError="1"/>
      <sheetData sheetId="854"/>
      <sheetData sheetId="855"/>
      <sheetData sheetId="856">
        <row r="1">
          <cell r="A1" t="str">
            <v>DATA</v>
          </cell>
        </row>
      </sheetData>
      <sheetData sheetId="857">
        <row r="31">
          <cell r="Q31">
            <v>0</v>
          </cell>
        </row>
      </sheetData>
      <sheetData sheetId="858">
        <row r="1">
          <cell r="A1" t="str">
            <v>DATA</v>
          </cell>
        </row>
      </sheetData>
      <sheetData sheetId="859"/>
      <sheetData sheetId="860"/>
      <sheetData sheetId="861"/>
      <sheetData sheetId="862" refreshError="1"/>
      <sheetData sheetId="863">
        <row r="199">
          <cell r="J199">
            <v>1.4817</v>
          </cell>
        </row>
      </sheetData>
      <sheetData sheetId="864" refreshError="1"/>
      <sheetData sheetId="865">
        <row r="23">
          <cell r="V23" t="str">
            <v>Eng° Luiz Tadeu Parisi</v>
          </cell>
        </row>
      </sheetData>
      <sheetData sheetId="866" refreshError="1"/>
      <sheetData sheetId="867">
        <row r="31">
          <cell r="Q31">
            <v>0</v>
          </cell>
        </row>
      </sheetData>
      <sheetData sheetId="868"/>
      <sheetData sheetId="869"/>
      <sheetData sheetId="870"/>
      <sheetData sheetId="871"/>
      <sheetData sheetId="872">
        <row r="2">
          <cell r="A2" t="str">
            <v>CTRT 0001/2001</v>
          </cell>
        </row>
      </sheetData>
      <sheetData sheetId="873"/>
      <sheetData sheetId="874"/>
      <sheetData sheetId="875"/>
      <sheetData sheetId="876">
        <row r="33">
          <cell r="P33">
            <v>6604186.4299999997</v>
          </cell>
        </row>
      </sheetData>
      <sheetData sheetId="877" refreshError="1"/>
      <sheetData sheetId="878">
        <row r="4">
          <cell r="B4" t="str">
            <v>CODIGO</v>
          </cell>
        </row>
      </sheetData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/>
      <sheetData sheetId="891"/>
      <sheetData sheetId="892"/>
      <sheetData sheetId="893">
        <row r="36">
          <cell r="I36">
            <v>0</v>
          </cell>
        </row>
      </sheetData>
      <sheetData sheetId="894">
        <row r="43">
          <cell r="J43">
            <v>0</v>
          </cell>
        </row>
      </sheetData>
      <sheetData sheetId="895">
        <row r="60">
          <cell r="Q60">
            <v>0</v>
          </cell>
        </row>
      </sheetData>
      <sheetData sheetId="896">
        <row r="33">
          <cell r="P33">
            <v>6604186.4299999997</v>
          </cell>
        </row>
      </sheetData>
      <sheetData sheetId="897"/>
      <sheetData sheetId="898"/>
      <sheetData sheetId="899">
        <row r="400">
          <cell r="H400">
            <v>0.52</v>
          </cell>
        </row>
      </sheetData>
      <sheetData sheetId="900">
        <row r="2">
          <cell r="A2" t="str">
            <v>00450 - SÃO M. DO GUAMÁ/PA</v>
          </cell>
        </row>
      </sheetData>
      <sheetData sheetId="901">
        <row r="1">
          <cell r="A1" t="str">
            <v>PLACA</v>
          </cell>
        </row>
      </sheetData>
      <sheetData sheetId="902">
        <row r="2">
          <cell r="A2" t="str">
            <v>CTRT 0001/2001</v>
          </cell>
        </row>
      </sheetData>
      <sheetData sheetId="903">
        <row r="1">
          <cell r="B1" t="str">
            <v>DELTA CONSTRUÇÕES S/A</v>
          </cell>
        </row>
      </sheetData>
      <sheetData sheetId="904">
        <row r="1">
          <cell r="A1" t="str">
            <v>PLACA</v>
          </cell>
        </row>
      </sheetData>
      <sheetData sheetId="905">
        <row r="33">
          <cell r="P33">
            <v>6604186.4299999997</v>
          </cell>
        </row>
      </sheetData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/>
      <sheetData sheetId="918"/>
      <sheetData sheetId="919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 refreshError="1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/>
      <sheetData sheetId="956"/>
      <sheetData sheetId="957" refreshError="1"/>
      <sheetData sheetId="958"/>
      <sheetData sheetId="959" refreshError="1"/>
      <sheetData sheetId="960" refreshError="1"/>
      <sheetData sheetId="961"/>
      <sheetData sheetId="962"/>
      <sheetData sheetId="963" refreshError="1"/>
      <sheetData sheetId="964">
        <row r="35">
          <cell r="AY35">
            <v>0</v>
          </cell>
        </row>
      </sheetData>
      <sheetData sheetId="965"/>
      <sheetData sheetId="966">
        <row r="2">
          <cell r="A2" t="str">
            <v>CTRT 0001/2001</v>
          </cell>
        </row>
      </sheetData>
      <sheetData sheetId="967"/>
      <sheetData sheetId="968"/>
      <sheetData sheetId="969"/>
      <sheetData sheetId="970"/>
      <sheetData sheetId="971"/>
      <sheetData sheetId="972" refreshError="1"/>
      <sheetData sheetId="973"/>
      <sheetData sheetId="974"/>
      <sheetData sheetId="975"/>
      <sheetData sheetId="976"/>
      <sheetData sheetId="977"/>
      <sheetData sheetId="978"/>
      <sheetData sheetId="979">
        <row r="25">
          <cell r="J25">
            <v>126587.69</v>
          </cell>
        </row>
      </sheetData>
      <sheetData sheetId="980" refreshError="1"/>
      <sheetData sheetId="981">
        <row r="27">
          <cell r="U27">
            <v>0</v>
          </cell>
        </row>
      </sheetData>
      <sheetData sheetId="982"/>
      <sheetData sheetId="983"/>
      <sheetData sheetId="984">
        <row r="33">
          <cell r="P33">
            <v>6604186.4299999997</v>
          </cell>
        </row>
      </sheetData>
      <sheetData sheetId="985"/>
      <sheetData sheetId="986">
        <row r="1">
          <cell r="A1" t="str">
            <v>Rodovia:</v>
          </cell>
        </row>
      </sheetData>
      <sheetData sheetId="987"/>
      <sheetData sheetId="988"/>
      <sheetData sheetId="989" refreshError="1"/>
      <sheetData sheetId="990" refreshError="1"/>
      <sheetData sheetId="991"/>
      <sheetData sheetId="992" refreshError="1"/>
      <sheetData sheetId="993">
        <row r="6">
          <cell r="P6">
            <v>63850025.420000002</v>
          </cell>
        </row>
      </sheetData>
      <sheetData sheetId="994">
        <row r="25">
          <cell r="J25">
            <v>126587.69</v>
          </cell>
        </row>
      </sheetData>
      <sheetData sheetId="995"/>
      <sheetData sheetId="996"/>
      <sheetData sheetId="997"/>
      <sheetData sheetId="998"/>
      <sheetData sheetId="999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/>
      <sheetData sheetId="1009">
        <row r="13">
          <cell r="F13">
            <v>1064649.1599999999</v>
          </cell>
        </row>
      </sheetData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>
        <row r="26">
          <cell r="C26" t="str">
            <v>35,246 Km</v>
          </cell>
        </row>
      </sheetData>
      <sheetData sheetId="1020">
        <row r="1">
          <cell r="B1" t="str">
            <v>DELTA CONSTRUÇÕES S/A</v>
          </cell>
        </row>
      </sheetData>
      <sheetData sheetId="1021"/>
      <sheetData sheetId="1022"/>
      <sheetData sheetId="1023">
        <row r="13">
          <cell r="C13" t="str">
            <v xml:space="preserve"> IMPLANTAÇAO E PAVIMENTAÇAO DE RODOVIA</v>
          </cell>
        </row>
      </sheetData>
      <sheetData sheetId="1024" refreshError="1"/>
      <sheetData sheetId="1025">
        <row r="26">
          <cell r="C26" t="str">
            <v>35,246 Km</v>
          </cell>
        </row>
      </sheetData>
      <sheetData sheetId="1026" refreshError="1"/>
      <sheetData sheetId="1027" refreshError="1"/>
      <sheetData sheetId="1028" refreshError="1"/>
      <sheetData sheetId="1029">
        <row r="13">
          <cell r="C13" t="str">
            <v xml:space="preserve"> IMPLANTAÇAO E PAVIMENTAÇAO DE RODOVIA</v>
          </cell>
        </row>
      </sheetData>
      <sheetData sheetId="1030"/>
      <sheetData sheetId="1031"/>
      <sheetData sheetId="1032" refreshError="1"/>
      <sheetData sheetId="1033"/>
      <sheetData sheetId="1034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/>
      <sheetData sheetId="1403" refreshError="1"/>
      <sheetData sheetId="1404" refreshError="1"/>
      <sheetData sheetId="1405">
        <row r="6">
          <cell r="D6" t="str">
            <v>CAMG</v>
          </cell>
        </row>
      </sheetData>
      <sheetData sheetId="1406"/>
      <sheetData sheetId="1407"/>
      <sheetData sheetId="1408"/>
      <sheetData sheetId="1409"/>
      <sheetData sheetId="1410">
        <row r="2">
          <cell r="A2" t="str">
            <v>CTRT 0001/2001</v>
          </cell>
        </row>
      </sheetData>
      <sheetData sheetId="1411" refreshError="1"/>
      <sheetData sheetId="1412"/>
      <sheetData sheetId="1413"/>
      <sheetData sheetId="1414"/>
      <sheetData sheetId="1415"/>
      <sheetData sheetId="1416"/>
      <sheetData sheetId="1417">
        <row r="3">
          <cell r="C3">
            <v>60.964134991383446</v>
          </cell>
        </row>
      </sheetData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 refreshError="1"/>
      <sheetData sheetId="1427" refreshError="1"/>
      <sheetData sheetId="1428" refreshError="1"/>
      <sheetData sheetId="1429" refreshError="1"/>
      <sheetData sheetId="1430"/>
      <sheetData sheetId="1431"/>
      <sheetData sheetId="1432"/>
      <sheetData sheetId="1433"/>
      <sheetData sheetId="1434">
        <row r="18">
          <cell r="D18">
            <v>68540</v>
          </cell>
        </row>
      </sheetData>
      <sheetData sheetId="1435"/>
      <sheetData sheetId="1436"/>
      <sheetData sheetId="1437"/>
      <sheetData sheetId="1438"/>
      <sheetData sheetId="1439"/>
      <sheetData sheetId="1440">
        <row r="4">
          <cell r="B4" t="str">
            <v>CODIGO</v>
          </cell>
        </row>
      </sheetData>
      <sheetData sheetId="1441"/>
      <sheetData sheetId="1442">
        <row r="7">
          <cell r="B7" t="str">
            <v>KM</v>
          </cell>
        </row>
      </sheetData>
      <sheetData sheetId="1443">
        <row r="7">
          <cell r="B7" t="str">
            <v>KM</v>
          </cell>
        </row>
      </sheetData>
      <sheetData sheetId="1444"/>
      <sheetData sheetId="1445">
        <row r="4">
          <cell r="B4" t="str">
            <v>CODIGO</v>
          </cell>
        </row>
      </sheetData>
      <sheetData sheetId="1446" refreshError="1"/>
      <sheetData sheetId="1447" refreshError="1"/>
      <sheetData sheetId="1448"/>
      <sheetData sheetId="1449" refreshError="1"/>
      <sheetData sheetId="1450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>
        <row r="1">
          <cell r="B1" t="str">
            <v>035/2004-08</v>
          </cell>
        </row>
      </sheetData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/>
      <sheetData sheetId="1585" refreshError="1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>
        <row r="3">
          <cell r="A3">
            <v>1</v>
          </cell>
        </row>
      </sheetData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>
        <row r="3">
          <cell r="A3">
            <v>4</v>
          </cell>
        </row>
      </sheetData>
      <sheetData sheetId="1605">
        <row r="3">
          <cell r="A3">
            <v>4</v>
          </cell>
        </row>
      </sheetData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 refreshError="1"/>
      <sheetData sheetId="1619" refreshError="1"/>
      <sheetData sheetId="1620" refreshError="1"/>
      <sheetData sheetId="1621" refreshError="1"/>
      <sheetData sheetId="1622">
        <row r="46">
          <cell r="K46">
            <v>0</v>
          </cell>
        </row>
      </sheetData>
      <sheetData sheetId="1623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/>
      <sheetData sheetId="1639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>
        <row r="1">
          <cell r="B1" t="str">
            <v>MINISTÉRIO DOS TRANSPORTES</v>
          </cell>
        </row>
      </sheetData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/>
      <sheetData sheetId="1828" refreshError="1"/>
      <sheetData sheetId="1829" refreshError="1"/>
      <sheetData sheetId="1830" refreshError="1"/>
      <sheetData sheetId="1831"/>
      <sheetData sheetId="1832">
        <row r="36">
          <cell r="I36">
            <v>0</v>
          </cell>
        </row>
      </sheetData>
      <sheetData sheetId="1833">
        <row r="46">
          <cell r="K46">
            <v>0</v>
          </cell>
        </row>
      </sheetData>
      <sheetData sheetId="1834">
        <row r="26">
          <cell r="A26" t="str">
            <v>CBUQ</v>
          </cell>
        </row>
      </sheetData>
      <sheetData sheetId="1835">
        <row r="2">
          <cell r="B2" t="str">
            <v>TER</v>
          </cell>
        </row>
      </sheetData>
      <sheetData sheetId="1836">
        <row r="1">
          <cell r="A1" t="str">
            <v>Rodovia:</v>
          </cell>
        </row>
      </sheetData>
      <sheetData sheetId="1837"/>
      <sheetData sheetId="1838">
        <row r="12">
          <cell r="L12" t="str">
            <v>Firma: Encomind Engenharia Com e Ind Ltda</v>
          </cell>
        </row>
      </sheetData>
      <sheetData sheetId="1839">
        <row r="1">
          <cell r="A1" t="str">
            <v>Rodovia:</v>
          </cell>
        </row>
      </sheetData>
      <sheetData sheetId="1840"/>
      <sheetData sheetId="1841"/>
      <sheetData sheetId="1842">
        <row r="1">
          <cell r="A1">
            <v>0</v>
          </cell>
        </row>
      </sheetData>
      <sheetData sheetId="1843">
        <row r="3">
          <cell r="A3" t="str">
            <v xml:space="preserve"> Obra: Pavimentação Asfáltica</v>
          </cell>
        </row>
      </sheetData>
      <sheetData sheetId="1844"/>
      <sheetData sheetId="1845">
        <row r="2">
          <cell r="C2" t="str">
            <v>_x000E_CONTROLE DE QUALIDADE DE CONCRETO ASFALTICO_x000E_</v>
          </cell>
        </row>
      </sheetData>
      <sheetData sheetId="1846"/>
      <sheetData sheetId="1847"/>
      <sheetData sheetId="1848"/>
      <sheetData sheetId="1849"/>
      <sheetData sheetId="1850">
        <row r="13">
          <cell r="B13" t="str">
            <v>PAVIMENTAÇÃO</v>
          </cell>
        </row>
      </sheetData>
      <sheetData sheetId="1851"/>
      <sheetData sheetId="1852">
        <row r="36">
          <cell r="I36">
            <v>0</v>
          </cell>
        </row>
      </sheetData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>
        <row r="46">
          <cell r="K46">
            <v>0</v>
          </cell>
        </row>
      </sheetData>
      <sheetData sheetId="1877"/>
      <sheetData sheetId="1878"/>
      <sheetData sheetId="1879">
        <row r="43">
          <cell r="J43">
            <v>0</v>
          </cell>
        </row>
      </sheetData>
      <sheetData sheetId="1880">
        <row r="43">
          <cell r="J43">
            <v>0</v>
          </cell>
        </row>
      </sheetData>
      <sheetData sheetId="1881">
        <row r="43">
          <cell r="J43">
            <v>0</v>
          </cell>
        </row>
      </sheetData>
      <sheetData sheetId="1882"/>
      <sheetData sheetId="1883">
        <row r="1">
          <cell r="B1" t="str">
            <v>MARCA MOD.</v>
          </cell>
        </row>
      </sheetData>
      <sheetData sheetId="1884"/>
      <sheetData sheetId="1885">
        <row r="26">
          <cell r="A26" t="str">
            <v>CBUQ</v>
          </cell>
        </row>
      </sheetData>
      <sheetData sheetId="1886"/>
      <sheetData sheetId="1887"/>
      <sheetData sheetId="1888"/>
      <sheetData sheetId="1889"/>
      <sheetData sheetId="1890"/>
      <sheetData sheetId="1891"/>
      <sheetData sheetId="1892">
        <row r="1">
          <cell r="B1" t="str">
            <v>DELTA CONSTRUÇÕES S/A</v>
          </cell>
        </row>
      </sheetData>
      <sheetData sheetId="1893">
        <row r="26">
          <cell r="A26" t="str">
            <v>CBUQ</v>
          </cell>
        </row>
      </sheetData>
      <sheetData sheetId="1894"/>
      <sheetData sheetId="1895" refreshError="1"/>
      <sheetData sheetId="1896"/>
      <sheetData sheetId="1897"/>
      <sheetData sheetId="1898"/>
      <sheetData sheetId="1899"/>
      <sheetData sheetId="1900"/>
      <sheetData sheetId="1901" refreshError="1"/>
      <sheetData sheetId="1902"/>
      <sheetData sheetId="1903"/>
      <sheetData sheetId="1904">
        <row r="88">
          <cell r="A88" t="str">
            <v>Superintendente Regional do MS/DNIT</v>
          </cell>
        </row>
      </sheetData>
      <sheetData sheetId="1905"/>
      <sheetData sheetId="1906"/>
      <sheetData sheetId="1907"/>
      <sheetData sheetId="1908"/>
      <sheetData sheetId="1909"/>
      <sheetData sheetId="1910" refreshError="1"/>
      <sheetData sheetId="1911" refreshError="1"/>
      <sheetData sheetId="1912">
        <row r="36">
          <cell r="I36">
            <v>0</v>
          </cell>
        </row>
      </sheetData>
      <sheetData sheetId="1913"/>
      <sheetData sheetId="1914"/>
      <sheetData sheetId="1915"/>
      <sheetData sheetId="1916"/>
      <sheetData sheetId="1917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>
        <row r="2">
          <cell r="C2">
            <v>2009</v>
          </cell>
        </row>
      </sheetData>
      <sheetData sheetId="1945">
        <row r="4">
          <cell r="B4">
            <v>38718</v>
          </cell>
        </row>
      </sheetData>
      <sheetData sheetId="1946"/>
      <sheetData sheetId="1947"/>
      <sheetData sheetId="1948">
        <row r="11">
          <cell r="D11">
            <v>8</v>
          </cell>
        </row>
      </sheetData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>
        <row r="7">
          <cell r="B7" t="str">
            <v>KM</v>
          </cell>
        </row>
      </sheetData>
      <sheetData sheetId="2000"/>
      <sheetData sheetId="2001"/>
      <sheetData sheetId="2002"/>
      <sheetData sheetId="2003">
        <row r="7">
          <cell r="B7" t="str">
            <v>KM</v>
          </cell>
        </row>
      </sheetData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/>
      <sheetData sheetId="2012" refreshError="1"/>
      <sheetData sheetId="2013">
        <row r="1">
          <cell r="B1" t="str">
            <v>MINISTÉRIO DOS TRANSPORTES</v>
          </cell>
        </row>
      </sheetData>
      <sheetData sheetId="2014"/>
      <sheetData sheetId="2015" refreshError="1"/>
      <sheetData sheetId="2016" refreshError="1"/>
      <sheetData sheetId="2017" refreshError="1"/>
      <sheetData sheetId="2018" refreshError="1"/>
      <sheetData sheetId="2019">
        <row r="4">
          <cell r="B4" t="str">
            <v>CODIGO</v>
          </cell>
        </row>
      </sheetData>
      <sheetData sheetId="2020"/>
      <sheetData sheetId="2021"/>
      <sheetData sheetId="2022"/>
      <sheetData sheetId="2023"/>
      <sheetData sheetId="2024">
        <row r="199">
          <cell r="J199">
            <v>1.4817</v>
          </cell>
        </row>
      </sheetData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/>
      <sheetData sheetId="2032" refreshError="1"/>
      <sheetData sheetId="2033" refreshError="1"/>
      <sheetData sheetId="2034">
        <row r="60">
          <cell r="E60">
            <v>0</v>
          </cell>
        </row>
      </sheetData>
      <sheetData sheetId="2035">
        <row r="36">
          <cell r="I36">
            <v>0</v>
          </cell>
        </row>
      </sheetData>
      <sheetData sheetId="2036"/>
      <sheetData sheetId="2037" refreshError="1"/>
      <sheetData sheetId="2038" refreshError="1"/>
      <sheetData sheetId="2039" refreshError="1"/>
      <sheetData sheetId="2040">
        <row r="32">
          <cell r="E32">
            <v>39142</v>
          </cell>
        </row>
      </sheetData>
      <sheetData sheetId="2041"/>
      <sheetData sheetId="2042"/>
      <sheetData sheetId="2043"/>
      <sheetData sheetId="2044"/>
      <sheetData sheetId="2045">
        <row r="32">
          <cell r="E32">
            <v>39142</v>
          </cell>
        </row>
      </sheetData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>
        <row r="1">
          <cell r="A1" t="str">
            <v>PLACA</v>
          </cell>
        </row>
      </sheetData>
      <sheetData sheetId="2064"/>
      <sheetData sheetId="2065">
        <row r="4">
          <cell r="A4">
            <v>36678</v>
          </cell>
        </row>
      </sheetData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>
        <row r="13">
          <cell r="C13" t="str">
            <v>MT-326</v>
          </cell>
        </row>
      </sheetData>
      <sheetData sheetId="2076">
        <row r="6">
          <cell r="P6">
            <v>63850025.420000002</v>
          </cell>
        </row>
      </sheetData>
      <sheetData sheetId="2077">
        <row r="25">
          <cell r="J25">
            <v>126587.69</v>
          </cell>
        </row>
      </sheetData>
      <sheetData sheetId="2078"/>
      <sheetData sheetId="2079"/>
      <sheetData sheetId="2080"/>
      <sheetData sheetId="2081"/>
      <sheetData sheetId="2082"/>
      <sheetData sheetId="2083"/>
      <sheetData sheetId="2084">
        <row r="24">
          <cell r="A24" t="str">
            <v>Fiscalização</v>
          </cell>
        </row>
      </sheetData>
      <sheetData sheetId="2085"/>
      <sheetData sheetId="2086">
        <row r="25">
          <cell r="J25">
            <v>126587.69</v>
          </cell>
        </row>
      </sheetData>
      <sheetData sheetId="2087"/>
      <sheetData sheetId="2088"/>
      <sheetData sheetId="2089"/>
      <sheetData sheetId="2090"/>
      <sheetData sheetId="2091"/>
      <sheetData sheetId="2092"/>
      <sheetData sheetId="2093">
        <row r="26">
          <cell r="A26" t="str">
            <v>CBUQ</v>
          </cell>
        </row>
      </sheetData>
      <sheetData sheetId="2094"/>
      <sheetData sheetId="2095"/>
      <sheetData sheetId="2096"/>
      <sheetData sheetId="2097">
        <row r="1">
          <cell r="A1" t="str">
            <v>DATA</v>
          </cell>
        </row>
      </sheetData>
      <sheetData sheetId="2098">
        <row r="3">
          <cell r="A3">
            <v>4</v>
          </cell>
        </row>
      </sheetData>
      <sheetData sheetId="2099"/>
      <sheetData sheetId="2100"/>
      <sheetData sheetId="2101"/>
      <sheetData sheetId="2102">
        <row r="12">
          <cell r="L12" t="str">
            <v>Firma: Encomind Engenharia Com e Ind Ltda</v>
          </cell>
        </row>
      </sheetData>
      <sheetData sheetId="2103"/>
      <sheetData sheetId="2104"/>
      <sheetData sheetId="2105">
        <row r="35">
          <cell r="AY35">
            <v>0</v>
          </cell>
        </row>
      </sheetData>
      <sheetData sheetId="2106"/>
      <sheetData sheetId="2107">
        <row r="3">
          <cell r="A3" t="str">
            <v xml:space="preserve"> Obra: Pavimentação Asfáltica</v>
          </cell>
        </row>
      </sheetData>
      <sheetData sheetId="2108">
        <row r="5">
          <cell r="B5" t="str">
            <v>005.037</v>
          </cell>
        </row>
      </sheetData>
      <sheetData sheetId="2109">
        <row r="1">
          <cell r="A1" t="str">
            <v>PLACA</v>
          </cell>
        </row>
      </sheetData>
      <sheetData sheetId="2110">
        <row r="35">
          <cell r="AY35">
            <v>0</v>
          </cell>
        </row>
      </sheetData>
      <sheetData sheetId="2111">
        <row r="7">
          <cell r="F7" t="str">
            <v>463/2009/00/00 - ASJU</v>
          </cell>
        </row>
      </sheetData>
      <sheetData sheetId="2112">
        <row r="46">
          <cell r="K46">
            <v>0</v>
          </cell>
        </row>
      </sheetData>
      <sheetData sheetId="2113">
        <row r="26">
          <cell r="C26" t="str">
            <v>35,246 Km</v>
          </cell>
        </row>
      </sheetData>
      <sheetData sheetId="2114"/>
      <sheetData sheetId="2115">
        <row r="26">
          <cell r="A26" t="str">
            <v>CBUQ</v>
          </cell>
        </row>
      </sheetData>
      <sheetData sheetId="2116">
        <row r="26">
          <cell r="A26" t="str">
            <v>CBUQ</v>
          </cell>
        </row>
      </sheetData>
      <sheetData sheetId="2117">
        <row r="13">
          <cell r="C13" t="str">
            <v xml:space="preserve"> IMPLANTAÇAO E PAVIMENTAÇAO DE RODOVIA</v>
          </cell>
        </row>
      </sheetData>
      <sheetData sheetId="2118"/>
      <sheetData sheetId="2119"/>
      <sheetData sheetId="2120"/>
      <sheetData sheetId="2121"/>
      <sheetData sheetId="2122"/>
      <sheetData sheetId="2123"/>
      <sheetData sheetId="2124">
        <row r="23">
          <cell r="V23" t="str">
            <v>Eng° Luiz Tadeu Parisi</v>
          </cell>
        </row>
      </sheetData>
      <sheetData sheetId="2125"/>
      <sheetData sheetId="2126"/>
      <sheetData sheetId="2127"/>
      <sheetData sheetId="2128"/>
      <sheetData sheetId="2129">
        <row r="23">
          <cell r="V23" t="str">
            <v>Eng° Luiz Tadeu Parisi</v>
          </cell>
        </row>
      </sheetData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/>
      <sheetData sheetId="2137"/>
      <sheetData sheetId="2138"/>
      <sheetData sheetId="2139">
        <row r="1">
          <cell r="B1" t="str">
            <v>MINISTÉRIO DOS TRANSPORTES</v>
          </cell>
        </row>
      </sheetData>
      <sheetData sheetId="2140"/>
      <sheetData sheetId="2141">
        <row r="3">
          <cell r="A3">
            <v>4</v>
          </cell>
        </row>
      </sheetData>
      <sheetData sheetId="2142" refreshError="1"/>
      <sheetData sheetId="2143">
        <row r="3">
          <cell r="A3">
            <v>1</v>
          </cell>
        </row>
      </sheetData>
      <sheetData sheetId="2144">
        <row r="1">
          <cell r="B1" t="str">
            <v>MINISTÉRIO DOS TRANSPORTES</v>
          </cell>
        </row>
      </sheetData>
      <sheetData sheetId="2145"/>
      <sheetData sheetId="2146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>
        <row r="12">
          <cell r="L12" t="str">
            <v>Firma: Encomind Engenharia Com e Ind Ltda</v>
          </cell>
        </row>
      </sheetData>
      <sheetData sheetId="2165"/>
      <sheetData sheetId="2166"/>
      <sheetData sheetId="2167"/>
      <sheetData sheetId="2168"/>
      <sheetData sheetId="2169">
        <row r="3">
          <cell r="A3" t="str">
            <v xml:space="preserve"> Obra: Pavimentação Asfáltica</v>
          </cell>
        </row>
      </sheetData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 refreshError="1"/>
      <sheetData sheetId="2215">
        <row r="2">
          <cell r="B2" t="str">
            <v>TER</v>
          </cell>
        </row>
      </sheetData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/>
      <sheetData sheetId="2223"/>
      <sheetData sheetId="2224"/>
      <sheetData sheetId="2225"/>
      <sheetData sheetId="2226" refreshError="1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 refreshError="1"/>
      <sheetData sheetId="2238" refreshError="1"/>
      <sheetData sheetId="2239" refreshError="1"/>
      <sheetData sheetId="2240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/>
      <sheetData sheetId="2268" refreshError="1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/>
      <sheetData sheetId="2307"/>
      <sheetData sheetId="2308"/>
      <sheetData sheetId="2309"/>
      <sheetData sheetId="2310" refreshError="1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 refreshError="1"/>
      <sheetData sheetId="2376" refreshError="1"/>
      <sheetData sheetId="2377">
        <row r="1">
          <cell r="A1" t="str">
            <v>PLACA</v>
          </cell>
        </row>
      </sheetData>
      <sheetData sheetId="2378">
        <row r="1">
          <cell r="A1" t="str">
            <v>DATA</v>
          </cell>
        </row>
      </sheetData>
      <sheetData sheetId="2379">
        <row r="3">
          <cell r="A3">
            <v>1</v>
          </cell>
        </row>
      </sheetData>
      <sheetData sheetId="2380">
        <row r="1">
          <cell r="B1" t="str">
            <v>DELTA CONSTRUÇÕES S/A</v>
          </cell>
        </row>
      </sheetData>
      <sheetData sheetId="2381">
        <row r="1">
          <cell r="B1" t="str">
            <v>DELTA CONSTRUÇÕES S/A</v>
          </cell>
        </row>
      </sheetData>
      <sheetData sheetId="2382">
        <row r="1">
          <cell r="A1" t="str">
            <v>PLACA</v>
          </cell>
        </row>
      </sheetData>
      <sheetData sheetId="2383" refreshError="1"/>
      <sheetData sheetId="2384" refreshError="1"/>
      <sheetData sheetId="2385">
        <row r="1">
          <cell r="A1" t="str">
            <v>PLACA</v>
          </cell>
        </row>
      </sheetData>
      <sheetData sheetId="2386" refreshError="1"/>
      <sheetData sheetId="2387">
        <row r="1">
          <cell r="A1" t="str">
            <v>PLACA</v>
          </cell>
        </row>
      </sheetData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>
        <row r="1">
          <cell r="A1" t="str">
            <v>DATA</v>
          </cell>
        </row>
      </sheetData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>
        <row r="1">
          <cell r="B1" t="str">
            <v>DELTA CONSTRUÇÕES S/A</v>
          </cell>
        </row>
      </sheetData>
      <sheetData sheetId="2537">
        <row r="3">
          <cell r="A3">
            <v>1</v>
          </cell>
        </row>
      </sheetData>
      <sheetData sheetId="2538">
        <row r="1">
          <cell r="B1" t="str">
            <v>DELTA CONSTRUÇÕES S/A</v>
          </cell>
        </row>
      </sheetData>
      <sheetData sheetId="2539">
        <row r="7">
          <cell r="B7" t="str">
            <v>NUMERO</v>
          </cell>
        </row>
      </sheetData>
      <sheetData sheetId="2540"/>
      <sheetData sheetId="2541">
        <row r="2">
          <cell r="C2" t="str">
            <v>_x000E_CONTROLE DE QUALIDADE DE CONCRETO ASFALTICO_x000E_</v>
          </cell>
        </row>
      </sheetData>
      <sheetData sheetId="2542"/>
      <sheetData sheetId="2543">
        <row r="1">
          <cell r="B1" t="str">
            <v>DELTA CONSTRUÇÕES S/A</v>
          </cell>
        </row>
      </sheetData>
      <sheetData sheetId="2544">
        <row r="1">
          <cell r="A1" t="str">
            <v>DATA</v>
          </cell>
        </row>
      </sheetData>
      <sheetData sheetId="2545">
        <row r="1">
          <cell r="A1" t="str">
            <v>DATA</v>
          </cell>
        </row>
      </sheetData>
      <sheetData sheetId="2546"/>
      <sheetData sheetId="2547">
        <row r="1">
          <cell r="A1" t="str">
            <v>PLACA</v>
          </cell>
        </row>
      </sheetData>
      <sheetData sheetId="2548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>
        <row r="26">
          <cell r="A26" t="str">
            <v>CBUQ</v>
          </cell>
        </row>
      </sheetData>
      <sheetData sheetId="2618">
        <row r="1">
          <cell r="A1" t="str">
            <v>DATA</v>
          </cell>
        </row>
      </sheetData>
      <sheetData sheetId="2619" refreshError="1"/>
      <sheetData sheetId="2620" refreshError="1"/>
      <sheetData sheetId="2621" refreshError="1"/>
      <sheetData sheetId="2622" refreshError="1"/>
      <sheetData sheetId="2623">
        <row r="1">
          <cell r="A1" t="str">
            <v>DATA</v>
          </cell>
        </row>
      </sheetData>
      <sheetData sheetId="2624">
        <row r="3">
          <cell r="A3">
            <v>4</v>
          </cell>
        </row>
      </sheetData>
      <sheetData sheetId="2625">
        <row r="1">
          <cell r="A1" t="str">
            <v>DATA</v>
          </cell>
        </row>
      </sheetData>
      <sheetData sheetId="2626">
        <row r="1">
          <cell r="A1" t="str">
            <v>DATA</v>
          </cell>
        </row>
      </sheetData>
      <sheetData sheetId="2627">
        <row r="1">
          <cell r="B1" t="str">
            <v>DELTA CONSTRUÇÕES S/A</v>
          </cell>
        </row>
      </sheetData>
      <sheetData sheetId="2628">
        <row r="12">
          <cell r="L12" t="str">
            <v>Firma: Encomind Engenharia Com e Ind Ltda</v>
          </cell>
        </row>
      </sheetData>
      <sheetData sheetId="2629"/>
      <sheetData sheetId="2630"/>
      <sheetData sheetId="2631"/>
      <sheetData sheetId="2632"/>
      <sheetData sheetId="2633">
        <row r="3">
          <cell r="A3" t="str">
            <v xml:space="preserve"> Obra: Pavimentação Asfáltica</v>
          </cell>
        </row>
      </sheetData>
      <sheetData sheetId="2634">
        <row r="3">
          <cell r="A3">
            <v>4.5</v>
          </cell>
        </row>
      </sheetData>
      <sheetData sheetId="2635">
        <row r="1">
          <cell r="A1" t="str">
            <v>PLACA</v>
          </cell>
        </row>
      </sheetData>
      <sheetData sheetId="2636"/>
      <sheetData sheetId="2637"/>
      <sheetData sheetId="2638"/>
      <sheetData sheetId="2639"/>
      <sheetData sheetId="2640"/>
      <sheetData sheetId="2641">
        <row r="26">
          <cell r="A26" t="str">
            <v>CBUQ</v>
          </cell>
        </row>
      </sheetData>
      <sheetData sheetId="2642">
        <row r="26">
          <cell r="A26" t="str">
            <v>CBUQ</v>
          </cell>
        </row>
      </sheetData>
      <sheetData sheetId="2643">
        <row r="26">
          <cell r="A26" t="str">
            <v>CBUQ</v>
          </cell>
        </row>
      </sheetData>
      <sheetData sheetId="2644">
        <row r="26">
          <cell r="A26" t="str">
            <v>CBUQ</v>
          </cell>
        </row>
      </sheetData>
      <sheetData sheetId="2645"/>
      <sheetData sheetId="2646"/>
      <sheetData sheetId="2647"/>
      <sheetData sheetId="2648"/>
      <sheetData sheetId="2649"/>
      <sheetData sheetId="2650"/>
      <sheetData sheetId="2651"/>
      <sheetData sheetId="2652">
        <row r="1">
          <cell r="B1" t="str">
            <v>DELTA CONSTRUÇÕES S/A</v>
          </cell>
        </row>
      </sheetData>
      <sheetData sheetId="2653">
        <row r="1">
          <cell r="A1" t="str">
            <v>PLACA</v>
          </cell>
        </row>
      </sheetData>
      <sheetData sheetId="2654"/>
      <sheetData sheetId="2655"/>
      <sheetData sheetId="2656"/>
      <sheetData sheetId="2657"/>
      <sheetData sheetId="2658">
        <row r="3">
          <cell r="A3">
            <v>1</v>
          </cell>
        </row>
      </sheetData>
      <sheetData sheetId="2659"/>
      <sheetData sheetId="2660">
        <row r="2">
          <cell r="C2" t="str">
            <v>_x000E_CONTROLE DE QUALIDADE DE CONCRETO ASFALTICO_x000E_</v>
          </cell>
        </row>
      </sheetData>
      <sheetData sheetId="2661">
        <row r="3">
          <cell r="A3">
            <v>1</v>
          </cell>
        </row>
      </sheetData>
      <sheetData sheetId="2662">
        <row r="1">
          <cell r="B1" t="str">
            <v>DELTA CONSTRUÇÕES S/A</v>
          </cell>
        </row>
      </sheetData>
      <sheetData sheetId="2663">
        <row r="1">
          <cell r="B1" t="str">
            <v>DELTA CONSTRUÇÕES S/A</v>
          </cell>
        </row>
      </sheetData>
      <sheetData sheetId="2664"/>
      <sheetData sheetId="2665">
        <row r="3">
          <cell r="A3">
            <v>4</v>
          </cell>
        </row>
      </sheetData>
      <sheetData sheetId="2666"/>
      <sheetData sheetId="2667">
        <row r="1">
          <cell r="A1" t="str">
            <v>DATA</v>
          </cell>
        </row>
      </sheetData>
      <sheetData sheetId="2668">
        <row r="3">
          <cell r="A3">
            <v>1</v>
          </cell>
        </row>
      </sheetData>
      <sheetData sheetId="2669">
        <row r="1">
          <cell r="A1" t="str">
            <v>DATA</v>
          </cell>
        </row>
      </sheetData>
      <sheetData sheetId="2670"/>
      <sheetData sheetId="2671"/>
      <sheetData sheetId="2672"/>
      <sheetData sheetId="2673">
        <row r="1">
          <cell r="B1" t="str">
            <v>DELTA CONSTRUÇÕES S/A</v>
          </cell>
        </row>
      </sheetData>
      <sheetData sheetId="2674">
        <row r="3">
          <cell r="A3">
            <v>4</v>
          </cell>
        </row>
      </sheetData>
      <sheetData sheetId="2675">
        <row r="1">
          <cell r="A1" t="str">
            <v>DATA</v>
          </cell>
        </row>
      </sheetData>
      <sheetData sheetId="2676">
        <row r="3">
          <cell r="A3">
            <v>4</v>
          </cell>
        </row>
      </sheetData>
      <sheetData sheetId="2677">
        <row r="32">
          <cell r="N32">
            <v>155.33799999999999</v>
          </cell>
        </row>
      </sheetData>
      <sheetData sheetId="2678"/>
      <sheetData sheetId="2679"/>
      <sheetData sheetId="2680">
        <row r="3">
          <cell r="A3">
            <v>1</v>
          </cell>
        </row>
      </sheetData>
      <sheetData sheetId="2681"/>
      <sheetData sheetId="2682"/>
      <sheetData sheetId="2683">
        <row r="3">
          <cell r="A3">
            <v>1</v>
          </cell>
        </row>
      </sheetData>
      <sheetData sheetId="2684">
        <row r="1">
          <cell r="A1" t="str">
            <v>PLACA</v>
          </cell>
        </row>
      </sheetData>
      <sheetData sheetId="2685">
        <row r="1">
          <cell r="B1" t="str">
            <v>DELTA CONSTRUÇÕES S/A</v>
          </cell>
        </row>
      </sheetData>
      <sheetData sheetId="2686">
        <row r="2">
          <cell r="C2">
            <v>2009</v>
          </cell>
        </row>
      </sheetData>
      <sheetData sheetId="2687"/>
      <sheetData sheetId="2688" refreshError="1"/>
      <sheetData sheetId="2689" refreshError="1"/>
      <sheetData sheetId="2690" refreshError="1"/>
      <sheetData sheetId="2691" refreshError="1"/>
      <sheetData sheetId="2692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>
        <row r="5">
          <cell r="E5" t="str">
            <v>ABR</v>
          </cell>
        </row>
      </sheetData>
      <sheetData sheetId="2774" refreshError="1"/>
      <sheetData sheetId="2775" refreshError="1"/>
      <sheetData sheetId="2776" refreshError="1"/>
      <sheetData sheetId="2777" refreshError="1"/>
      <sheetData sheetId="2778"/>
      <sheetData sheetId="2779"/>
      <sheetData sheetId="2780"/>
      <sheetData sheetId="2781"/>
      <sheetData sheetId="2782">
        <row r="3">
          <cell r="A3">
            <v>4</v>
          </cell>
        </row>
      </sheetData>
      <sheetData sheetId="2783">
        <row r="1">
          <cell r="A1" t="str">
            <v>Rodovia:</v>
          </cell>
        </row>
      </sheetData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>
        <row r="1">
          <cell r="A1">
            <v>0</v>
          </cell>
        </row>
      </sheetData>
      <sheetData sheetId="2793">
        <row r="400">
          <cell r="H400">
            <v>0.52</v>
          </cell>
        </row>
      </sheetData>
      <sheetData sheetId="2794">
        <row r="2">
          <cell r="B2" t="str">
            <v>TER</v>
          </cell>
        </row>
      </sheetData>
      <sheetData sheetId="2795"/>
      <sheetData sheetId="2796">
        <row r="1">
          <cell r="A1" t="str">
            <v>Rodovia:</v>
          </cell>
        </row>
      </sheetData>
      <sheetData sheetId="2797">
        <row r="1">
          <cell r="A1" t="str">
            <v>DATA</v>
          </cell>
        </row>
      </sheetData>
      <sheetData sheetId="2798">
        <row r="1">
          <cell r="A1" t="str">
            <v>DATA</v>
          </cell>
        </row>
      </sheetData>
      <sheetData sheetId="2799">
        <row r="1">
          <cell r="A1" t="str">
            <v>Rodovia:</v>
          </cell>
        </row>
      </sheetData>
      <sheetData sheetId="2800">
        <row r="1">
          <cell r="B1" t="str">
            <v>DELTA CONSTRUÇÕES S/A</v>
          </cell>
        </row>
      </sheetData>
      <sheetData sheetId="2801">
        <row r="3">
          <cell r="A3">
            <v>1</v>
          </cell>
        </row>
      </sheetData>
      <sheetData sheetId="2802">
        <row r="1">
          <cell r="A1" t="str">
            <v>PLACA</v>
          </cell>
        </row>
      </sheetData>
      <sheetData sheetId="2803">
        <row r="1">
          <cell r="A1">
            <v>0</v>
          </cell>
        </row>
      </sheetData>
      <sheetData sheetId="2804"/>
      <sheetData sheetId="2805">
        <row r="46">
          <cell r="K46">
            <v>0</v>
          </cell>
        </row>
      </sheetData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>
        <row r="32">
          <cell r="E32">
            <v>39142</v>
          </cell>
        </row>
      </sheetData>
      <sheetData sheetId="2821"/>
      <sheetData sheetId="2822"/>
      <sheetData sheetId="2823"/>
      <sheetData sheetId="2824"/>
      <sheetData sheetId="2825">
        <row r="1">
          <cell r="A1" t="str">
            <v>DATA</v>
          </cell>
        </row>
      </sheetData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>
        <row r="7">
          <cell r="B7" t="str">
            <v>NUMERO</v>
          </cell>
        </row>
      </sheetData>
      <sheetData sheetId="2835">
        <row r="7">
          <cell r="B7" t="str">
            <v>NUMERO</v>
          </cell>
        </row>
      </sheetData>
      <sheetData sheetId="2836"/>
      <sheetData sheetId="2837">
        <row r="2">
          <cell r="B2" t="str">
            <v>TER</v>
          </cell>
        </row>
      </sheetData>
      <sheetData sheetId="2838"/>
      <sheetData sheetId="2839"/>
      <sheetData sheetId="2840">
        <row r="5">
          <cell r="B5" t="str">
            <v>005.037</v>
          </cell>
        </row>
      </sheetData>
      <sheetData sheetId="2841"/>
      <sheetData sheetId="2842" refreshError="1"/>
      <sheetData sheetId="2843">
        <row r="101">
          <cell r="U101">
            <v>77185.775999999998</v>
          </cell>
        </row>
      </sheetData>
      <sheetData sheetId="2844"/>
      <sheetData sheetId="2845" refreshError="1"/>
      <sheetData sheetId="2846"/>
      <sheetData sheetId="2847" refreshError="1"/>
      <sheetData sheetId="2848">
        <row r="25">
          <cell r="D25">
            <v>1</v>
          </cell>
        </row>
      </sheetData>
      <sheetData sheetId="2849">
        <row r="26">
          <cell r="A26" t="str">
            <v>CBUQ</v>
          </cell>
        </row>
      </sheetData>
      <sheetData sheetId="2850">
        <row r="1">
          <cell r="B1" t="str">
            <v>035/2004-08</v>
          </cell>
        </row>
      </sheetData>
      <sheetData sheetId="2851" refreshError="1"/>
      <sheetData sheetId="2852">
        <row r="2">
          <cell r="B2" t="str">
            <v>TER</v>
          </cell>
        </row>
      </sheetData>
      <sheetData sheetId="2853">
        <row r="8">
          <cell r="F8">
            <v>1</v>
          </cell>
        </row>
      </sheetData>
      <sheetData sheetId="2854">
        <row r="7">
          <cell r="B7" t="str">
            <v>NUMERO</v>
          </cell>
        </row>
      </sheetData>
      <sheetData sheetId="2855"/>
      <sheetData sheetId="2856"/>
      <sheetData sheetId="2857">
        <row r="1">
          <cell r="A1" t="str">
            <v>Rodovia:</v>
          </cell>
        </row>
      </sheetData>
      <sheetData sheetId="2858"/>
      <sheetData sheetId="2859"/>
      <sheetData sheetId="2860">
        <row r="1">
          <cell r="A1" t="str">
            <v>Rodovia: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>
        <row r="1">
          <cell r="A1" t="str">
            <v>Rodovia:</v>
          </cell>
        </row>
      </sheetData>
      <sheetData sheetId="2868"/>
      <sheetData sheetId="2869"/>
      <sheetData sheetId="2870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>
        <row r="2">
          <cell r="B2" t="str">
            <v>TER</v>
          </cell>
        </row>
      </sheetData>
      <sheetData sheetId="2889"/>
      <sheetData sheetId="2890">
        <row r="13">
          <cell r="B13" t="str">
            <v>PAVIMENTAÇÃO</v>
          </cell>
        </row>
      </sheetData>
      <sheetData sheetId="2891"/>
      <sheetData sheetId="2892">
        <row r="1">
          <cell r="A1" t="str">
            <v>Rodovia:</v>
          </cell>
        </row>
      </sheetData>
      <sheetData sheetId="2893"/>
      <sheetData sheetId="2894"/>
      <sheetData sheetId="2895"/>
      <sheetData sheetId="2896">
        <row r="32">
          <cell r="E32">
            <v>39142</v>
          </cell>
        </row>
      </sheetData>
      <sheetData sheetId="2897"/>
      <sheetData sheetId="2898"/>
      <sheetData sheetId="2899"/>
      <sheetData sheetId="2900"/>
      <sheetData sheetId="2901">
        <row r="1">
          <cell r="A1" t="str">
            <v>Rodovia:</v>
          </cell>
        </row>
      </sheetData>
      <sheetData sheetId="2902">
        <row r="1">
          <cell r="A1">
            <v>0</v>
          </cell>
        </row>
      </sheetData>
      <sheetData sheetId="2903"/>
      <sheetData sheetId="2904">
        <row r="6">
          <cell r="D6" t="str">
            <v>CAMG</v>
          </cell>
        </row>
      </sheetData>
      <sheetData sheetId="2905"/>
      <sheetData sheetId="2906">
        <row r="3">
          <cell r="A3">
            <v>1</v>
          </cell>
        </row>
      </sheetData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>
        <row r="1">
          <cell r="A1">
            <v>0</v>
          </cell>
        </row>
      </sheetData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>
        <row r="1">
          <cell r="A1" t="str">
            <v>Rodovia:</v>
          </cell>
        </row>
      </sheetData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 refreshError="1"/>
      <sheetData sheetId="2977"/>
      <sheetData sheetId="2978"/>
      <sheetData sheetId="2979"/>
      <sheetData sheetId="2980"/>
      <sheetData sheetId="2981"/>
      <sheetData sheetId="2982">
        <row r="1">
          <cell r="A1" t="str">
            <v>Rodovia:</v>
          </cell>
        </row>
      </sheetData>
      <sheetData sheetId="2983"/>
      <sheetData sheetId="2984"/>
      <sheetData sheetId="2985"/>
      <sheetData sheetId="2986"/>
      <sheetData sheetId="2987"/>
      <sheetData sheetId="2988"/>
      <sheetData sheetId="2989"/>
      <sheetData sheetId="2990">
        <row r="26">
          <cell r="A26" t="str">
            <v>CBUQ</v>
          </cell>
        </row>
      </sheetData>
      <sheetData sheetId="2991"/>
      <sheetData sheetId="2992"/>
      <sheetData sheetId="2993">
        <row r="26">
          <cell r="A26" t="str">
            <v>CBUQ</v>
          </cell>
        </row>
      </sheetData>
      <sheetData sheetId="2994">
        <row r="26">
          <cell r="A26" t="str">
            <v>CBUQ</v>
          </cell>
        </row>
      </sheetData>
      <sheetData sheetId="2995"/>
      <sheetData sheetId="2996"/>
      <sheetData sheetId="2997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/>
      <sheetData sheetId="3048"/>
      <sheetData sheetId="3049"/>
      <sheetData sheetId="3050"/>
      <sheetData sheetId="3051"/>
      <sheetData sheetId="3052">
        <row r="6">
          <cell r="D6" t="str">
            <v>CAMG</v>
          </cell>
        </row>
      </sheetData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>
        <row r="13">
          <cell r="B13" t="str">
            <v>Firma: DESTESA TERRA CONSTRUÇÕES LTDA.</v>
          </cell>
        </row>
      </sheetData>
      <sheetData sheetId="3099" refreshError="1"/>
      <sheetData sheetId="3100"/>
      <sheetData sheetId="3101">
        <row r="7">
          <cell r="F7" t="str">
            <v>463/2009/00/00 - ASJU</v>
          </cell>
        </row>
      </sheetData>
      <sheetData sheetId="3102"/>
      <sheetData sheetId="3103"/>
      <sheetData sheetId="3104" refreshError="1"/>
      <sheetData sheetId="3105" refreshError="1"/>
      <sheetData sheetId="3106" refreshError="1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>
        <row r="4">
          <cell r="B4" t="str">
            <v>Restauração Pista Simples</v>
          </cell>
        </row>
      </sheetData>
      <sheetData sheetId="3213"/>
      <sheetData sheetId="3214">
        <row r="3">
          <cell r="A3">
            <v>4.5</v>
          </cell>
        </row>
      </sheetData>
      <sheetData sheetId="3215"/>
      <sheetData sheetId="3216"/>
      <sheetData sheetId="3217"/>
      <sheetData sheetId="3218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/>
      <sheetData sheetId="3248"/>
      <sheetData sheetId="3249"/>
      <sheetData sheetId="3250"/>
      <sheetData sheetId="3251" refreshError="1"/>
      <sheetData sheetId="3252"/>
      <sheetData sheetId="3253" refreshError="1"/>
      <sheetData sheetId="3254"/>
      <sheetData sheetId="3255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 refreshError="1"/>
      <sheetData sheetId="3303">
        <row r="1">
          <cell r="B1" t="str">
            <v>DELTA CONSTRUÇÕES S/A</v>
          </cell>
        </row>
      </sheetData>
      <sheetData sheetId="3304" refreshError="1"/>
      <sheetData sheetId="3305" refreshError="1"/>
      <sheetData sheetId="3306" refreshError="1"/>
      <sheetData sheetId="3307" refreshError="1"/>
      <sheetData sheetId="3308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/>
      <sheetData sheetId="3316"/>
      <sheetData sheetId="3317" refreshError="1"/>
      <sheetData sheetId="3318"/>
      <sheetData sheetId="3319"/>
      <sheetData sheetId="3320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/>
      <sheetData sheetId="3327">
        <row r="19">
          <cell r="G19" t="str">
            <v>M410</v>
          </cell>
        </row>
      </sheetData>
      <sheetData sheetId="3328"/>
      <sheetData sheetId="3329"/>
      <sheetData sheetId="3330"/>
      <sheetData sheetId="3331"/>
      <sheetData sheetId="3332"/>
      <sheetData sheetId="3333"/>
      <sheetData sheetId="3334"/>
      <sheetData sheetId="3335">
        <row r="6">
          <cell r="D6" t="str">
            <v>CAMG</v>
          </cell>
        </row>
      </sheetData>
      <sheetData sheetId="3336"/>
      <sheetData sheetId="3337">
        <row r="1">
          <cell r="B1" t="str">
            <v>MARCA MOD.</v>
          </cell>
        </row>
      </sheetData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>
        <row r="25">
          <cell r="D25">
            <v>1</v>
          </cell>
        </row>
      </sheetData>
      <sheetData sheetId="3351">
        <row r="27">
          <cell r="B27">
            <v>101</v>
          </cell>
        </row>
      </sheetData>
      <sheetData sheetId="3352">
        <row r="1">
          <cell r="B1" t="str">
            <v>035/2004-08</v>
          </cell>
        </row>
      </sheetData>
      <sheetData sheetId="3353"/>
      <sheetData sheetId="3354"/>
      <sheetData sheetId="3355"/>
      <sheetData sheetId="3356">
        <row r="3">
          <cell r="A3">
            <v>4</v>
          </cell>
        </row>
      </sheetData>
      <sheetData sheetId="3357"/>
      <sheetData sheetId="3358">
        <row r="6">
          <cell r="D6" t="str">
            <v>CAMG</v>
          </cell>
        </row>
      </sheetData>
      <sheetData sheetId="3359">
        <row r="4">
          <cell r="B4" t="str">
            <v>BR-230/MA</v>
          </cell>
        </row>
      </sheetData>
      <sheetData sheetId="3360">
        <row r="1">
          <cell r="B1" t="str">
            <v>MINISTÉRIO DOS TRANSPORTES</v>
          </cell>
        </row>
      </sheetData>
      <sheetData sheetId="3361"/>
      <sheetData sheetId="3362"/>
      <sheetData sheetId="3363"/>
      <sheetData sheetId="3364"/>
      <sheetData sheetId="3365">
        <row r="50">
          <cell r="S50">
            <v>528.90000000000009</v>
          </cell>
        </row>
      </sheetData>
      <sheetData sheetId="3366"/>
      <sheetData sheetId="3367"/>
      <sheetData sheetId="3368"/>
      <sheetData sheetId="3369">
        <row r="53">
          <cell r="H53">
            <v>0.64552099465240642</v>
          </cell>
        </row>
      </sheetData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>
        <row r="4">
          <cell r="B4" t="str">
            <v>BR-230/MA</v>
          </cell>
        </row>
      </sheetData>
      <sheetData sheetId="3396">
        <row r="1">
          <cell r="B1" t="str">
            <v>MINISTÉRIO DOS TRANSPORTES</v>
          </cell>
        </row>
      </sheetData>
      <sheetData sheetId="3397"/>
      <sheetData sheetId="3398"/>
      <sheetData sheetId="3399">
        <row r="6">
          <cell r="D6" t="str">
            <v>CAMG</v>
          </cell>
        </row>
      </sheetData>
      <sheetData sheetId="3400"/>
      <sheetData sheetId="3401">
        <row r="50">
          <cell r="S50">
            <v>528.90000000000009</v>
          </cell>
        </row>
      </sheetData>
      <sheetData sheetId="3402"/>
      <sheetData sheetId="3403"/>
      <sheetData sheetId="3404">
        <row r="53">
          <cell r="H53">
            <v>0.64552099465240642</v>
          </cell>
        </row>
      </sheetData>
      <sheetData sheetId="3405"/>
      <sheetData sheetId="3406"/>
      <sheetData sheetId="3407"/>
      <sheetData sheetId="3408"/>
      <sheetData sheetId="3409">
        <row r="4">
          <cell r="B4" t="str">
            <v>BR-230/MA</v>
          </cell>
        </row>
      </sheetData>
      <sheetData sheetId="3410">
        <row r="1">
          <cell r="B1" t="str">
            <v>MINISTÉRIO DOS TRANSPORTES</v>
          </cell>
        </row>
      </sheetData>
      <sheetData sheetId="3411">
        <row r="5">
          <cell r="E5" t="str">
            <v>ABR</v>
          </cell>
        </row>
      </sheetData>
      <sheetData sheetId="3412"/>
      <sheetData sheetId="3413"/>
      <sheetData sheetId="3414"/>
      <sheetData sheetId="3415"/>
      <sheetData sheetId="3416"/>
      <sheetData sheetId="3417">
        <row r="4">
          <cell r="B4" t="str">
            <v>BR-230/MA</v>
          </cell>
        </row>
      </sheetData>
      <sheetData sheetId="3418">
        <row r="1">
          <cell r="B1" t="str">
            <v>MINISTÉRIO DOS TRANSPORTES</v>
          </cell>
        </row>
      </sheetData>
      <sheetData sheetId="3419"/>
      <sheetData sheetId="3420"/>
      <sheetData sheetId="3421"/>
      <sheetData sheetId="3422"/>
      <sheetData sheetId="3423">
        <row r="6">
          <cell r="D6" t="str">
            <v>CAMG</v>
          </cell>
        </row>
      </sheetData>
      <sheetData sheetId="3424"/>
      <sheetData sheetId="3425"/>
      <sheetData sheetId="3426">
        <row r="53">
          <cell r="H53">
            <v>0.64552099465240642</v>
          </cell>
        </row>
      </sheetData>
      <sheetData sheetId="3427"/>
      <sheetData sheetId="3428"/>
      <sheetData sheetId="3429"/>
      <sheetData sheetId="3430"/>
      <sheetData sheetId="3431"/>
      <sheetData sheetId="3432">
        <row r="1">
          <cell r="A1" t="str">
            <v>DATA</v>
          </cell>
        </row>
      </sheetData>
      <sheetData sheetId="3433">
        <row r="3">
          <cell r="A3">
            <v>4</v>
          </cell>
        </row>
      </sheetData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>
        <row r="1">
          <cell r="A1" t="str">
            <v>PLACA</v>
          </cell>
        </row>
      </sheetData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/>
      <sheetData sheetId="3492" refreshError="1"/>
      <sheetData sheetId="3493" refreshError="1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 refreshError="1"/>
      <sheetData sheetId="3504" refreshError="1"/>
      <sheetData sheetId="3505" refreshError="1"/>
      <sheetData sheetId="3506" refreshError="1"/>
      <sheetData sheetId="3507"/>
      <sheetData sheetId="3508"/>
      <sheetData sheetId="3509" refreshError="1"/>
      <sheetData sheetId="3510"/>
      <sheetData sheetId="3511"/>
      <sheetData sheetId="3512"/>
      <sheetData sheetId="3513" refreshError="1"/>
      <sheetData sheetId="3514"/>
      <sheetData sheetId="3515"/>
      <sheetData sheetId="3516"/>
      <sheetData sheetId="3517"/>
      <sheetData sheetId="3518"/>
      <sheetData sheetId="3519"/>
      <sheetData sheetId="3520"/>
      <sheetData sheetId="3521" refreshError="1"/>
      <sheetData sheetId="3522"/>
      <sheetData sheetId="3523"/>
      <sheetData sheetId="3524" refreshError="1"/>
      <sheetData sheetId="3525"/>
      <sheetData sheetId="3526" refreshError="1"/>
      <sheetData sheetId="3527"/>
      <sheetData sheetId="3528" refreshError="1"/>
      <sheetData sheetId="3529" refreshError="1"/>
      <sheetData sheetId="3530"/>
      <sheetData sheetId="3531"/>
      <sheetData sheetId="3532"/>
      <sheetData sheetId="3533" refreshError="1"/>
      <sheetData sheetId="3534"/>
      <sheetData sheetId="3535"/>
      <sheetData sheetId="3536" refreshError="1"/>
      <sheetData sheetId="3537" refreshError="1"/>
      <sheetData sheetId="3538"/>
      <sheetData sheetId="3539" refreshError="1"/>
      <sheetData sheetId="3540"/>
      <sheetData sheetId="3541"/>
      <sheetData sheetId="3542" refreshError="1"/>
      <sheetData sheetId="3543"/>
      <sheetData sheetId="3544" refreshError="1"/>
      <sheetData sheetId="3545" refreshError="1"/>
      <sheetData sheetId="3546" refreshError="1"/>
      <sheetData sheetId="3547"/>
      <sheetData sheetId="3548" refreshError="1"/>
      <sheetData sheetId="3549" refreshError="1"/>
      <sheetData sheetId="3550" refreshError="1"/>
      <sheetData sheetId="3551" refreshError="1"/>
      <sheetData sheetId="3552">
        <row r="11">
          <cell r="D11">
            <v>271.25799999999998</v>
          </cell>
        </row>
      </sheetData>
      <sheetData sheetId="3553">
        <row r="9">
          <cell r="B9">
            <v>1748.12</v>
          </cell>
        </row>
      </sheetData>
      <sheetData sheetId="3554"/>
      <sheetData sheetId="3555" refreshError="1"/>
      <sheetData sheetId="3556">
        <row r="7">
          <cell r="C7">
            <v>0</v>
          </cell>
        </row>
      </sheetData>
      <sheetData sheetId="3557">
        <row r="7">
          <cell r="O7">
            <v>35</v>
          </cell>
        </row>
      </sheetData>
      <sheetData sheetId="3558" refreshError="1"/>
      <sheetData sheetId="3559">
        <row r="18">
          <cell r="T18">
            <v>0</v>
          </cell>
        </row>
      </sheetData>
      <sheetData sheetId="3560">
        <row r="3">
          <cell r="T3">
            <v>2.2000000000000002</v>
          </cell>
        </row>
      </sheetData>
      <sheetData sheetId="3561">
        <row r="31">
          <cell r="N31">
            <v>69.790999999999997</v>
          </cell>
        </row>
      </sheetData>
      <sheetData sheetId="3562">
        <row r="25">
          <cell r="K25">
            <v>56.841999999999999</v>
          </cell>
        </row>
      </sheetData>
      <sheetData sheetId="3563">
        <row r="41">
          <cell r="L41">
            <v>10.199999999999999</v>
          </cell>
        </row>
      </sheetData>
      <sheetData sheetId="3564">
        <row r="30">
          <cell r="L30">
            <v>14.96</v>
          </cell>
        </row>
      </sheetData>
      <sheetData sheetId="3565">
        <row r="22">
          <cell r="K22">
            <v>0</v>
          </cell>
        </row>
      </sheetData>
      <sheetData sheetId="3566">
        <row r="18">
          <cell r="M18">
            <v>0</v>
          </cell>
        </row>
      </sheetData>
      <sheetData sheetId="3567">
        <row r="66">
          <cell r="I66">
            <v>23787</v>
          </cell>
        </row>
      </sheetData>
      <sheetData sheetId="3568">
        <row r="33">
          <cell r="N33">
            <v>0</v>
          </cell>
        </row>
      </sheetData>
      <sheetData sheetId="3569">
        <row r="22">
          <cell r="L22">
            <v>0</v>
          </cell>
        </row>
      </sheetData>
      <sheetData sheetId="3570">
        <row r="16">
          <cell r="L16">
            <v>0</v>
          </cell>
        </row>
      </sheetData>
      <sheetData sheetId="3571">
        <row r="24">
          <cell r="K24">
            <v>24.64</v>
          </cell>
        </row>
      </sheetData>
      <sheetData sheetId="3572">
        <row r="10">
          <cell r="I10">
            <v>0</v>
          </cell>
        </row>
      </sheetData>
      <sheetData sheetId="3573">
        <row r="18">
          <cell r="H18">
            <v>0</v>
          </cell>
        </row>
      </sheetData>
      <sheetData sheetId="3574">
        <row r="85">
          <cell r="M85">
            <v>0</v>
          </cell>
        </row>
      </sheetData>
      <sheetData sheetId="3575">
        <row r="16">
          <cell r="N16">
            <v>2681.9</v>
          </cell>
        </row>
      </sheetData>
      <sheetData sheetId="3576">
        <row r="12">
          <cell r="N12">
            <v>32.96</v>
          </cell>
        </row>
      </sheetData>
      <sheetData sheetId="3577">
        <row r="12">
          <cell r="N12">
            <v>0</v>
          </cell>
        </row>
      </sheetData>
      <sheetData sheetId="3578">
        <row r="22">
          <cell r="J22">
            <v>0</v>
          </cell>
        </row>
      </sheetData>
      <sheetData sheetId="3579">
        <row r="10">
          <cell r="L10">
            <v>0</v>
          </cell>
        </row>
      </sheetData>
      <sheetData sheetId="3580">
        <row r="15">
          <cell r="M15">
            <v>0</v>
          </cell>
        </row>
      </sheetData>
      <sheetData sheetId="3581">
        <row r="15">
          <cell r="N15">
            <v>0</v>
          </cell>
        </row>
      </sheetData>
      <sheetData sheetId="3582">
        <row r="14">
          <cell r="E14">
            <v>0</v>
          </cell>
        </row>
      </sheetData>
      <sheetData sheetId="3583">
        <row r="9">
          <cell r="I9">
            <v>0</v>
          </cell>
        </row>
      </sheetData>
      <sheetData sheetId="3584">
        <row r="19">
          <cell r="K19">
            <v>0</v>
          </cell>
        </row>
      </sheetData>
      <sheetData sheetId="3585">
        <row r="21">
          <cell r="M21">
            <v>0</v>
          </cell>
        </row>
      </sheetData>
      <sheetData sheetId="3586" refreshError="1"/>
      <sheetData sheetId="3587" refreshError="1"/>
      <sheetData sheetId="3588" refreshError="1"/>
      <sheetData sheetId="3589"/>
      <sheetData sheetId="3590"/>
      <sheetData sheetId="3591"/>
      <sheetData sheetId="3592"/>
      <sheetData sheetId="3593"/>
      <sheetData sheetId="3594"/>
      <sheetData sheetId="3595" refreshError="1"/>
      <sheetData sheetId="3596"/>
      <sheetData sheetId="3597"/>
      <sheetData sheetId="3598" refreshError="1"/>
      <sheetData sheetId="3599"/>
      <sheetData sheetId="3600" refreshError="1"/>
      <sheetData sheetId="3601"/>
      <sheetData sheetId="3602"/>
      <sheetData sheetId="3603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/>
      <sheetData sheetId="3617" refreshError="1"/>
      <sheetData sheetId="3618"/>
      <sheetData sheetId="3619"/>
      <sheetData sheetId="3620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>
        <row r="38">
          <cell r="K38">
            <v>6.7779999999999996</v>
          </cell>
        </row>
      </sheetData>
      <sheetData sheetId="3711">
        <row r="94">
          <cell r="N94">
            <v>27.867000000000001</v>
          </cell>
        </row>
      </sheetData>
      <sheetData sheetId="3712">
        <row r="62">
          <cell r="N62">
            <v>5.59</v>
          </cell>
        </row>
      </sheetData>
      <sheetData sheetId="3713" refreshError="1"/>
      <sheetData sheetId="3714"/>
      <sheetData sheetId="3715"/>
      <sheetData sheetId="3716">
        <row r="28">
          <cell r="O28">
            <v>156.108</v>
          </cell>
        </row>
      </sheetData>
      <sheetData sheetId="3717">
        <row r="32">
          <cell r="N32">
            <v>0.51500000000000001</v>
          </cell>
        </row>
      </sheetData>
      <sheetData sheetId="3718"/>
      <sheetData sheetId="3719"/>
      <sheetData sheetId="3720">
        <row r="37">
          <cell r="N37">
            <v>291.42</v>
          </cell>
        </row>
      </sheetData>
      <sheetData sheetId="3721"/>
      <sheetData sheetId="3722">
        <row r="30">
          <cell r="K30">
            <v>70</v>
          </cell>
        </row>
      </sheetData>
      <sheetData sheetId="3723"/>
      <sheetData sheetId="3724">
        <row r="32">
          <cell r="I32">
            <v>27.975999999999999</v>
          </cell>
        </row>
      </sheetData>
      <sheetData sheetId="3725">
        <row r="24">
          <cell r="I24">
            <v>1619.8810000000001</v>
          </cell>
        </row>
      </sheetData>
      <sheetData sheetId="3726">
        <row r="25">
          <cell r="I25">
            <v>16693.044999999998</v>
          </cell>
        </row>
      </sheetData>
      <sheetData sheetId="3727"/>
      <sheetData sheetId="3728"/>
      <sheetData sheetId="3729"/>
      <sheetData sheetId="3730">
        <row r="38">
          <cell r="D38">
            <v>35.381999999999998</v>
          </cell>
        </row>
      </sheetData>
      <sheetData sheetId="3731">
        <row r="18">
          <cell r="D18">
            <v>48.021999999999998</v>
          </cell>
        </row>
      </sheetData>
      <sheetData sheetId="3732">
        <row r="19">
          <cell r="C19">
            <v>1.7999999999999999E-2</v>
          </cell>
        </row>
      </sheetData>
      <sheetData sheetId="3733"/>
      <sheetData sheetId="3734">
        <row r="19">
          <cell r="C19">
            <v>0.01</v>
          </cell>
        </row>
      </sheetData>
      <sheetData sheetId="3735">
        <row r="19">
          <cell r="C19">
            <v>418.88</v>
          </cell>
        </row>
      </sheetData>
      <sheetData sheetId="3736"/>
      <sheetData sheetId="3737"/>
      <sheetData sheetId="3738">
        <row r="31">
          <cell r="O31">
            <v>0</v>
          </cell>
        </row>
      </sheetData>
      <sheetData sheetId="3739"/>
      <sheetData sheetId="3740"/>
      <sheetData sheetId="3741"/>
      <sheetData sheetId="3742" refreshError="1"/>
      <sheetData sheetId="3743">
        <row r="26">
          <cell r="H26">
            <v>3.69</v>
          </cell>
        </row>
      </sheetData>
      <sheetData sheetId="3744"/>
      <sheetData sheetId="3745">
        <row r="44">
          <cell r="O44">
            <v>0</v>
          </cell>
        </row>
      </sheetData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>
        <row r="21">
          <cell r="H21">
            <v>0</v>
          </cell>
        </row>
      </sheetData>
      <sheetData sheetId="3764"/>
      <sheetData sheetId="3765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/>
      <sheetData sheetId="3783" refreshError="1"/>
      <sheetData sheetId="3784" refreshError="1"/>
      <sheetData sheetId="3785" refreshError="1"/>
      <sheetData sheetId="3786">
        <row r="37">
          <cell r="L37">
            <v>0</v>
          </cell>
        </row>
      </sheetData>
      <sheetData sheetId="3787"/>
      <sheetData sheetId="3788"/>
      <sheetData sheetId="3789"/>
      <sheetData sheetId="3790"/>
      <sheetData sheetId="3791"/>
      <sheetData sheetId="3792"/>
      <sheetData sheetId="3793"/>
      <sheetData sheetId="3794" refreshError="1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>
        <row r="1">
          <cell r="A1" t="str">
            <v>PLACA</v>
          </cell>
        </row>
      </sheetData>
      <sheetData sheetId="3870">
        <row r="1">
          <cell r="A1" t="str">
            <v>PLACA</v>
          </cell>
        </row>
      </sheetData>
      <sheetData sheetId="3871">
        <row r="1">
          <cell r="A1" t="str">
            <v>PLACA</v>
          </cell>
        </row>
      </sheetData>
      <sheetData sheetId="3872">
        <row r="1">
          <cell r="A1" t="str">
            <v>PLACA</v>
          </cell>
        </row>
      </sheetData>
      <sheetData sheetId="3873">
        <row r="1">
          <cell r="B1" t="str">
            <v>DELTA CONSTRUÇÕES S/A</v>
          </cell>
        </row>
      </sheetData>
      <sheetData sheetId="3874">
        <row r="1">
          <cell r="A1" t="str">
            <v>PLACA</v>
          </cell>
        </row>
      </sheetData>
      <sheetData sheetId="3875">
        <row r="1">
          <cell r="A1" t="str">
            <v>DATA</v>
          </cell>
        </row>
      </sheetData>
      <sheetData sheetId="3876">
        <row r="1">
          <cell r="A1" t="str">
            <v>PLACA</v>
          </cell>
        </row>
      </sheetData>
      <sheetData sheetId="3877">
        <row r="1">
          <cell r="A1" t="str">
            <v>PLACA</v>
          </cell>
        </row>
      </sheetData>
      <sheetData sheetId="3878">
        <row r="1">
          <cell r="B1" t="str">
            <v>DELTA CONSTRUÇÕES S/A</v>
          </cell>
        </row>
      </sheetData>
      <sheetData sheetId="3879">
        <row r="1">
          <cell r="A1" t="str">
            <v>DATA</v>
          </cell>
        </row>
      </sheetData>
      <sheetData sheetId="3880">
        <row r="1">
          <cell r="A1" t="str">
            <v>DATA</v>
          </cell>
        </row>
      </sheetData>
      <sheetData sheetId="3881" refreshError="1"/>
      <sheetData sheetId="3882">
        <row r="1">
          <cell r="A1" t="str">
            <v>PLACA</v>
          </cell>
        </row>
      </sheetData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>
        <row r="1">
          <cell r="A1" t="str">
            <v>DATA</v>
          </cell>
        </row>
      </sheetData>
      <sheetData sheetId="3897">
        <row r="1">
          <cell r="A1" t="str">
            <v>DATA</v>
          </cell>
        </row>
      </sheetData>
      <sheetData sheetId="3898">
        <row r="1">
          <cell r="A1" t="str">
            <v>PLACA</v>
          </cell>
        </row>
      </sheetData>
      <sheetData sheetId="3899">
        <row r="1">
          <cell r="A1" t="str">
            <v>PLACA</v>
          </cell>
        </row>
      </sheetData>
      <sheetData sheetId="3900">
        <row r="1">
          <cell r="A1" t="str">
            <v>DATA</v>
          </cell>
        </row>
      </sheetData>
      <sheetData sheetId="3901">
        <row r="1">
          <cell r="A1" t="str">
            <v>PLACA</v>
          </cell>
        </row>
      </sheetData>
      <sheetData sheetId="3902">
        <row r="1">
          <cell r="A1" t="str">
            <v>PLACA</v>
          </cell>
        </row>
      </sheetData>
      <sheetData sheetId="3903">
        <row r="1">
          <cell r="A1" t="str">
            <v>PLACA</v>
          </cell>
        </row>
      </sheetData>
      <sheetData sheetId="3904">
        <row r="1">
          <cell r="A1" t="str">
            <v>PLACA</v>
          </cell>
        </row>
      </sheetData>
      <sheetData sheetId="3905">
        <row r="1">
          <cell r="B1" t="str">
            <v>DELTA CONSTRUÇÕES S/A</v>
          </cell>
        </row>
      </sheetData>
      <sheetData sheetId="3906">
        <row r="1">
          <cell r="A1" t="str">
            <v>PLACA</v>
          </cell>
        </row>
      </sheetData>
      <sheetData sheetId="3907">
        <row r="1">
          <cell r="A1" t="str">
            <v>PLACA</v>
          </cell>
        </row>
      </sheetData>
      <sheetData sheetId="3908">
        <row r="1">
          <cell r="A1" t="str">
            <v>PLACA</v>
          </cell>
        </row>
      </sheetData>
      <sheetData sheetId="3909">
        <row r="1">
          <cell r="A1" t="str">
            <v>PLACA</v>
          </cell>
        </row>
      </sheetData>
      <sheetData sheetId="3910">
        <row r="1">
          <cell r="B1" t="str">
            <v>DELTA CONSTRUÇÕES S/A</v>
          </cell>
        </row>
      </sheetData>
      <sheetData sheetId="3911">
        <row r="1">
          <cell r="A1" t="str">
            <v>PLACA</v>
          </cell>
        </row>
      </sheetData>
      <sheetData sheetId="3912">
        <row r="1">
          <cell r="A1" t="str">
            <v>DATA</v>
          </cell>
        </row>
      </sheetData>
      <sheetData sheetId="3913">
        <row r="1">
          <cell r="A1" t="str">
            <v>PLACA</v>
          </cell>
        </row>
      </sheetData>
      <sheetData sheetId="3914">
        <row r="1">
          <cell r="B1" t="str">
            <v>DELTA CONSTRUÇÕES S/A</v>
          </cell>
        </row>
      </sheetData>
      <sheetData sheetId="3915">
        <row r="1">
          <cell r="B1" t="str">
            <v>DELTA CONSTRUÇÕES S/A</v>
          </cell>
        </row>
      </sheetData>
      <sheetData sheetId="3916">
        <row r="1">
          <cell r="B1" t="str">
            <v>DELTA CONSTRUÇÕES S/A</v>
          </cell>
        </row>
      </sheetData>
      <sheetData sheetId="3917">
        <row r="1">
          <cell r="A1" t="str">
            <v>DATA</v>
          </cell>
        </row>
      </sheetData>
      <sheetData sheetId="3918">
        <row r="1">
          <cell r="B1" t="str">
            <v>DELTA CONSTRUÇÕES S/A</v>
          </cell>
        </row>
      </sheetData>
      <sheetData sheetId="3919">
        <row r="1">
          <cell r="B1" t="str">
            <v>DELTA CONSTRUÇÕES S/A</v>
          </cell>
        </row>
      </sheetData>
      <sheetData sheetId="3920">
        <row r="1">
          <cell r="B1" t="str">
            <v>DELTA CONSTRUÇÕES S/A</v>
          </cell>
        </row>
      </sheetData>
      <sheetData sheetId="3921"/>
      <sheetData sheetId="3922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/>
      <sheetData sheetId="3955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/>
      <sheetData sheetId="3973" refreshError="1"/>
      <sheetData sheetId="3974" refreshError="1"/>
      <sheetData sheetId="3975"/>
      <sheetData sheetId="3976"/>
      <sheetData sheetId="3977" refreshError="1"/>
      <sheetData sheetId="3978" refreshError="1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>
        <row r="1">
          <cell r="B1">
            <v>100</v>
          </cell>
        </row>
      </sheetData>
      <sheetData sheetId="4013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>
        <row r="2">
          <cell r="B2" t="str">
            <v>TER</v>
          </cell>
        </row>
      </sheetData>
      <sheetData sheetId="4122" refreshError="1"/>
      <sheetData sheetId="4123" refreshError="1"/>
      <sheetData sheetId="4124">
        <row r="21">
          <cell r="C21" t="str">
            <v>DOM</v>
          </cell>
        </row>
      </sheetData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 refreshError="1"/>
      <sheetData sheetId="4234"/>
      <sheetData sheetId="4235" refreshError="1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 refreshError="1"/>
      <sheetData sheetId="4445" refreshError="1"/>
      <sheetData sheetId="4446" refreshError="1"/>
      <sheetData sheetId="4447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/>
      <sheetData sheetId="4463" refreshError="1"/>
      <sheetData sheetId="4464"/>
      <sheetData sheetId="4465"/>
      <sheetData sheetId="4466"/>
      <sheetData sheetId="4467"/>
      <sheetData sheetId="4468"/>
      <sheetData sheetId="4469"/>
      <sheetData sheetId="4470" refreshError="1"/>
      <sheetData sheetId="4471"/>
      <sheetData sheetId="4472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/>
      <sheetData sheetId="4486"/>
      <sheetData sheetId="4487"/>
      <sheetData sheetId="4488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/>
      <sheetData sheetId="4535"/>
      <sheetData sheetId="4536"/>
      <sheetData sheetId="4537"/>
      <sheetData sheetId="4538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/>
      <sheetData sheetId="4548" refreshError="1"/>
      <sheetData sheetId="4549" refreshError="1"/>
      <sheetData sheetId="4550"/>
      <sheetData sheetId="455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>
        <row r="5">
          <cell r="L5" t="str">
            <v>20.ª MEDIÇÃO PARCIAL</v>
          </cell>
        </row>
      </sheetData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>
        <row r="1">
          <cell r="B1" t="str">
            <v>DELTA CONSTRUÇÕES S/A</v>
          </cell>
        </row>
      </sheetData>
      <sheetData sheetId="4648">
        <row r="1">
          <cell r="B1" t="str">
            <v>DELTA CONSTRUÇÕES S/A</v>
          </cell>
        </row>
      </sheetData>
      <sheetData sheetId="4649">
        <row r="1">
          <cell r="B1" t="str">
            <v>DELTA CONSTRUÇÕES S/A</v>
          </cell>
        </row>
      </sheetData>
      <sheetData sheetId="4650">
        <row r="1">
          <cell r="A1" t="str">
            <v>PLACA</v>
          </cell>
        </row>
      </sheetData>
      <sheetData sheetId="4651">
        <row r="1">
          <cell r="A1" t="str">
            <v>DATA</v>
          </cell>
        </row>
      </sheetData>
      <sheetData sheetId="4652">
        <row r="1">
          <cell r="B1" t="str">
            <v>DELTA CONSTRUÇÕES S/A</v>
          </cell>
        </row>
      </sheetData>
      <sheetData sheetId="4653">
        <row r="1">
          <cell r="A1" t="str">
            <v>DATA</v>
          </cell>
        </row>
      </sheetData>
      <sheetData sheetId="4654">
        <row r="1">
          <cell r="A1" t="str">
            <v>PLACA</v>
          </cell>
        </row>
      </sheetData>
      <sheetData sheetId="4655">
        <row r="1">
          <cell r="B1" t="str">
            <v>DELTA CONSTRUÇÕES S/A</v>
          </cell>
        </row>
      </sheetData>
      <sheetData sheetId="4656">
        <row r="1">
          <cell r="A1" t="str">
            <v>PLACA</v>
          </cell>
        </row>
      </sheetData>
      <sheetData sheetId="4657">
        <row r="1">
          <cell r="B1" t="str">
            <v>DELTA CONSTRUÇÕES S/A</v>
          </cell>
        </row>
      </sheetData>
      <sheetData sheetId="4658">
        <row r="1">
          <cell r="B1" t="str">
            <v>DELTA CONSTRUÇÕES S/A</v>
          </cell>
        </row>
      </sheetData>
      <sheetData sheetId="4659">
        <row r="1">
          <cell r="B1" t="str">
            <v>DELTA CONSTRUÇÕES S/A</v>
          </cell>
        </row>
      </sheetData>
      <sheetData sheetId="4660">
        <row r="1">
          <cell r="B1" t="str">
            <v>DELTA CONSTRUÇÕES S/A</v>
          </cell>
        </row>
      </sheetData>
      <sheetData sheetId="4661">
        <row r="1">
          <cell r="B1" t="str">
            <v>DELTA CONSTRUÇÕES S/A</v>
          </cell>
        </row>
      </sheetData>
      <sheetData sheetId="4662">
        <row r="1">
          <cell r="B1" t="str">
            <v>DELTA CONSTRUÇÕES S/A</v>
          </cell>
        </row>
      </sheetData>
      <sheetData sheetId="4663">
        <row r="1">
          <cell r="B1" t="str">
            <v>DELTA CONSTRUÇÕES S/A</v>
          </cell>
        </row>
      </sheetData>
      <sheetData sheetId="4664">
        <row r="1">
          <cell r="B1" t="str">
            <v>DELTA CONSTRUÇÕES S/A</v>
          </cell>
        </row>
      </sheetData>
      <sheetData sheetId="4665">
        <row r="1">
          <cell r="B1" t="str">
            <v>DELTA CONSTRUÇÕES S/A</v>
          </cell>
        </row>
      </sheetData>
      <sheetData sheetId="4666">
        <row r="1">
          <cell r="A1" t="str">
            <v>PLACA</v>
          </cell>
        </row>
      </sheetData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 refreshError="1"/>
      <sheetData sheetId="4698" refreshError="1"/>
      <sheetData sheetId="4699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/>
      <sheetData sheetId="4706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/>
      <sheetData sheetId="4955" refreshError="1"/>
      <sheetData sheetId="4956" refreshError="1"/>
      <sheetData sheetId="4957" refreshError="1"/>
      <sheetData sheetId="4958" refreshError="1"/>
      <sheetData sheetId="4959"/>
      <sheetData sheetId="4960">
        <row r="4">
          <cell r="B4" t="str">
            <v>BR-230/MA</v>
          </cell>
        </row>
      </sheetData>
      <sheetData sheetId="4961">
        <row r="1">
          <cell r="B1" t="str">
            <v>MINISTÉRIO DOS TRANSPORTES</v>
          </cell>
        </row>
      </sheetData>
      <sheetData sheetId="4962"/>
      <sheetData sheetId="4963"/>
      <sheetData sheetId="4964"/>
      <sheetData sheetId="4965"/>
      <sheetData sheetId="4966">
        <row r="50">
          <cell r="S50">
            <v>528.90000000000009</v>
          </cell>
        </row>
      </sheetData>
      <sheetData sheetId="4967">
        <row r="9">
          <cell r="F9">
            <v>0</v>
          </cell>
        </row>
      </sheetData>
      <sheetData sheetId="4968"/>
      <sheetData sheetId="4969">
        <row r="53">
          <cell r="H53">
            <v>0.64552099465240642</v>
          </cell>
        </row>
      </sheetData>
      <sheetData sheetId="4970"/>
      <sheetData sheetId="497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/>
      <sheetData sheetId="4978">
        <row r="4">
          <cell r="A4" t="str">
            <v>Mâo de Obra JP MAN</v>
          </cell>
        </row>
      </sheetData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/>
      <sheetData sheetId="4988">
        <row r="3">
          <cell r="A3">
            <v>1</v>
          </cell>
        </row>
      </sheetData>
      <sheetData sheetId="4989"/>
      <sheetData sheetId="4990"/>
      <sheetData sheetId="4991"/>
      <sheetData sheetId="4992"/>
      <sheetData sheetId="4993"/>
      <sheetData sheetId="4994"/>
      <sheetData sheetId="4995"/>
      <sheetData sheetId="4996">
        <row r="3">
          <cell r="A3">
            <v>4</v>
          </cell>
        </row>
      </sheetData>
      <sheetData sheetId="4997"/>
      <sheetData sheetId="4998"/>
      <sheetData sheetId="4999"/>
      <sheetData sheetId="5000"/>
      <sheetData sheetId="5001"/>
      <sheetData sheetId="5002"/>
      <sheetData sheetId="5003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/>
      <sheetData sheetId="5155"/>
      <sheetData sheetId="5156">
        <row r="1">
          <cell r="B1">
            <v>0</v>
          </cell>
        </row>
      </sheetData>
      <sheetData sheetId="5157"/>
      <sheetData sheetId="5158"/>
      <sheetData sheetId="5159"/>
      <sheetData sheetId="5160">
        <row r="3">
          <cell r="D3" t="str">
            <v>DÉBITO</v>
          </cell>
        </row>
      </sheetData>
      <sheetData sheetId="5161">
        <row r="1">
          <cell r="B1" t="str">
            <v>Modelo Geral de Matemática Financeira</v>
          </cell>
        </row>
      </sheetData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>
        <row r="3">
          <cell r="A3" t="str">
            <v>TEMPLATE CAPEX OK</v>
          </cell>
        </row>
      </sheetData>
      <sheetData sheetId="5176" refreshError="1"/>
      <sheetData sheetId="5177">
        <row r="1">
          <cell r="A1">
            <v>0</v>
          </cell>
        </row>
      </sheetData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>
        <row r="43">
          <cell r="I43">
            <v>2068111.27</v>
          </cell>
        </row>
      </sheetData>
      <sheetData sheetId="5254"/>
      <sheetData sheetId="5255"/>
      <sheetData sheetId="5256" refreshError="1"/>
      <sheetData sheetId="5257" refreshError="1"/>
      <sheetData sheetId="5258" refreshError="1"/>
      <sheetData sheetId="5259" refreshError="1"/>
      <sheetData sheetId="5260">
        <row r="274">
          <cell r="C274" t="str">
            <v>Maria Betânia F. Figueiró</v>
          </cell>
        </row>
      </sheetData>
      <sheetData sheetId="5261">
        <row r="4">
          <cell r="A4" t="str">
            <v>Company</v>
          </cell>
        </row>
      </sheetData>
      <sheetData sheetId="5262">
        <row r="4">
          <cell r="A4" t="str">
            <v>Company</v>
          </cell>
        </row>
      </sheetData>
      <sheetData sheetId="5263">
        <row r="16">
          <cell r="T16" t="str">
            <v>On</v>
          </cell>
        </row>
      </sheetData>
      <sheetData sheetId="5264"/>
      <sheetData sheetId="5265">
        <row r="4">
          <cell r="A4" t="str">
            <v>Company</v>
          </cell>
        </row>
      </sheetData>
      <sheetData sheetId="5266">
        <row r="4">
          <cell r="A4" t="str">
            <v>Company</v>
          </cell>
        </row>
      </sheetData>
      <sheetData sheetId="5267">
        <row r="16">
          <cell r="T16" t="str">
            <v>On</v>
          </cell>
        </row>
      </sheetData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/>
      <sheetData sheetId="5304" refreshError="1"/>
      <sheetData sheetId="5305" refreshError="1"/>
      <sheetData sheetId="5306"/>
      <sheetData sheetId="5307">
        <row r="33">
          <cell r="A33" t="str">
            <v>Sim</v>
          </cell>
        </row>
      </sheetData>
      <sheetData sheetId="5308"/>
      <sheetData sheetId="5309"/>
      <sheetData sheetId="5310">
        <row r="16">
          <cell r="T16" t="str">
            <v>On</v>
          </cell>
        </row>
      </sheetData>
      <sheetData sheetId="5311"/>
      <sheetData sheetId="5312"/>
      <sheetData sheetId="5313"/>
      <sheetData sheetId="5314"/>
      <sheetData sheetId="5315">
        <row r="16">
          <cell r="T16" t="str">
            <v>On</v>
          </cell>
        </row>
      </sheetData>
      <sheetData sheetId="5316"/>
      <sheetData sheetId="5317" refreshError="1"/>
      <sheetData sheetId="5318"/>
      <sheetData sheetId="5319">
        <row r="26">
          <cell r="E26">
            <v>0.34</v>
          </cell>
        </row>
      </sheetData>
      <sheetData sheetId="5320"/>
      <sheetData sheetId="5321"/>
      <sheetData sheetId="5322"/>
      <sheetData sheetId="5323"/>
      <sheetData sheetId="5324"/>
      <sheetData sheetId="5325"/>
      <sheetData sheetId="5326"/>
      <sheetData sheetId="5327">
        <row r="4">
          <cell r="A4" t="str">
            <v>Company</v>
          </cell>
        </row>
      </sheetData>
      <sheetData sheetId="5328">
        <row r="16">
          <cell r="T16" t="str">
            <v>On</v>
          </cell>
        </row>
      </sheetData>
      <sheetData sheetId="5329"/>
      <sheetData sheetId="5330"/>
      <sheetData sheetId="5331">
        <row r="4">
          <cell r="A4" t="str">
            <v>Company</v>
          </cell>
        </row>
      </sheetData>
      <sheetData sheetId="5332">
        <row r="33">
          <cell r="D33">
            <v>0</v>
          </cell>
        </row>
      </sheetData>
      <sheetData sheetId="5333"/>
      <sheetData sheetId="5334">
        <row r="16">
          <cell r="T16" t="str">
            <v>On</v>
          </cell>
        </row>
      </sheetData>
      <sheetData sheetId="5335"/>
      <sheetData sheetId="5336"/>
      <sheetData sheetId="5337">
        <row r="4">
          <cell r="A4" t="str">
            <v>Company</v>
          </cell>
        </row>
      </sheetData>
      <sheetData sheetId="5338">
        <row r="16">
          <cell r="T16" t="str">
            <v>On</v>
          </cell>
        </row>
      </sheetData>
      <sheetData sheetId="5339">
        <row r="7">
          <cell r="Q7" t="str">
            <v>Cenário A</v>
          </cell>
        </row>
      </sheetData>
      <sheetData sheetId="5340"/>
      <sheetData sheetId="5341">
        <row r="4">
          <cell r="A4" t="str">
            <v>Company</v>
          </cell>
        </row>
      </sheetData>
      <sheetData sheetId="5342"/>
      <sheetData sheetId="5343"/>
      <sheetData sheetId="5344"/>
      <sheetData sheetId="5345"/>
      <sheetData sheetId="5346"/>
      <sheetData sheetId="5347">
        <row r="16">
          <cell r="T16" t="str">
            <v>On</v>
          </cell>
        </row>
      </sheetData>
      <sheetData sheetId="5348"/>
      <sheetData sheetId="5349"/>
      <sheetData sheetId="5350">
        <row r="4">
          <cell r="A4" t="str">
            <v>Company</v>
          </cell>
        </row>
      </sheetData>
      <sheetData sheetId="5351">
        <row r="33">
          <cell r="D33">
            <v>0</v>
          </cell>
        </row>
      </sheetData>
      <sheetData sheetId="5352">
        <row r="7">
          <cell r="Q7" t="str">
            <v>Cenário A</v>
          </cell>
        </row>
      </sheetData>
      <sheetData sheetId="5353"/>
      <sheetData sheetId="5354"/>
      <sheetData sheetId="5355">
        <row r="22">
          <cell r="H22">
            <v>0</v>
          </cell>
        </row>
      </sheetData>
      <sheetData sheetId="5356"/>
      <sheetData sheetId="5357"/>
      <sheetData sheetId="5358"/>
      <sheetData sheetId="5359"/>
      <sheetData sheetId="5360"/>
      <sheetData sheetId="5361"/>
      <sheetData sheetId="5362">
        <row r="7">
          <cell r="Q7" t="str">
            <v>Cenário A</v>
          </cell>
        </row>
      </sheetData>
      <sheetData sheetId="5363"/>
      <sheetData sheetId="5364"/>
      <sheetData sheetId="5365">
        <row r="22">
          <cell r="H22">
            <v>0</v>
          </cell>
        </row>
      </sheetData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 refreshError="1"/>
      <sheetData sheetId="5376" refreshError="1"/>
      <sheetData sheetId="5377" refreshError="1"/>
      <sheetData sheetId="5378" refreshError="1"/>
      <sheetData sheetId="5379">
        <row r="16">
          <cell r="T16" t="str">
            <v>On</v>
          </cell>
        </row>
      </sheetData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>
        <row r="4">
          <cell r="A4" t="str">
            <v>Company</v>
          </cell>
        </row>
      </sheetData>
      <sheetData sheetId="5389">
        <row r="16">
          <cell r="T16" t="str">
            <v>On</v>
          </cell>
        </row>
      </sheetData>
      <sheetData sheetId="5390"/>
      <sheetData sheetId="5391"/>
      <sheetData sheetId="5392">
        <row r="4">
          <cell r="A4" t="str">
            <v>Company</v>
          </cell>
        </row>
      </sheetData>
      <sheetData sheetId="5393">
        <row r="33">
          <cell r="D33">
            <v>0</v>
          </cell>
        </row>
      </sheetData>
      <sheetData sheetId="5394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>
        <row r="1">
          <cell r="C1" t="str">
            <v>Juros Compostos – Séries Uniformes</v>
          </cell>
        </row>
      </sheetData>
      <sheetData sheetId="5471">
        <row r="1">
          <cell r="B1">
            <v>0</v>
          </cell>
        </row>
      </sheetData>
      <sheetData sheetId="5472">
        <row r="1">
          <cell r="B1">
            <v>0</v>
          </cell>
        </row>
      </sheetData>
      <sheetData sheetId="5473">
        <row r="1">
          <cell r="C1" t="str">
            <v>Juros Compostos – Séries Uniformes</v>
          </cell>
        </row>
      </sheetData>
      <sheetData sheetId="5474">
        <row r="14">
          <cell r="I14">
            <v>0</v>
          </cell>
        </row>
      </sheetData>
      <sheetData sheetId="5475">
        <row r="1">
          <cell r="B1">
            <v>0</v>
          </cell>
        </row>
      </sheetData>
      <sheetData sheetId="5476">
        <row r="2">
          <cell r="B2" t="str">
            <v>Séries de Pagamento</v>
          </cell>
        </row>
      </sheetData>
      <sheetData sheetId="5477">
        <row r="1">
          <cell r="B1" t="str">
            <v>Modelo Geral de Matemática Financeira</v>
          </cell>
        </row>
      </sheetData>
      <sheetData sheetId="5478">
        <row r="2">
          <cell r="B2" t="str">
            <v>8 - ORÇAMENTO</v>
          </cell>
        </row>
      </sheetData>
      <sheetData sheetId="5479">
        <row r="2">
          <cell r="B2" t="str">
            <v>Resumo de algumas fórmulas de matemática financeira</v>
          </cell>
        </row>
      </sheetData>
      <sheetData sheetId="5480">
        <row r="1">
          <cell r="B1">
            <v>0</v>
          </cell>
        </row>
      </sheetData>
      <sheetData sheetId="5481">
        <row r="1">
          <cell r="C1" t="str">
            <v>Juros Compostos – Séries Uniformes</v>
          </cell>
        </row>
      </sheetData>
      <sheetData sheetId="5482">
        <row r="10">
          <cell r="E10">
            <v>2011</v>
          </cell>
        </row>
      </sheetData>
      <sheetData sheetId="5483">
        <row r="2">
          <cell r="B2" t="str">
            <v>8 - ORÇAMENTO</v>
          </cell>
        </row>
      </sheetData>
      <sheetData sheetId="5484">
        <row r="2">
          <cell r="B2" t="str">
            <v>8 - ORÇAMENTO</v>
          </cell>
        </row>
      </sheetData>
      <sheetData sheetId="5485">
        <row r="5">
          <cell r="C5" t="str">
            <v>Data Imp.</v>
          </cell>
        </row>
      </sheetData>
      <sheetData sheetId="5486">
        <row r="1">
          <cell r="B1">
            <v>0</v>
          </cell>
        </row>
      </sheetData>
      <sheetData sheetId="5487">
        <row r="9">
          <cell r="B9" t="str">
            <v>Período Anterior</v>
          </cell>
        </row>
      </sheetData>
      <sheetData sheetId="5488">
        <row r="1">
          <cell r="C1" t="str">
            <v>Juros Compostos – Séries Uniformes</v>
          </cell>
        </row>
      </sheetData>
      <sheetData sheetId="5489">
        <row r="1">
          <cell r="B1">
            <v>0</v>
          </cell>
        </row>
      </sheetData>
      <sheetData sheetId="5490">
        <row r="1">
          <cell r="C1" t="str">
            <v>Juros Compostos – Séries Uniformes</v>
          </cell>
        </row>
      </sheetData>
      <sheetData sheetId="5491">
        <row r="1">
          <cell r="C1" t="str">
            <v>Juros Compostos – Séries Uniformes</v>
          </cell>
        </row>
      </sheetData>
      <sheetData sheetId="5492">
        <row r="1">
          <cell r="B1">
            <v>0</v>
          </cell>
        </row>
      </sheetData>
      <sheetData sheetId="5493">
        <row r="1">
          <cell r="B1">
            <v>0</v>
          </cell>
        </row>
      </sheetData>
      <sheetData sheetId="5494">
        <row r="2">
          <cell r="B2" t="str">
            <v>8 - ORÇAMENTO</v>
          </cell>
        </row>
      </sheetData>
      <sheetData sheetId="5495">
        <row r="14">
          <cell r="I14">
            <v>0</v>
          </cell>
        </row>
      </sheetData>
      <sheetData sheetId="5496">
        <row r="1">
          <cell r="B1">
            <v>0</v>
          </cell>
        </row>
      </sheetData>
      <sheetData sheetId="5497">
        <row r="2">
          <cell r="B2" t="str">
            <v>8 - ORÇAMENTO</v>
          </cell>
        </row>
      </sheetData>
      <sheetData sheetId="5498">
        <row r="1">
          <cell r="C1" t="str">
            <v>Juros Compostos – Séries Uniformes</v>
          </cell>
        </row>
      </sheetData>
      <sheetData sheetId="5499">
        <row r="1">
          <cell r="B1">
            <v>0</v>
          </cell>
        </row>
      </sheetData>
      <sheetData sheetId="5500">
        <row r="1">
          <cell r="F1" t="str">
            <v>ACCT</v>
          </cell>
        </row>
      </sheetData>
      <sheetData sheetId="5501">
        <row r="1">
          <cell r="F1" t="str">
            <v>ACCT</v>
          </cell>
        </row>
      </sheetData>
      <sheetData sheetId="5502">
        <row r="1">
          <cell r="B1">
            <v>0</v>
          </cell>
        </row>
      </sheetData>
      <sheetData sheetId="5503">
        <row r="2">
          <cell r="B2" t="str">
            <v>8 - ORÇAMENTO</v>
          </cell>
        </row>
      </sheetData>
      <sheetData sheetId="5504">
        <row r="2">
          <cell r="B2" t="str">
            <v>8 - ORÇAMENTO</v>
          </cell>
        </row>
      </sheetData>
      <sheetData sheetId="5505">
        <row r="1">
          <cell r="C1" t="str">
            <v>Juros Compostos – Séries Uniformes</v>
          </cell>
        </row>
      </sheetData>
      <sheetData sheetId="5506">
        <row r="1">
          <cell r="B1">
            <v>0</v>
          </cell>
        </row>
      </sheetData>
      <sheetData sheetId="5507">
        <row r="1">
          <cell r="C1" t="str">
            <v>Juros Compostos – Séries Uniformes</v>
          </cell>
        </row>
      </sheetData>
      <sheetData sheetId="5508">
        <row r="1">
          <cell r="B1">
            <v>0</v>
          </cell>
        </row>
      </sheetData>
      <sheetData sheetId="5509">
        <row r="17">
          <cell r="D17" t="str">
            <v>Consolidado_Lumina</v>
          </cell>
        </row>
      </sheetData>
      <sheetData sheetId="5510">
        <row r="1">
          <cell r="B1">
            <v>0</v>
          </cell>
        </row>
      </sheetData>
      <sheetData sheetId="5511">
        <row r="2">
          <cell r="B2" t="str">
            <v>8 - ORÇAMENTO</v>
          </cell>
        </row>
      </sheetData>
      <sheetData sheetId="5512">
        <row r="2">
          <cell r="B2" t="str">
            <v>8 - ORÇAMENTO</v>
          </cell>
        </row>
      </sheetData>
      <sheetData sheetId="5513">
        <row r="1">
          <cell r="B1" t="str">
            <v>Modelo Geral de Matemática Financeira</v>
          </cell>
        </row>
      </sheetData>
      <sheetData sheetId="5514">
        <row r="1">
          <cell r="B1">
            <v>0</v>
          </cell>
        </row>
      </sheetData>
      <sheetData sheetId="5515">
        <row r="2">
          <cell r="B2" t="str">
            <v>Resumo de algumas fórmulas de matemática financeira</v>
          </cell>
        </row>
      </sheetData>
      <sheetData sheetId="5516">
        <row r="2">
          <cell r="B2" t="str">
            <v>8 - ORÇAMENTO</v>
          </cell>
        </row>
      </sheetData>
      <sheetData sheetId="5517">
        <row r="1">
          <cell r="B1">
            <v>0</v>
          </cell>
        </row>
      </sheetData>
      <sheetData sheetId="5518" refreshError="1"/>
      <sheetData sheetId="5519">
        <row r="14">
          <cell r="I14">
            <v>0</v>
          </cell>
        </row>
      </sheetData>
      <sheetData sheetId="5520">
        <row r="1">
          <cell r="B1">
            <v>0</v>
          </cell>
        </row>
      </sheetData>
      <sheetData sheetId="5521">
        <row r="2">
          <cell r="B2" t="str">
            <v>8 - ORÇAMENTO</v>
          </cell>
        </row>
      </sheetData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>
        <row r="1">
          <cell r="B1">
            <v>0</v>
          </cell>
        </row>
      </sheetData>
      <sheetData sheetId="5552" refreshError="1"/>
      <sheetData sheetId="5553" refreshError="1"/>
      <sheetData sheetId="5554" refreshError="1"/>
      <sheetData sheetId="5555">
        <row r="2">
          <cell r="B2" t="str">
            <v>8 - ORÇAMENTO</v>
          </cell>
        </row>
      </sheetData>
      <sheetData sheetId="5556">
        <row r="2">
          <cell r="I2">
            <v>2008</v>
          </cell>
        </row>
      </sheetData>
      <sheetData sheetId="5557">
        <row r="1">
          <cell r="B1">
            <v>0</v>
          </cell>
        </row>
      </sheetData>
      <sheetData sheetId="5558">
        <row r="66">
          <cell r="C66">
            <v>1</v>
          </cell>
        </row>
      </sheetData>
      <sheetData sheetId="5559">
        <row r="1">
          <cell r="C1" t="str">
            <v>Desconto Bancário</v>
          </cell>
        </row>
      </sheetData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>
        <row r="1">
          <cell r="C1" t="str">
            <v>Juros Compostos</v>
          </cell>
        </row>
      </sheetData>
      <sheetData sheetId="5758">
        <row r="1">
          <cell r="C1" t="str">
            <v>Juros Compostos</v>
          </cell>
        </row>
      </sheetData>
      <sheetData sheetId="5759">
        <row r="1">
          <cell r="C1" t="str">
            <v>Juros Compostos</v>
          </cell>
        </row>
      </sheetData>
      <sheetData sheetId="5760">
        <row r="1">
          <cell r="C1" t="str">
            <v>Juros Compostos</v>
          </cell>
        </row>
      </sheetData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>
        <row r="1">
          <cell r="C1" t="str">
            <v>Desconto Bancário</v>
          </cell>
        </row>
      </sheetData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>
        <row r="1">
          <cell r="C1" t="str">
            <v>Juros Compostos – Séries Uniformes</v>
          </cell>
        </row>
      </sheetData>
      <sheetData sheetId="5804">
        <row r="1">
          <cell r="C1" t="str">
            <v>Desconto Bancário</v>
          </cell>
        </row>
      </sheetData>
      <sheetData sheetId="5805">
        <row r="1">
          <cell r="C1" t="str">
            <v>Juros Compostos</v>
          </cell>
        </row>
      </sheetData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>
        <row r="1">
          <cell r="C1" t="str">
            <v>Desconto Bancário</v>
          </cell>
        </row>
      </sheetData>
      <sheetData sheetId="5893">
        <row r="1">
          <cell r="C1" t="str">
            <v>Juros Compostos</v>
          </cell>
        </row>
      </sheetData>
      <sheetData sheetId="5894">
        <row r="1">
          <cell r="C1" t="str">
            <v>Juros Compostos</v>
          </cell>
        </row>
      </sheetData>
      <sheetData sheetId="5895">
        <row r="1">
          <cell r="C1" t="str">
            <v>Juros Compostos</v>
          </cell>
        </row>
      </sheetData>
      <sheetData sheetId="5896">
        <row r="1">
          <cell r="B1">
            <v>0</v>
          </cell>
        </row>
      </sheetData>
      <sheetData sheetId="5897">
        <row r="1">
          <cell r="C1" t="str">
            <v>Juros Compostos – Séries Uniformes</v>
          </cell>
        </row>
      </sheetData>
      <sheetData sheetId="5898">
        <row r="1">
          <cell r="C1" t="str">
            <v>Juros Compostos – Séries Uniformes</v>
          </cell>
        </row>
      </sheetData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>
        <row r="1">
          <cell r="C1" t="str">
            <v>Juros Compostos</v>
          </cell>
        </row>
      </sheetData>
      <sheetData sheetId="5912">
        <row r="1">
          <cell r="C1" t="str">
            <v>Juros Compostos</v>
          </cell>
        </row>
      </sheetData>
      <sheetData sheetId="5913">
        <row r="1">
          <cell r="C1" t="str">
            <v>Juros Compostos</v>
          </cell>
        </row>
      </sheetData>
      <sheetData sheetId="5914">
        <row r="1">
          <cell r="C1" t="str">
            <v>Juros Compostos – Séries Uniformes</v>
          </cell>
        </row>
      </sheetData>
      <sheetData sheetId="5915">
        <row r="1">
          <cell r="C1" t="str">
            <v>Juros Compostos – Séries Uniformes</v>
          </cell>
        </row>
      </sheetData>
      <sheetData sheetId="5916">
        <row r="1">
          <cell r="C1" t="str">
            <v>Juros Compostos</v>
          </cell>
        </row>
      </sheetData>
      <sheetData sheetId="5917">
        <row r="1">
          <cell r="C1" t="str">
            <v>Juros Compostos</v>
          </cell>
        </row>
      </sheetData>
      <sheetData sheetId="5918">
        <row r="1">
          <cell r="C1" t="str">
            <v>Juros Compostos</v>
          </cell>
        </row>
      </sheetData>
      <sheetData sheetId="5919">
        <row r="1">
          <cell r="C1" t="str">
            <v>Juros Compostos</v>
          </cell>
        </row>
      </sheetData>
      <sheetData sheetId="5920">
        <row r="1">
          <cell r="C1" t="str">
            <v>Juros Compostos – Séries Uniformes</v>
          </cell>
        </row>
      </sheetData>
      <sheetData sheetId="5921">
        <row r="1">
          <cell r="C1" t="str">
            <v>Juros Compostos – Séries Uniformes</v>
          </cell>
        </row>
      </sheetData>
      <sheetData sheetId="5922">
        <row r="1">
          <cell r="C1" t="str">
            <v>Juros Compostos – Séries Uniformes</v>
          </cell>
        </row>
      </sheetData>
      <sheetData sheetId="5923"/>
      <sheetData sheetId="5924">
        <row r="6">
          <cell r="D6" t="str">
            <v>DR REDDY´S FARMACEUTICA</v>
          </cell>
        </row>
      </sheetData>
      <sheetData sheetId="5925">
        <row r="1">
          <cell r="C1" t="str">
            <v>Juros Compostos</v>
          </cell>
        </row>
      </sheetData>
      <sheetData sheetId="5926">
        <row r="1">
          <cell r="C1" t="str">
            <v>Juros Compostos</v>
          </cell>
        </row>
      </sheetData>
      <sheetData sheetId="5927">
        <row r="1">
          <cell r="C1" t="str">
            <v>Desconto Bancário</v>
          </cell>
        </row>
      </sheetData>
      <sheetData sheetId="5928">
        <row r="1">
          <cell r="C1" t="str">
            <v>Desconto Bancário</v>
          </cell>
        </row>
      </sheetData>
      <sheetData sheetId="5929">
        <row r="1">
          <cell r="C1" t="str">
            <v>Juros Compostos – Séries Uniformes</v>
          </cell>
        </row>
      </sheetData>
      <sheetData sheetId="5930">
        <row r="1">
          <cell r="C1" t="str">
            <v>Desconto Bancário</v>
          </cell>
        </row>
      </sheetData>
      <sheetData sheetId="5931">
        <row r="1">
          <cell r="C1" t="str">
            <v>Juros Compostos</v>
          </cell>
        </row>
      </sheetData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>
        <row r="66">
          <cell r="C66">
            <v>1</v>
          </cell>
        </row>
      </sheetData>
      <sheetData sheetId="5955">
        <row r="2">
          <cell r="B2" t="str">
            <v>Outras funções financeiras disponíveis no Excel:</v>
          </cell>
        </row>
      </sheetData>
      <sheetData sheetId="5956">
        <row r="1">
          <cell r="F1" t="str">
            <v>ACCT</v>
          </cell>
        </row>
      </sheetData>
      <sheetData sheetId="5957">
        <row r="1">
          <cell r="F1" t="str">
            <v>ACCT</v>
          </cell>
        </row>
      </sheetData>
      <sheetData sheetId="5958">
        <row r="1">
          <cell r="F1" t="str">
            <v>ACCT</v>
          </cell>
        </row>
      </sheetData>
      <sheetData sheetId="5959">
        <row r="1">
          <cell r="F1" t="str">
            <v>ACCT</v>
          </cell>
        </row>
      </sheetData>
      <sheetData sheetId="5960">
        <row r="1">
          <cell r="F1" t="str">
            <v>ACCT</v>
          </cell>
        </row>
      </sheetData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/>
      <sheetData sheetId="6044">
        <row r="6">
          <cell r="C6">
            <v>35461</v>
          </cell>
        </row>
      </sheetData>
      <sheetData sheetId="6045">
        <row r="5">
          <cell r="C5" t="str">
            <v>Data Imp.</v>
          </cell>
        </row>
      </sheetData>
      <sheetData sheetId="6046">
        <row r="6">
          <cell r="D6" t="str">
            <v>DR REDDY´S FARMACEUTICA</v>
          </cell>
        </row>
      </sheetData>
      <sheetData sheetId="6047"/>
      <sheetData sheetId="6048">
        <row r="1">
          <cell r="B1">
            <v>0</v>
          </cell>
        </row>
      </sheetData>
      <sheetData sheetId="6049">
        <row r="1">
          <cell r="B1">
            <v>0</v>
          </cell>
        </row>
      </sheetData>
      <sheetData sheetId="6050">
        <row r="1">
          <cell r="B1">
            <v>0</v>
          </cell>
        </row>
      </sheetData>
      <sheetData sheetId="6051">
        <row r="87">
          <cell r="E87" t="str">
            <v>constante</v>
          </cell>
        </row>
      </sheetData>
      <sheetData sheetId="6052">
        <row r="87">
          <cell r="E87" t="str">
            <v>constante</v>
          </cell>
        </row>
      </sheetData>
      <sheetData sheetId="6053"/>
      <sheetData sheetId="6054">
        <row r="1">
          <cell r="C1" t="str">
            <v>Juros Compostos – Séries Uniformes</v>
          </cell>
        </row>
      </sheetData>
      <sheetData sheetId="6055">
        <row r="1">
          <cell r="C1" t="str">
            <v>Juros Compostos – Séries Uniformes</v>
          </cell>
        </row>
      </sheetData>
      <sheetData sheetId="6056">
        <row r="1">
          <cell r="C1" t="str">
            <v>Juros Compostos – Séries Uniformes</v>
          </cell>
        </row>
      </sheetData>
      <sheetData sheetId="6057">
        <row r="97">
          <cell r="E97">
            <v>8.2000000000000007E-3</v>
          </cell>
        </row>
      </sheetData>
      <sheetData sheetId="6058"/>
      <sheetData sheetId="6059">
        <row r="6">
          <cell r="C6">
            <v>35461</v>
          </cell>
        </row>
      </sheetData>
      <sheetData sheetId="6060">
        <row r="5">
          <cell r="C5" t="str">
            <v>Data Imp.</v>
          </cell>
        </row>
      </sheetData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>
        <row r="1">
          <cell r="A1" t="str">
            <v>FLOWSERVE DO BRASIL LTDA.</v>
          </cell>
        </row>
      </sheetData>
      <sheetData sheetId="6403" refreshError="1"/>
      <sheetData sheetId="6404"/>
      <sheetData sheetId="6405" refreshError="1"/>
      <sheetData sheetId="6406"/>
      <sheetData sheetId="6407"/>
      <sheetData sheetId="6408"/>
      <sheetData sheetId="6409"/>
      <sheetData sheetId="6410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/>
      <sheetData sheetId="6445">
        <row r="3">
          <cell r="E3">
            <v>1</v>
          </cell>
        </row>
      </sheetData>
      <sheetData sheetId="6446">
        <row r="5">
          <cell r="A5" t="str">
            <v>A</v>
          </cell>
        </row>
      </sheetData>
      <sheetData sheetId="6447">
        <row r="5">
          <cell r="A5" t="str">
            <v>A</v>
          </cell>
        </row>
      </sheetData>
      <sheetData sheetId="6448">
        <row r="3">
          <cell r="A3" t="str">
            <v>A</v>
          </cell>
        </row>
      </sheetData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/>
      <sheetData sheetId="6475"/>
      <sheetData sheetId="6476"/>
      <sheetData sheetId="6477"/>
      <sheetData sheetId="6478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/>
      <sheetData sheetId="6493"/>
      <sheetData sheetId="6494">
        <row r="5">
          <cell r="C5">
            <v>1164</v>
          </cell>
        </row>
      </sheetData>
      <sheetData sheetId="6495">
        <row r="1">
          <cell r="A1" t="str">
            <v>COD</v>
          </cell>
        </row>
      </sheetData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>
        <row r="1">
          <cell r="A1" t="str">
            <v>COD</v>
          </cell>
        </row>
      </sheetData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>
        <row r="1">
          <cell r="A1" t="str">
            <v>COD</v>
          </cell>
        </row>
      </sheetData>
      <sheetData sheetId="6522">
        <row r="1">
          <cell r="A1" t="str">
            <v>COD</v>
          </cell>
        </row>
      </sheetData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>
        <row r="1">
          <cell r="A1" t="str">
            <v>COD</v>
          </cell>
        </row>
      </sheetData>
      <sheetData sheetId="6531">
        <row r="1">
          <cell r="A1" t="str">
            <v>COD</v>
          </cell>
        </row>
      </sheetData>
      <sheetData sheetId="6532">
        <row r="1">
          <cell r="A1" t="str">
            <v>COD</v>
          </cell>
        </row>
      </sheetData>
      <sheetData sheetId="6533">
        <row r="1">
          <cell r="A1" t="str">
            <v>COD</v>
          </cell>
        </row>
      </sheetData>
      <sheetData sheetId="6534">
        <row r="1">
          <cell r="A1" t="str">
            <v>COD</v>
          </cell>
        </row>
      </sheetData>
      <sheetData sheetId="6535">
        <row r="1">
          <cell r="A1" t="str">
            <v>COD</v>
          </cell>
        </row>
      </sheetData>
      <sheetData sheetId="6536">
        <row r="1">
          <cell r="A1" t="str">
            <v>COD</v>
          </cell>
        </row>
      </sheetData>
      <sheetData sheetId="6537">
        <row r="1">
          <cell r="A1" t="str">
            <v>COD</v>
          </cell>
        </row>
      </sheetData>
      <sheetData sheetId="6538" refreshError="1"/>
      <sheetData sheetId="6539" refreshError="1"/>
      <sheetData sheetId="6540">
        <row r="1">
          <cell r="A1" t="str">
            <v>COD</v>
          </cell>
        </row>
      </sheetData>
      <sheetData sheetId="6541">
        <row r="1">
          <cell r="A1" t="str">
            <v>COD</v>
          </cell>
        </row>
      </sheetData>
      <sheetData sheetId="6542">
        <row r="1">
          <cell r="A1" t="str">
            <v>COD</v>
          </cell>
        </row>
      </sheetData>
      <sheetData sheetId="6543">
        <row r="1">
          <cell r="A1" t="str">
            <v>COD</v>
          </cell>
        </row>
      </sheetData>
      <sheetData sheetId="6544">
        <row r="1">
          <cell r="A1" t="str">
            <v>COD</v>
          </cell>
        </row>
      </sheetData>
      <sheetData sheetId="6545">
        <row r="1">
          <cell r="A1" t="str">
            <v>COD</v>
          </cell>
        </row>
      </sheetData>
      <sheetData sheetId="6546">
        <row r="1">
          <cell r="A1" t="str">
            <v>COD</v>
          </cell>
        </row>
      </sheetData>
      <sheetData sheetId="6547">
        <row r="1">
          <cell r="A1" t="str">
            <v>COD</v>
          </cell>
        </row>
      </sheetData>
      <sheetData sheetId="6548">
        <row r="1">
          <cell r="A1" t="str">
            <v>COD</v>
          </cell>
        </row>
      </sheetData>
      <sheetData sheetId="6549">
        <row r="1">
          <cell r="A1" t="str">
            <v>COD</v>
          </cell>
        </row>
      </sheetData>
      <sheetData sheetId="6550">
        <row r="1">
          <cell r="A1" t="str">
            <v>COD</v>
          </cell>
        </row>
      </sheetData>
      <sheetData sheetId="6551">
        <row r="1">
          <cell r="A1" t="str">
            <v>COD</v>
          </cell>
        </row>
      </sheetData>
      <sheetData sheetId="6552">
        <row r="1">
          <cell r="A1" t="str">
            <v>COD</v>
          </cell>
        </row>
      </sheetData>
      <sheetData sheetId="6553">
        <row r="1">
          <cell r="A1" t="str">
            <v>COD</v>
          </cell>
        </row>
      </sheetData>
      <sheetData sheetId="6554">
        <row r="1">
          <cell r="A1" t="str">
            <v>COD</v>
          </cell>
        </row>
      </sheetData>
      <sheetData sheetId="6555">
        <row r="1">
          <cell r="A1" t="str">
            <v>COD</v>
          </cell>
        </row>
      </sheetData>
      <sheetData sheetId="6556" refreshError="1"/>
      <sheetData sheetId="6557">
        <row r="1">
          <cell r="A1" t="str">
            <v>COD</v>
          </cell>
        </row>
      </sheetData>
      <sheetData sheetId="6558">
        <row r="1">
          <cell r="A1" t="str">
            <v>COD</v>
          </cell>
        </row>
      </sheetData>
      <sheetData sheetId="6559">
        <row r="1">
          <cell r="A1" t="str">
            <v>COD</v>
          </cell>
        </row>
      </sheetData>
      <sheetData sheetId="6560">
        <row r="1">
          <cell r="A1" t="str">
            <v>COD</v>
          </cell>
        </row>
      </sheetData>
      <sheetData sheetId="6561">
        <row r="1">
          <cell r="A1" t="str">
            <v>COD</v>
          </cell>
        </row>
      </sheetData>
      <sheetData sheetId="6562">
        <row r="1">
          <cell r="A1" t="str">
            <v>COD</v>
          </cell>
        </row>
      </sheetData>
      <sheetData sheetId="6563">
        <row r="1">
          <cell r="A1" t="str">
            <v>COD</v>
          </cell>
        </row>
      </sheetData>
      <sheetData sheetId="6564">
        <row r="5">
          <cell r="C5">
            <v>1164</v>
          </cell>
        </row>
      </sheetData>
      <sheetData sheetId="6565">
        <row r="1">
          <cell r="A1" t="str">
            <v>COD</v>
          </cell>
        </row>
      </sheetData>
      <sheetData sheetId="6566">
        <row r="1">
          <cell r="A1" t="str">
            <v>COD</v>
          </cell>
        </row>
      </sheetData>
      <sheetData sheetId="6567">
        <row r="1">
          <cell r="A1" t="str">
            <v>COD</v>
          </cell>
        </row>
      </sheetData>
      <sheetData sheetId="6568">
        <row r="1">
          <cell r="A1" t="str">
            <v>COD</v>
          </cell>
        </row>
      </sheetData>
      <sheetData sheetId="6569">
        <row r="1">
          <cell r="A1" t="str">
            <v>COD</v>
          </cell>
        </row>
      </sheetData>
      <sheetData sheetId="6570">
        <row r="1">
          <cell r="A1" t="str">
            <v>COD</v>
          </cell>
        </row>
      </sheetData>
      <sheetData sheetId="6571">
        <row r="1">
          <cell r="A1" t="str">
            <v>COD</v>
          </cell>
        </row>
      </sheetData>
      <sheetData sheetId="6572">
        <row r="1">
          <cell r="A1" t="str">
            <v>COD</v>
          </cell>
        </row>
      </sheetData>
      <sheetData sheetId="6573">
        <row r="1">
          <cell r="A1" t="str">
            <v>COD</v>
          </cell>
        </row>
      </sheetData>
      <sheetData sheetId="6574">
        <row r="1">
          <cell r="A1" t="str">
            <v>COD</v>
          </cell>
        </row>
      </sheetData>
      <sheetData sheetId="6575">
        <row r="1">
          <cell r="A1" t="str">
            <v>COD</v>
          </cell>
        </row>
      </sheetData>
      <sheetData sheetId="6576">
        <row r="1">
          <cell r="A1" t="str">
            <v>COD</v>
          </cell>
        </row>
      </sheetData>
      <sheetData sheetId="6577">
        <row r="1">
          <cell r="A1" t="str">
            <v>COD</v>
          </cell>
        </row>
      </sheetData>
      <sheetData sheetId="6578">
        <row r="1">
          <cell r="A1" t="str">
            <v>COD</v>
          </cell>
        </row>
      </sheetData>
      <sheetData sheetId="6579">
        <row r="1">
          <cell r="A1" t="str">
            <v>COD</v>
          </cell>
        </row>
      </sheetData>
      <sheetData sheetId="6580">
        <row r="1">
          <cell r="A1" t="str">
            <v>COD</v>
          </cell>
        </row>
      </sheetData>
      <sheetData sheetId="6581">
        <row r="1">
          <cell r="A1" t="str">
            <v>COD</v>
          </cell>
        </row>
      </sheetData>
      <sheetData sheetId="6582">
        <row r="1">
          <cell r="A1" t="str">
            <v>COD</v>
          </cell>
        </row>
      </sheetData>
      <sheetData sheetId="6583">
        <row r="1">
          <cell r="A1" t="str">
            <v>COD</v>
          </cell>
        </row>
      </sheetData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/>
      <sheetData sheetId="6939" refreshError="1"/>
      <sheetData sheetId="6940"/>
      <sheetData sheetId="6941"/>
      <sheetData sheetId="6942" refreshError="1"/>
      <sheetData sheetId="6943" refreshError="1"/>
      <sheetData sheetId="6944" refreshError="1"/>
      <sheetData sheetId="6945" refreshError="1"/>
      <sheetData sheetId="6946"/>
      <sheetData sheetId="6947"/>
      <sheetData sheetId="6948" refreshError="1"/>
      <sheetData sheetId="6949" refreshError="1"/>
      <sheetData sheetId="6950" refreshError="1"/>
      <sheetData sheetId="6951" refreshError="1"/>
      <sheetData sheetId="6952"/>
      <sheetData sheetId="6953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/>
      <sheetData sheetId="6967"/>
      <sheetData sheetId="6968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/>
      <sheetData sheetId="6990"/>
      <sheetData sheetId="6991"/>
      <sheetData sheetId="6992"/>
      <sheetData sheetId="6993" refreshError="1"/>
      <sheetData sheetId="6994" refreshError="1"/>
      <sheetData sheetId="6995" refreshError="1"/>
      <sheetData sheetId="6996">
        <row r="9">
          <cell r="I9" t="str">
            <v>CEO</v>
          </cell>
        </row>
      </sheetData>
      <sheetData sheetId="6997">
        <row r="10">
          <cell r="J10" t="str">
            <v>Holding company</v>
          </cell>
        </row>
      </sheetData>
      <sheetData sheetId="6998">
        <row r="7">
          <cell r="C7" t="str">
            <v>M€</v>
          </cell>
        </row>
      </sheetData>
      <sheetData sheetId="6999"/>
      <sheetData sheetId="7000">
        <row r="7">
          <cell r="C7">
            <v>29579</v>
          </cell>
        </row>
      </sheetData>
      <sheetData sheetId="7001">
        <row r="6">
          <cell r="C6" t="str">
            <v>M€</v>
          </cell>
        </row>
      </sheetData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>
        <row r="7">
          <cell r="C7" t="str">
            <v>M€</v>
          </cell>
        </row>
      </sheetData>
      <sheetData sheetId="7009" refreshError="1"/>
      <sheetData sheetId="7010" refreshError="1"/>
      <sheetData sheetId="7011" refreshError="1"/>
      <sheetData sheetId="7012" refreshError="1"/>
      <sheetData sheetId="7013">
        <row r="8">
          <cell r="C8" t="str">
            <v>M€</v>
          </cell>
        </row>
      </sheetData>
      <sheetData sheetId="7014">
        <row r="9">
          <cell r="C9" t="str">
            <v>M€</v>
          </cell>
        </row>
      </sheetData>
      <sheetData sheetId="7015">
        <row r="9">
          <cell r="C9" t="str">
            <v>M€</v>
          </cell>
        </row>
      </sheetData>
      <sheetData sheetId="7016">
        <row r="7">
          <cell r="C7" t="str">
            <v>M€</v>
          </cell>
        </row>
      </sheetData>
      <sheetData sheetId="7017" refreshError="1"/>
      <sheetData sheetId="7018" refreshError="1"/>
      <sheetData sheetId="7019" refreshError="1"/>
      <sheetData sheetId="7020" refreshError="1"/>
      <sheetData sheetId="702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/>
      <sheetData sheetId="7029" refreshError="1"/>
      <sheetData sheetId="7030">
        <row r="7">
          <cell r="C7" t="str">
            <v>M€</v>
          </cell>
        </row>
      </sheetData>
      <sheetData sheetId="7031" refreshError="1"/>
      <sheetData sheetId="7032">
        <row r="8">
          <cell r="C8" t="str">
            <v>M€</v>
          </cell>
        </row>
      </sheetData>
      <sheetData sheetId="7033">
        <row r="8">
          <cell r="C8" t="str">
            <v>M€</v>
          </cell>
        </row>
      </sheetData>
      <sheetData sheetId="7034">
        <row r="1">
          <cell r="A1" t="str">
            <v>Go to first page</v>
          </cell>
        </row>
      </sheetData>
      <sheetData sheetId="7035">
        <row r="6">
          <cell r="C6" t="str">
            <v>M€</v>
          </cell>
        </row>
      </sheetData>
      <sheetData sheetId="7036">
        <row r="8">
          <cell r="C8" t="str">
            <v>M€</v>
          </cell>
        </row>
      </sheetData>
      <sheetData sheetId="7037">
        <row r="6">
          <cell r="C6" t="str">
            <v>M€</v>
          </cell>
        </row>
      </sheetData>
      <sheetData sheetId="7038">
        <row r="6">
          <cell r="C6" t="str">
            <v>M€</v>
          </cell>
        </row>
      </sheetData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/>
      <sheetData sheetId="7057" refreshError="1"/>
      <sheetData sheetId="7058" refreshError="1"/>
      <sheetData sheetId="7059"/>
      <sheetData sheetId="7060" refreshError="1"/>
      <sheetData sheetId="7061"/>
      <sheetData sheetId="7062"/>
      <sheetData sheetId="7063" refreshError="1"/>
      <sheetData sheetId="7064"/>
      <sheetData sheetId="7065"/>
      <sheetData sheetId="7066"/>
      <sheetData sheetId="7067"/>
      <sheetData sheetId="7068" refreshError="1"/>
      <sheetData sheetId="7069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/>
      <sheetData sheetId="7077"/>
      <sheetData sheetId="7078"/>
      <sheetData sheetId="7079"/>
      <sheetData sheetId="7080"/>
      <sheetData sheetId="7081"/>
      <sheetData sheetId="7082" refreshError="1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 refreshError="1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 refreshError="1"/>
      <sheetData sheetId="7244" refreshError="1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/>
      <sheetData sheetId="7352"/>
      <sheetData sheetId="7353"/>
      <sheetData sheetId="7354"/>
      <sheetData sheetId="7355"/>
      <sheetData sheetId="7356"/>
      <sheetData sheetId="7357">
        <row r="10">
          <cell r="F10" t="str">
            <v>2010.SEP</v>
          </cell>
        </row>
      </sheetData>
      <sheetData sheetId="7358">
        <row r="8">
          <cell r="I8" t="str">
            <v>2010.SEP</v>
          </cell>
        </row>
      </sheetData>
      <sheetData sheetId="7359">
        <row r="56">
          <cell r="O56" t="str">
            <v>I1001</v>
          </cell>
        </row>
      </sheetData>
      <sheetData sheetId="7360">
        <row r="56">
          <cell r="O56" t="str">
            <v>I1001</v>
          </cell>
        </row>
      </sheetData>
      <sheetData sheetId="7361">
        <row r="56">
          <cell r="O56" t="str">
            <v>I1101</v>
          </cell>
        </row>
      </sheetData>
      <sheetData sheetId="7362"/>
      <sheetData sheetId="7363">
        <row r="56">
          <cell r="O56" t="str">
            <v>I1007</v>
          </cell>
        </row>
      </sheetData>
      <sheetData sheetId="7364"/>
      <sheetData sheetId="7365">
        <row r="56">
          <cell r="O56" t="str">
            <v>I1003</v>
          </cell>
        </row>
      </sheetData>
      <sheetData sheetId="7366">
        <row r="56">
          <cell r="O56" t="str">
            <v>I1003</v>
          </cell>
        </row>
      </sheetData>
      <sheetData sheetId="7367">
        <row r="56">
          <cell r="O56" t="str">
            <v>I1</v>
          </cell>
        </row>
      </sheetData>
      <sheetData sheetId="7368">
        <row r="56">
          <cell r="O56" t="str">
            <v>No_intco</v>
          </cell>
        </row>
      </sheetData>
      <sheetData sheetId="7369">
        <row r="45">
          <cell r="F45">
            <v>0</v>
          </cell>
        </row>
      </sheetData>
      <sheetData sheetId="7370" refreshError="1"/>
      <sheetData sheetId="7371" refreshError="1"/>
      <sheetData sheetId="7372" refreshError="1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 refreshError="1"/>
      <sheetData sheetId="7389" refreshError="1"/>
      <sheetData sheetId="7390" refreshError="1"/>
      <sheetData sheetId="7391" refreshError="1"/>
      <sheetData sheetId="7392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/>
      <sheetData sheetId="7921" refreshError="1"/>
      <sheetData sheetId="7922" refreshError="1"/>
      <sheetData sheetId="7923" refreshError="1"/>
      <sheetData sheetId="7924" refreshError="1"/>
      <sheetData sheetId="7925">
        <row r="1">
          <cell r="A1" t="str">
            <v>codmun</v>
          </cell>
        </row>
      </sheetData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 refreshError="1"/>
      <sheetData sheetId="8171" refreshError="1"/>
      <sheetData sheetId="8172" refreshError="1"/>
      <sheetData sheetId="8173" refreshError="1"/>
      <sheetData sheetId="8174"/>
      <sheetData sheetId="8175"/>
      <sheetData sheetId="8176"/>
      <sheetData sheetId="8177"/>
      <sheetData sheetId="8178"/>
      <sheetData sheetId="8179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/>
      <sheetData sheetId="8251">
        <row r="7">
          <cell r="F7">
            <v>0</v>
          </cell>
        </row>
      </sheetData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>
        <row r="1">
          <cell r="M1" t="str">
            <v>Mês / Ano</v>
          </cell>
        </row>
      </sheetData>
      <sheetData sheetId="8262">
        <row r="3">
          <cell r="HQ3" t="str">
            <v>TOTAL 2004 ATÉ OUTUBRO</v>
          </cell>
        </row>
      </sheetData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>
        <row r="2">
          <cell r="A2" t="str">
            <v>10ASSOCIACAO CLASSE EMPRESARIAL37987</v>
          </cell>
        </row>
      </sheetData>
      <sheetData sheetId="8277"/>
      <sheetData sheetId="8278"/>
      <sheetData sheetId="8279"/>
      <sheetData sheetId="8280"/>
      <sheetData sheetId="8281">
        <row r="22">
          <cell r="B22">
            <v>2515.3000000000002</v>
          </cell>
        </row>
      </sheetData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>
        <row r="4">
          <cell r="R4">
            <v>7995.4644507643416</v>
          </cell>
        </row>
      </sheetData>
      <sheetData sheetId="8300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/>
      <sheetData sheetId="8406">
        <row r="1">
          <cell r="AF1" t="str">
            <v>DEFINIR CRITÉRIO</v>
          </cell>
        </row>
      </sheetData>
      <sheetData sheetId="8407" refreshError="1"/>
      <sheetData sheetId="8408" refreshError="1"/>
      <sheetData sheetId="8409" refreshError="1"/>
      <sheetData sheetId="8410" refreshError="1"/>
      <sheetData sheetId="841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/>
      <sheetData sheetId="8452"/>
      <sheetData sheetId="8453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 refreshError="1"/>
      <sheetData sheetId="8476" refreshError="1"/>
      <sheetData sheetId="8477" refreshError="1"/>
      <sheetData sheetId="8478" refreshError="1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/>
      <sheetData sheetId="8559"/>
      <sheetData sheetId="8560"/>
      <sheetData sheetId="8561"/>
      <sheetData sheetId="8562"/>
      <sheetData sheetId="8563"/>
      <sheetData sheetId="8564" refreshError="1"/>
      <sheetData sheetId="8565"/>
      <sheetData sheetId="8566"/>
      <sheetData sheetId="8567">
        <row r="9">
          <cell r="B9" t="str">
            <v>CIMENTO ASFÁLTICO DE PETRÓLEO - CAP-20</v>
          </cell>
        </row>
      </sheetData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/>
      <sheetData sheetId="8600" refreshError="1"/>
      <sheetData sheetId="8601" refreshError="1"/>
      <sheetData sheetId="8602" refreshError="1"/>
      <sheetData sheetId="8603" refreshError="1"/>
      <sheetData sheetId="8604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/>
      <sheetData sheetId="8617" refreshError="1"/>
      <sheetData sheetId="8618" refreshError="1"/>
      <sheetData sheetId="8619" refreshError="1"/>
      <sheetData sheetId="8620"/>
      <sheetData sheetId="8621"/>
      <sheetData sheetId="8622" refreshError="1"/>
      <sheetData sheetId="8623" refreshError="1"/>
      <sheetData sheetId="8624" refreshError="1"/>
      <sheetData sheetId="8625"/>
      <sheetData sheetId="8626" refreshError="1"/>
      <sheetData sheetId="8627" refreshError="1"/>
      <sheetData sheetId="8628" refreshError="1"/>
      <sheetData sheetId="8629"/>
      <sheetData sheetId="8630" refreshError="1"/>
      <sheetData sheetId="8631" refreshError="1"/>
      <sheetData sheetId="8632"/>
      <sheetData sheetId="8633" refreshError="1"/>
      <sheetData sheetId="8634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/>
      <sheetData sheetId="8642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>
        <row r="2">
          <cell r="D2" t="str">
            <v>MÊS/ANO BÁSICO DE REFERÊNCIA: Mai / 2008   PA</v>
          </cell>
        </row>
      </sheetData>
      <sheetData sheetId="8932"/>
      <sheetData sheetId="8933">
        <row r="12">
          <cell r="H12">
            <v>40.1</v>
          </cell>
        </row>
      </sheetData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 refreshError="1"/>
      <sheetData sheetId="8953">
        <row r="96">
          <cell r="A96" t="str">
            <v>E001</v>
          </cell>
        </row>
      </sheetData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 refreshError="1"/>
      <sheetData sheetId="9147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>
        <row r="1">
          <cell r="B1" t="str">
            <v>AutoBAn - Concessionária do Sistema Anhanguera - Bandeirantes</v>
          </cell>
        </row>
      </sheetData>
      <sheetData sheetId="9222"/>
      <sheetData sheetId="9223"/>
      <sheetData sheetId="9224"/>
      <sheetData sheetId="9225"/>
      <sheetData sheetId="9226"/>
      <sheetData sheetId="9227"/>
      <sheetData sheetId="9228" refreshError="1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>
        <row r="12">
          <cell r="B12" t="str">
            <v>Para o tipo de obra "Construção de Edifícios" enquadram-se: 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penitenciárias e presídios, a construção de edifícios industriais (fábricas, oficinas, galpões industriais, etc.), conforme classificação 4120-4 do CNAE 2.0. Também enquadram-se pórticos, mirantes e outros edifícios de finalidade turística.</v>
          </cell>
        </row>
      </sheetData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 refreshError="1"/>
      <sheetData sheetId="9257"/>
      <sheetData sheetId="9258"/>
      <sheetData sheetId="9259"/>
      <sheetData sheetId="9260"/>
      <sheetData sheetId="9261"/>
      <sheetData sheetId="9262"/>
      <sheetData sheetId="9263">
        <row r="3">
          <cell r="A3">
            <v>1</v>
          </cell>
        </row>
      </sheetData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>
        <row r="3">
          <cell r="B3" t="str">
            <v>Atividades Auxiliares ou Básica</v>
          </cell>
        </row>
      </sheetData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/>
      <sheetData sheetId="9400" refreshError="1"/>
      <sheetData sheetId="9401" refreshError="1"/>
      <sheetData sheetId="9402" refreshError="1"/>
      <sheetData sheetId="9403"/>
      <sheetData sheetId="9404"/>
      <sheetData sheetId="9405"/>
      <sheetData sheetId="9406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/>
      <sheetData sheetId="9512"/>
      <sheetData sheetId="9513"/>
      <sheetData sheetId="9514"/>
      <sheetData sheetId="9515"/>
      <sheetData sheetId="9516" refreshError="1"/>
      <sheetData sheetId="95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anterior"/>
      <sheetName val="Físico_med"/>
      <sheetName val="Ofício"/>
      <sheetName val="RELATÓRIO"/>
      <sheetName val="RESUMO-DVOP_JBS"/>
      <sheetName val="RESUMO-DVOP_JBS (2)"/>
      <sheetName val="RESUMO-DVOP MOD SEET"/>
      <sheetName val="Crono Físico-Financeiro"/>
      <sheetName val="Mat Asf "/>
      <sheetName val="RESUMO-DVOP_AGRIMAT"/>
      <sheetName val="REAJU (2)"/>
      <sheetName val="Mat Asf"/>
      <sheetName val="Meio fio"/>
      <sheetName val="Desmatamento "/>
      <sheetName val="Limpeza da faixa de domínio"/>
      <sheetName val="Remoção"/>
      <sheetName val="OAC"/>
      <sheetName val="Regula"/>
      <sheetName val="Sub-base"/>
      <sheetName val="Base"/>
      <sheetName val="Imprimação"/>
      <sheetName val="TSD-FOG"/>
      <sheetName val="AGREGADOS"/>
      <sheetName val="Dreno"/>
      <sheetName val="Cerca"/>
      <sheetName val="Valeta"/>
      <sheetName val="Enleivamento"/>
      <sheetName val="Valeta (3)"/>
      <sheetName val="DMT modelo"/>
      <sheetName val="DMT modelo (2)"/>
      <sheetName val="Aterro"/>
      <sheetName val="Aterro 100%"/>
      <sheetName val="Aterro 95%"/>
      <sheetName val="Defensa"/>
      <sheetName val="Placas"/>
      <sheetName val="Grama"/>
      <sheetName val="Pintura"/>
      <sheetName val="REAJU"/>
      <sheetName val="terr_pav"/>
      <sheetName val="RESUMO"/>
      <sheetName val="RESUMO-Medição"/>
      <sheetName val="RESUMO_DVOP_JBS"/>
      <sheetName val="plan"/>
      <sheetName val="2ª medição Agrimat"/>
      <sheetName val="Corte DMT 50 a 200"/>
      <sheetName val="Entrada de Dados"/>
      <sheetName val="Dados do Contrato"/>
      <sheetName val="Boletim"/>
      <sheetName val="MT-358 Sin.Hor."/>
      <sheetName val="MT-358 Sin.Vert."/>
      <sheetName val="MT-358 Disp. Aux."/>
      <sheetName val="MT 220 Disp Aux"/>
      <sheetName val="Controle financeiro"/>
      <sheetName val="Linear"/>
      <sheetName val="Cronograma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insumos básicos"/>
      <sheetName val="quadro 04 - planilhas preços"/>
      <sheetName val="ORÇAMENTO BR-070 LOTE2"/>
      <sheetName val="eq"/>
      <sheetName val="mo"/>
      <sheetName val="1.6"/>
      <sheetName val="Quadro DMT"/>
      <sheetName val="Custos Unitarios"/>
      <sheetName val="reg_mec_fx_dm_"/>
      <sheetName val="indice de reajuste"/>
      <sheetName val="Orçamento"/>
      <sheetName val="dmt materiais"/>
      <sheetName val="Vínculo (2)"/>
      <sheetName val="relatório-1ª med."/>
      <sheetName val="Planilha1"/>
      <sheetName val="PROTÓTIPO"/>
      <sheetName val="RESUMO APROPRIADOR SERVIÇO"/>
      <sheetName val="resumo_dvop"/>
    </sheetNames>
    <sheetDataSet>
      <sheetData sheetId="0">
        <row r="12">
          <cell r="B12" t="str">
            <v>Firma: AGRIMAT ENGª INDUSTRIA E COMÉRCIO LTDA</v>
          </cell>
        </row>
      </sheetData>
      <sheetData sheetId="1">
        <row r="12">
          <cell r="B12" t="str">
            <v>Firma: AGRIMAT ENGª INDUSTRIA E COMÉRCIO LTDA</v>
          </cell>
        </row>
      </sheetData>
      <sheetData sheetId="2">
        <row r="12">
          <cell r="B12" t="str">
            <v>Firma: AGRIMAT ENGª INDUSTRIA E COMÉRCIO LTDA</v>
          </cell>
        </row>
      </sheetData>
      <sheetData sheetId="3">
        <row r="12">
          <cell r="B12" t="str">
            <v>Firma: AGRIMAT ENGª INDUSTRIA E COMÉRCIO LTDA</v>
          </cell>
        </row>
      </sheetData>
      <sheetData sheetId="4">
        <row r="12">
          <cell r="B12" t="str">
            <v>Firma: AGRIMAT ENGª INDUSTRIA E COMÉRCIO LTDA</v>
          </cell>
        </row>
      </sheetData>
      <sheetData sheetId="5">
        <row r="12">
          <cell r="B12" t="str">
            <v>Firma: AGRIMAT ENGª INDUSTRIA E COMÉRCIO LTDA</v>
          </cell>
        </row>
      </sheetData>
      <sheetData sheetId="6">
        <row r="12">
          <cell r="B12" t="str">
            <v>Firma: AGRIMAT ENGª INDUSTRIA E COMÉRCIO LTDA</v>
          </cell>
        </row>
      </sheetData>
      <sheetData sheetId="7">
        <row r="12">
          <cell r="B12" t="str">
            <v>Firma: AGRIMAT ENGª INDUSTRIA E COMÉRCIO LTDA</v>
          </cell>
        </row>
      </sheetData>
      <sheetData sheetId="8">
        <row r="12">
          <cell r="B12" t="str">
            <v>Firma: AGRIMAT ENGª INDUSTRIA E COMÉRCIO LTDA</v>
          </cell>
        </row>
      </sheetData>
      <sheetData sheetId="9">
        <row r="138">
          <cell r="C138" t="str">
            <v xml:space="preserve"> Local e Data:  Brasnorte/MT, 01 de abril de 2004</v>
          </cell>
        </row>
      </sheetData>
      <sheetData sheetId="10">
        <row r="27">
          <cell r="J27">
            <v>32400</v>
          </cell>
        </row>
      </sheetData>
      <sheetData sheetId="11">
        <row r="27">
          <cell r="J27">
            <v>32400</v>
          </cell>
        </row>
      </sheetData>
      <sheetData sheetId="12">
        <row r="27">
          <cell r="J27">
            <v>32400</v>
          </cell>
        </row>
      </sheetData>
      <sheetData sheetId="13">
        <row r="27">
          <cell r="J27">
            <v>32400</v>
          </cell>
        </row>
      </sheetData>
      <sheetData sheetId="14">
        <row r="27">
          <cell r="J27">
            <v>32400</v>
          </cell>
        </row>
      </sheetData>
      <sheetData sheetId="15">
        <row r="27">
          <cell r="J27">
            <v>32400</v>
          </cell>
        </row>
      </sheetData>
      <sheetData sheetId="16">
        <row r="27">
          <cell r="J27">
            <v>32400</v>
          </cell>
        </row>
      </sheetData>
      <sheetData sheetId="17">
        <row r="27">
          <cell r="J27">
            <v>32400</v>
          </cell>
        </row>
      </sheetData>
      <sheetData sheetId="18">
        <row r="27">
          <cell r="J27">
            <v>32400</v>
          </cell>
        </row>
      </sheetData>
      <sheetData sheetId="19">
        <row r="27">
          <cell r="J27">
            <v>32400</v>
          </cell>
        </row>
      </sheetData>
      <sheetData sheetId="20">
        <row r="27">
          <cell r="J27">
            <v>32400</v>
          </cell>
        </row>
      </sheetData>
      <sheetData sheetId="21">
        <row r="27">
          <cell r="J27">
            <v>32400</v>
          </cell>
        </row>
      </sheetData>
      <sheetData sheetId="22">
        <row r="27">
          <cell r="J27">
            <v>32400</v>
          </cell>
        </row>
      </sheetData>
      <sheetData sheetId="23">
        <row r="27">
          <cell r="J27">
            <v>32400</v>
          </cell>
        </row>
      </sheetData>
      <sheetData sheetId="24">
        <row r="30">
          <cell r="S30">
            <v>0</v>
          </cell>
        </row>
      </sheetData>
      <sheetData sheetId="25">
        <row r="30">
          <cell r="S30">
            <v>0</v>
          </cell>
        </row>
      </sheetData>
      <sheetData sheetId="26"/>
      <sheetData sheetId="27"/>
      <sheetData sheetId="28">
        <row r="12">
          <cell r="B12" t="str">
            <v>Firma: AGRIMAT ENGª INDUSTRIA E COMÉRCIO LTDA</v>
          </cell>
        </row>
      </sheetData>
      <sheetData sheetId="29"/>
      <sheetData sheetId="30"/>
      <sheetData sheetId="31"/>
      <sheetData sheetId="32">
        <row r="12">
          <cell r="B12" t="str">
            <v>Firma: AGRIMAT ENGª INDUSTRIA E COMÉRCIO LTDA</v>
          </cell>
        </row>
      </sheetData>
      <sheetData sheetId="33">
        <row r="12">
          <cell r="B12" t="str">
            <v>Firma: AGRIMAT ENGª INDUSTRIA E COMÉRCIO LTDA</v>
          </cell>
        </row>
      </sheetData>
      <sheetData sheetId="34">
        <row r="12">
          <cell r="B12" t="str">
            <v>Firma: AGRIMAT ENGª INDUSTRIA E COMÉRCIO LTDA</v>
          </cell>
        </row>
      </sheetData>
      <sheetData sheetId="35">
        <row r="12">
          <cell r="B12" t="str">
            <v>Firma: AGRIMAT ENGª INDUSTRIA E COMÉRCIO LTDA</v>
          </cell>
        </row>
      </sheetData>
      <sheetData sheetId="36">
        <row r="12">
          <cell r="B12" t="str">
            <v>Firma: AGRIMAT ENGª INDUSTRIA E COMÉRCIO LTDA</v>
          </cell>
        </row>
      </sheetData>
      <sheetData sheetId="37">
        <row r="12">
          <cell r="B12" t="str">
            <v>Firma: AGRIMAT ENGª INDUSTRIA E COMÉRCIO LTDA</v>
          </cell>
        </row>
      </sheetData>
      <sheetData sheetId="38" refreshError="1"/>
      <sheetData sheetId="39" refreshError="1"/>
      <sheetData sheetId="40" refreshError="1"/>
      <sheetData sheetId="41">
        <row r="12">
          <cell r="B12" t="str">
            <v>Firma: AGRIMAT ENGª INDUSTRIA E COMÉRCIO LTDA</v>
          </cell>
        </row>
      </sheetData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SUMO-DVOP"/>
      <sheetName val="REAJU"/>
      <sheetName val="Crono Físico-Financeiro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_EV"/>
      <sheetName val="CÁLC.DMT-T"/>
      <sheetName val="DIST.MAT-T"/>
      <sheetName val="Aterro"/>
      <sheetName val="Defensa"/>
      <sheetName val="Grama"/>
      <sheetName val="Concreto "/>
      <sheetName val="DMT modelo (1)"/>
      <sheetName val="DMT modelo"/>
      <sheetName val="Croqui terra"/>
      <sheetName val="Crono Físico-Financeiro "/>
      <sheetName val="P A T O 99 B"/>
      <sheetName val="Desmat 0,15"/>
      <sheetName val="Indice de Reajuste"/>
      <sheetName val="RELATÓRIO"/>
      <sheetName val="Orçamento"/>
      <sheetName val="RESUMO MED"/>
      <sheetName val="REBAIXO DE CORTE"/>
      <sheetName val="Desmatamento "/>
      <sheetName val="PROTOTIPO DE MEDIÇÃO"/>
      <sheetName val="1.6"/>
      <sheetName val="SERVIÇOS"/>
      <sheetName val="ORÇAMENTO 01"/>
      <sheetName val="REAJU (2)"/>
    </sheetNames>
    <sheetDataSet>
      <sheetData sheetId="0">
        <row r="36">
          <cell r="C36" t="str">
            <v>Engº. ??????????????</v>
          </cell>
        </row>
      </sheetData>
      <sheetData sheetId="1">
        <row r="36">
          <cell r="C36" t="str">
            <v>Engº. ??????????????</v>
          </cell>
        </row>
      </sheetData>
      <sheetData sheetId="2">
        <row r="36">
          <cell r="C36" t="str">
            <v>Engº. ??????????????</v>
          </cell>
        </row>
      </sheetData>
      <sheetData sheetId="3">
        <row r="36">
          <cell r="C36" t="str">
            <v>Engº. ??????????????</v>
          </cell>
        </row>
      </sheetData>
      <sheetData sheetId="4" refreshError="1">
        <row r="36">
          <cell r="C36" t="str">
            <v>Engº. ??????????????</v>
          </cell>
        </row>
        <row r="37">
          <cell r="H37" t="str">
            <v>Fiscal Port. GP Nº. ????????????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27">
          <cell r="U27">
            <v>0</v>
          </cell>
        </row>
      </sheetData>
      <sheetData sheetId="13"/>
      <sheetData sheetId="14">
        <row r="31">
          <cell r="Q31">
            <v>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F SEET"/>
      <sheetName val="Ofício"/>
      <sheetName val="Cabeçalho"/>
      <sheetName val="Boletim"/>
      <sheetName val="RESUMO-Medição"/>
      <sheetName val="Saldo de Dias"/>
      <sheetName val="Reajustamento"/>
      <sheetName val="Crono Físico-Financeiro"/>
      <sheetName val="cronfisico"/>
      <sheetName val="cronfisico (2)"/>
      <sheetName val="Material Asfalto "/>
      <sheetName val="Forro de cascalho (4)"/>
      <sheetName val="Forro de cascalho (2)"/>
      <sheetName val="Forro de cascalho (3)"/>
      <sheetName val="Forro de cascalho"/>
      <sheetName val="patrolamento"/>
      <sheetName val="Desmatamento "/>
      <sheetName val="DMT"/>
      <sheetName val="Corte"/>
      <sheetName val="Aterro"/>
      <sheetName val="Compactação 100% PN"/>
      <sheetName val="Compactação 95% PN"/>
      <sheetName val="TSD-FOG"/>
      <sheetName val="AGREGADOS"/>
      <sheetName val="Construção de OAC"/>
      <sheetName val="Constr OAC (envelop)"/>
      <sheetName val="Remoção"/>
      <sheetName val="Colchão drenante"/>
      <sheetName val="meio-fio"/>
      <sheetName val="descida dagua"/>
      <sheetName val="entrada dagua"/>
      <sheetName val="bacia amortecimento"/>
      <sheetName val="cx coletora"/>
      <sheetName val="sinaliz faixas"/>
      <sheetName val="defensas"/>
      <sheetName val="placas"/>
      <sheetName val="grama em mudas"/>
      <sheetName val="grama em mudas (2)"/>
      <sheetName val="Tachinha"/>
      <sheetName val="Tachões"/>
      <sheetName val="RELATÓRIO"/>
      <sheetName val="Sheet6"/>
      <sheetName val="terr_pav"/>
      <sheetName val="DMT modelo"/>
      <sheetName val="Serviços"/>
      <sheetName val="p a t o 99 b"/>
      <sheetName val="Boca BSTC 0,80m"/>
    </sheetNames>
    <sheetDataSet>
      <sheetData sheetId="0"/>
      <sheetData sheetId="1"/>
      <sheetData sheetId="2"/>
      <sheetData sheetId="3"/>
      <sheetData sheetId="4" refreshError="1">
        <row r="33">
          <cell r="P33">
            <v>6604186.4299999997</v>
          </cell>
        </row>
        <row r="113">
          <cell r="P113">
            <v>670066.96999999986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. 23"/>
      <sheetName val="Issqn"/>
      <sheetName val="Av fisico"/>
      <sheetName val="Fh Med"/>
      <sheetName val="Mem da 22ª"/>
      <sheetName val="Memoria geral"/>
      <sheetName val="Boletim"/>
      <sheetName val="Me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ma PLACA"/>
      <sheetName val="Hidrosemeadura"/>
      <sheetName val="Grama muda"/>
      <sheetName val="Sin Hor"/>
      <sheetName val="Placas"/>
      <sheetName val="Bueiros"/>
      <sheetName val="Rel-15ª med."/>
      <sheetName val="Resumo"/>
      <sheetName val="Reaj"/>
      <sheetName val="Cron"/>
      <sheetName val="Rem. e limpeza "/>
      <sheetName val="Cub trevo"/>
      <sheetName val="Solo Mole"/>
      <sheetName val="Empres estrada"/>
      <sheetName val="DMT-11ª MEDIÇÃO"/>
      <sheetName val="Regula"/>
      <sheetName val="Sub-base"/>
      <sheetName val="Base"/>
      <sheetName val="Imprimação"/>
      <sheetName val="PMF"/>
      <sheetName val="Transp-Brita_Massa"/>
      <sheetName val="TSS"/>
      <sheetName val="TSD"/>
      <sheetName val="FOG"/>
      <sheetName val="AGREGADOS_TSD"/>
      <sheetName val="meiofio"/>
      <sheetName val="meiofio CONJ"/>
      <sheetName val="CANALETA"/>
      <sheetName val="dreno"/>
      <sheetName val="Descida"/>
      <sheetName val="Cerca Rem e rec"/>
      <sheetName val="Cerca cons"/>
      <sheetName val="AGREGADOS_TSD (2)"/>
      <sheetName val="Extras"/>
      <sheetName val="Plan1"/>
      <sheetName val="Cronograma Semanal"/>
      <sheetName val="AGREGADOS_PMF"/>
      <sheetName val="Colchão drenante"/>
      <sheetName val="Pintura"/>
      <sheetName val="DRENO SALDO"/>
      <sheetName val="AÇO CA-50"/>
      <sheetName val="AÇO CA-50 (2)"/>
      <sheetName val="Transporte de brita"/>
      <sheetName val="DMT - TEORICO 2"/>
      <sheetName val="Acumulado"/>
      <sheetName val="Cronograma conclusivo"/>
      <sheetName val="Previsão"/>
      <sheetName val="REAJUSTE "/>
      <sheetName val="BDTC"/>
      <sheetName val="Reajustamento "/>
      <sheetName val="Sub Bas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"/>
      <sheetName val="SH - Definitiva Legendas "/>
      <sheetName val="SV"/>
      <sheetName val="Cadastro Sinalização"/>
    </sheetNames>
    <definedNames>
      <definedName name="_____QQ2" refersTo="#REF!"/>
      <definedName name="OIDE" refersTo="#REF!"/>
      <definedName name="OTKI" refersTo="#REF!"/>
    </definedNames>
    <sheetDataSet>
      <sheetData sheetId="0">
        <row r="282">
          <cell r="Q282">
            <v>29498.574999999968</v>
          </cell>
        </row>
      </sheetData>
      <sheetData sheetId="1"/>
      <sheetData sheetId="2">
        <row r="491">
          <cell r="I491">
            <v>1</v>
          </cell>
        </row>
      </sheetData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LATÓRIO"/>
      <sheetName val="RESUMO-DVOP"/>
      <sheetName val="REAJU"/>
      <sheetName val="Mat Asf"/>
      <sheetName val="Crono Físico-Financeiro"/>
      <sheetName val="Plan1"/>
      <sheetName val="terraplenagem"/>
      <sheetName val="preench rebaixo em rocha"/>
      <sheetName val="DMT"/>
      <sheetName val="remoção de base antiga"/>
      <sheetName val="subbase (1)"/>
      <sheetName val="base (1)"/>
      <sheetName val="Imprimação (1)"/>
      <sheetName val="pintura de ligação (1)"/>
      <sheetName val="CBUQ (1)"/>
      <sheetName val="Binder (1)"/>
      <sheetName val="Transp-Massa (1)"/>
      <sheetName val="Transp-Brita (1)"/>
      <sheetName val="remoção de pavim (1)"/>
      <sheetName val="dreno transversal (1)"/>
      <sheetName val="meio fio com sarjeta conjug (1)"/>
      <sheetName val="base (2)"/>
      <sheetName val="transp mat jaz (2)"/>
      <sheetName val="remoçao de pavim (1)"/>
      <sheetName val="Pintura de ligação (2)"/>
      <sheetName val="CBUQ (2)"/>
      <sheetName val="Transp-Massa (2)"/>
      <sheetName val="Transp-Brita (2)"/>
      <sheetName val="RESUMO_DVOP"/>
      <sheetName val="Aux.da anterior"/>
      <sheetName val="Cubação"/>
      <sheetName val="Desmat"/>
      <sheetName val="Croqui"/>
      <sheetName val="CALCULOS AUXILIARES"/>
      <sheetName val="Pato"/>
      <sheetName val="ID"/>
      <sheetName val="MT"/>
      <sheetName val="Entrada de Dados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Cronograma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Cálculo"/>
      <sheetName val="relatório-1ª med."/>
    </sheetNames>
    <sheetDataSet>
      <sheetData sheetId="0" refreshError="1"/>
      <sheetData sheetId="1" refreshError="1">
        <row r="2">
          <cell r="B2" t="str">
            <v>OBRA: Complementação da Restauração de Rodovias Pavimentadas e Melhoramentos</v>
          </cell>
        </row>
        <row r="3">
          <cell r="B3" t="str">
            <v>RODOVIA/PROGRAMA: MT-358</v>
          </cell>
        </row>
        <row r="4">
          <cell r="B4" t="str">
            <v>TRECHO: Tangará da Serra - Assari</v>
          </cell>
        </row>
        <row r="5">
          <cell r="B5" t="str">
            <v>SUB-TRECHO: Tangará da Serra - Entrº MT-343</v>
          </cell>
        </row>
        <row r="6">
          <cell r="B6" t="str">
            <v>CONTRATO: 005/2001/00/00-P.Jur.</v>
          </cell>
        </row>
        <row r="7">
          <cell r="B7" t="str">
            <v>REFERÊNCIA (nº ordem med./aval): 6ª Medição Provisória</v>
          </cell>
        </row>
        <row r="8">
          <cell r="B8" t="str">
            <v>PERÍODO SIMPLES: 01/08/01 à 31/08/01</v>
          </cell>
        </row>
        <row r="9">
          <cell r="B9" t="str">
            <v>FIRMA: CONSTRUTORA TRIUNFO S/A</v>
          </cell>
        </row>
        <row r="10">
          <cell r="B10" t="str">
            <v>RELATÓRIO  DOS  SERVIÇOS  EXECUTADOS</v>
          </cell>
        </row>
        <row r="11">
          <cell r="B11" t="str">
            <v>CÓDIGO</v>
          </cell>
          <cell r="C11" t="str">
            <v>DISCRIMINAÇÃO</v>
          </cell>
          <cell r="D11" t="str">
            <v>UNID.</v>
          </cell>
        </row>
        <row r="12">
          <cell r="C12" t="str">
            <v>MELHORAMENTOS</v>
          </cell>
        </row>
        <row r="13">
          <cell r="B13">
            <v>40000</v>
          </cell>
          <cell r="C13" t="str">
            <v>TERRAPLENAGEM</v>
          </cell>
        </row>
        <row r="14">
          <cell r="B14">
            <v>40110</v>
          </cell>
          <cell r="C14" t="str">
            <v>Desmatamento, destocamento e limpeza em mata</v>
          </cell>
          <cell r="D14" t="str">
            <v>m²</v>
          </cell>
        </row>
        <row r="15">
          <cell r="B15">
            <v>40140</v>
          </cell>
          <cell r="C15" t="str">
            <v>Remoção e limpeza da camada vegetal</v>
          </cell>
          <cell r="D15" t="str">
            <v>m²</v>
          </cell>
        </row>
        <row r="16">
          <cell r="B16">
            <v>40201</v>
          </cell>
          <cell r="C16" t="str">
            <v>Escavação, carga e transp. de mat. de 1ª cat. DMT &lt; 50 m</v>
          </cell>
          <cell r="D16" t="str">
            <v>m³</v>
          </cell>
        </row>
        <row r="17">
          <cell r="B17">
            <v>40202</v>
          </cell>
          <cell r="C17" t="str">
            <v>Escavação, carga e transp. de mat. de 1ª cat. 50 &lt; DMT &lt; 200 m</v>
          </cell>
          <cell r="D17" t="str">
            <v>m³</v>
          </cell>
        </row>
        <row r="18">
          <cell r="B18">
            <v>40203</v>
          </cell>
          <cell r="C18" t="str">
            <v>Escavação, carga e transp. de mat. de 1ª cat. 200 &lt; DMT &lt; 400 m</v>
          </cell>
          <cell r="D18" t="str">
            <v>m³</v>
          </cell>
        </row>
        <row r="19">
          <cell r="B19">
            <v>40204</v>
          </cell>
          <cell r="C19" t="str">
            <v>Escavação, carga e transp. de mat. de 1ª cat. 400 &lt; DMT &lt; 600 m</v>
          </cell>
          <cell r="D19" t="str">
            <v>m³</v>
          </cell>
        </row>
        <row r="20">
          <cell r="B20">
            <v>40205</v>
          </cell>
          <cell r="C20" t="str">
            <v>Escavação, carga e transp. de mat. de 1ª cat. 600 &lt; DMT &lt; 800 m</v>
          </cell>
          <cell r="D20" t="str">
            <v>m³</v>
          </cell>
        </row>
        <row r="21">
          <cell r="B21">
            <v>40206</v>
          </cell>
          <cell r="C21" t="str">
            <v>Escavação, carga e transp. de mat. de 1ª cat. 800 &lt; DMT &lt; 1000 m</v>
          </cell>
          <cell r="D21" t="str">
            <v>m³</v>
          </cell>
        </row>
        <row r="22">
          <cell r="B22">
            <v>40207</v>
          </cell>
          <cell r="C22" t="str">
            <v>Escavação, carga e transp. de mat. de 1ª cat. 1000 &lt; DMT &lt; 1200 m</v>
          </cell>
          <cell r="D22" t="str">
            <v>m³</v>
          </cell>
        </row>
        <row r="23">
          <cell r="B23">
            <v>40209</v>
          </cell>
          <cell r="C23" t="str">
            <v>Escavação, carga e transp. de mat. de 1ª cat. 1400 &lt; DMT &lt; 1600 m</v>
          </cell>
          <cell r="D23" t="str">
            <v>m³</v>
          </cell>
        </row>
        <row r="24">
          <cell r="B24">
            <v>40211</v>
          </cell>
          <cell r="C24" t="str">
            <v>Escavação, carga e transp. de mat. de 1ª cat. 1800 &lt; DMT &lt; 2000 m</v>
          </cell>
          <cell r="D24" t="str">
            <v>m³</v>
          </cell>
        </row>
        <row r="25">
          <cell r="B25">
            <v>40212</v>
          </cell>
          <cell r="C25" t="str">
            <v>Escavação, carga e transp. de mat. de 1ª cat. 2000 &lt; DMT &lt; 3000 m</v>
          </cell>
          <cell r="D25" t="str">
            <v>m³</v>
          </cell>
        </row>
        <row r="26">
          <cell r="B26">
            <v>40301</v>
          </cell>
          <cell r="C26" t="str">
            <v>Escavação, carga e transp. de mat. de 2ª cat. DMT &lt; 50 m</v>
          </cell>
          <cell r="D26" t="str">
            <v>m³</v>
          </cell>
        </row>
        <row r="27">
          <cell r="B27">
            <v>40302</v>
          </cell>
          <cell r="C27" t="str">
            <v>Escavação, carga e transp. de mat. de 2ª cat. 50 &lt; DMT &lt; 200 m</v>
          </cell>
          <cell r="D27" t="str">
            <v>m³</v>
          </cell>
        </row>
        <row r="28">
          <cell r="B28">
            <v>40303</v>
          </cell>
          <cell r="C28" t="str">
            <v>Escavação, carga e transp. de mat. de 2ª cat. 200 &lt; DMT &lt; 400 m</v>
          </cell>
          <cell r="D28" t="str">
            <v>m³</v>
          </cell>
        </row>
        <row r="29">
          <cell r="B29">
            <v>40304</v>
          </cell>
          <cell r="C29" t="str">
            <v>Escavação, carga e transp. de mat. de 2ª cat. 400 &lt; DMT &lt; 600 m</v>
          </cell>
          <cell r="D29" t="str">
            <v>m³</v>
          </cell>
        </row>
        <row r="30">
          <cell r="B30">
            <v>40305</v>
          </cell>
          <cell r="C30" t="str">
            <v>Escavação, carga e transp. de mat. de 2ª cat. 600 &lt; DMT &lt; 800 m</v>
          </cell>
          <cell r="D30" t="str">
            <v>m³</v>
          </cell>
          <cell r="I30">
            <v>6159.39</v>
          </cell>
        </row>
        <row r="31">
          <cell r="B31">
            <v>40306</v>
          </cell>
          <cell r="C31" t="str">
            <v>Escavação, carga e transp. de mat. de 2ª cat. 800 &lt; DMT &lt; 1000 m</v>
          </cell>
          <cell r="D31" t="str">
            <v>m³</v>
          </cell>
          <cell r="I31">
            <v>1052.415</v>
          </cell>
        </row>
        <row r="32">
          <cell r="B32">
            <v>40401</v>
          </cell>
          <cell r="C32" t="str">
            <v>Escavação, carga e transp. de mat. de 3ª cat. DMT &lt; 50 m</v>
          </cell>
          <cell r="D32" t="str">
            <v>m³</v>
          </cell>
        </row>
        <row r="33">
          <cell r="B33">
            <v>40402</v>
          </cell>
          <cell r="C33" t="str">
            <v>Escavação, carga e transp. de mat. de 3ª cat. 50 &lt; DMT &lt; 200 m</v>
          </cell>
          <cell r="D33" t="str">
            <v>m³</v>
          </cell>
        </row>
        <row r="34">
          <cell r="B34">
            <v>40403</v>
          </cell>
          <cell r="C34" t="str">
            <v>Escavação, carga e transp. de mat. de 3ª cat. 200 &lt; DMT &lt; 400 m</v>
          </cell>
          <cell r="D34" t="str">
            <v>m³</v>
          </cell>
        </row>
        <row r="35">
          <cell r="B35">
            <v>40404</v>
          </cell>
          <cell r="C35" t="str">
            <v>Escavação, carga e transp. de mat. de 3ª cat. 400 &lt; DMT &lt; 600 m</v>
          </cell>
          <cell r="D35" t="str">
            <v>m³</v>
          </cell>
        </row>
        <row r="36">
          <cell r="B36">
            <v>40405</v>
          </cell>
          <cell r="C36" t="str">
            <v>Escavação, carga e transp. de mat. de 3ª cat. 600 &lt; DMT &lt; 800 m</v>
          </cell>
          <cell r="D36" t="str">
            <v>m³</v>
          </cell>
        </row>
        <row r="37">
          <cell r="B37">
            <v>40406</v>
          </cell>
          <cell r="C37" t="str">
            <v>Escavação, carga e transp. de mat. de 3ª cat. 800 &lt; DMT &lt; 1000 m</v>
          </cell>
          <cell r="D37" t="str">
            <v>m³</v>
          </cell>
        </row>
        <row r="38">
          <cell r="B38">
            <v>40407</v>
          </cell>
          <cell r="C38" t="str">
            <v>Escavação, carga e transp. de mat. de 3ª cat. 1000 &lt; DMT &lt; 1200 m</v>
          </cell>
          <cell r="D38" t="str">
            <v>m³</v>
          </cell>
        </row>
        <row r="39">
          <cell r="B39">
            <v>40510</v>
          </cell>
          <cell r="C39" t="str">
            <v>Compactação de aterros a 95% do Proctor Normal</v>
          </cell>
          <cell r="D39" t="str">
            <v>m³</v>
          </cell>
        </row>
        <row r="40">
          <cell r="B40">
            <v>40520</v>
          </cell>
          <cell r="C40" t="str">
            <v>Compactação de aterros a 100% do Proctor Normal</v>
          </cell>
          <cell r="D40" t="str">
            <v>m³</v>
          </cell>
        </row>
        <row r="41">
          <cell r="B41">
            <v>40710</v>
          </cell>
          <cell r="C41" t="str">
            <v>Preenchimento de rebaixo em rocha</v>
          </cell>
          <cell r="D41" t="str">
            <v>m³</v>
          </cell>
        </row>
        <row r="43">
          <cell r="B43">
            <v>50000</v>
          </cell>
          <cell r="C43" t="str">
            <v>PAVIMENTAÇÃO</v>
          </cell>
        </row>
        <row r="44">
          <cell r="B44">
            <v>50100</v>
          </cell>
          <cell r="C44" t="str">
            <v>Regularização do sub-leito</v>
          </cell>
          <cell r="D44" t="str">
            <v>m²</v>
          </cell>
        </row>
        <row r="45">
          <cell r="B45">
            <v>50210</v>
          </cell>
          <cell r="C45" t="str">
            <v>Sub-base de solo estabilizado sem mistura</v>
          </cell>
          <cell r="D45" t="str">
            <v>m³</v>
          </cell>
        </row>
        <row r="46">
          <cell r="B46">
            <v>50230</v>
          </cell>
          <cell r="C46" t="str">
            <v>Base de solo estabilizado sem mistura</v>
          </cell>
          <cell r="D46" t="str">
            <v>m³</v>
          </cell>
        </row>
        <row r="47">
          <cell r="B47">
            <v>50610</v>
          </cell>
          <cell r="C47" t="str">
            <v>Imprimação asfáltica - execução</v>
          </cell>
          <cell r="D47" t="str">
            <v>m²</v>
          </cell>
        </row>
        <row r="48">
          <cell r="B48">
            <v>50620</v>
          </cell>
          <cell r="C48" t="str">
            <v>Pintura de ligação - execução</v>
          </cell>
          <cell r="D48" t="str">
            <v>m²</v>
          </cell>
        </row>
        <row r="49">
          <cell r="B49">
            <v>50740</v>
          </cell>
          <cell r="C49" t="str">
            <v>Concreto betuminoso usinado a quente</v>
          </cell>
          <cell r="D49" t="str">
            <v>m³</v>
          </cell>
        </row>
        <row r="50">
          <cell r="B50">
            <v>50745</v>
          </cell>
          <cell r="C50" t="str">
            <v>Concreto betuminoso usinado a quente para Binder</v>
          </cell>
          <cell r="D50" t="str">
            <v>m³</v>
          </cell>
        </row>
        <row r="51">
          <cell r="B51">
            <v>52010</v>
          </cell>
          <cell r="C51" t="str">
            <v>Transporte de material de jazida para sub-base e base</v>
          </cell>
          <cell r="D51" t="str">
            <v>m³xkm</v>
          </cell>
        </row>
        <row r="52">
          <cell r="B52">
            <v>52100</v>
          </cell>
          <cell r="C52" t="str">
            <v>Fornecimento e transporte de cimento asfáltico penetração CAP-20</v>
          </cell>
          <cell r="D52" t="str">
            <v>t</v>
          </cell>
        </row>
        <row r="53">
          <cell r="B53">
            <v>52200</v>
          </cell>
          <cell r="C53" t="str">
            <v>Fornecimento e transporte de asfalto CM-30</v>
          </cell>
          <cell r="D53" t="str">
            <v>t</v>
          </cell>
        </row>
        <row r="54">
          <cell r="B54">
            <v>52300</v>
          </cell>
          <cell r="C54" t="str">
            <v>Fornecimento e transporte de emulsão asfáltica RR-2C</v>
          </cell>
          <cell r="D54" t="str">
            <v>t</v>
          </cell>
        </row>
        <row r="55">
          <cell r="B55">
            <v>90219</v>
          </cell>
          <cell r="C55" t="str">
            <v>Remoção de pavimento</v>
          </cell>
          <cell r="D55" t="str">
            <v>m³</v>
          </cell>
        </row>
        <row r="56">
          <cell r="B56">
            <v>90543</v>
          </cell>
          <cell r="C56" t="str">
            <v>Transporte de C.B.U.Q. / Binder</v>
          </cell>
          <cell r="D56" t="str">
            <v>txkm</v>
          </cell>
        </row>
        <row r="58">
          <cell r="B58">
            <v>55000</v>
          </cell>
          <cell r="C58" t="str">
            <v>DRENAGEM</v>
          </cell>
        </row>
        <row r="59">
          <cell r="B59">
            <v>55110</v>
          </cell>
          <cell r="C59" t="str">
            <v>Dreno longitudinal para corte em rocha</v>
          </cell>
          <cell r="D59" t="str">
            <v>m</v>
          </cell>
        </row>
        <row r="60">
          <cell r="B60">
            <v>55130</v>
          </cell>
          <cell r="C60" t="str">
            <v>Dreno longitudinal para corte em solo tipo B (com Bidim)</v>
          </cell>
          <cell r="D60" t="str">
            <v>m</v>
          </cell>
        </row>
        <row r="61">
          <cell r="B61">
            <v>55150</v>
          </cell>
          <cell r="C61" t="str">
            <v>Dreno transversal de base</v>
          </cell>
          <cell r="D61" t="str">
            <v>m</v>
          </cell>
        </row>
        <row r="62">
          <cell r="B62">
            <v>55310</v>
          </cell>
          <cell r="C62" t="str">
            <v>Valeta de proteção sem revestimento</v>
          </cell>
          <cell r="D62" t="str">
            <v>m</v>
          </cell>
        </row>
        <row r="63">
          <cell r="B63">
            <v>55320</v>
          </cell>
          <cell r="C63" t="str">
            <v>Valeta de proteção com revestimento vegetal</v>
          </cell>
          <cell r="D63" t="str">
            <v>m</v>
          </cell>
        </row>
        <row r="64">
          <cell r="B64">
            <v>55330</v>
          </cell>
          <cell r="C64" t="str">
            <v>Valeta de proteção com revestimento em concreto para corte</v>
          </cell>
          <cell r="D64" t="str">
            <v>m</v>
          </cell>
        </row>
        <row r="65">
          <cell r="C65" t="str">
            <v>COMISSÃO DE FISCALIZAÇÃO</v>
          </cell>
        </row>
        <row r="72">
          <cell r="B72">
            <v>55340</v>
          </cell>
          <cell r="C72" t="str">
            <v>Valeta de proteção com revestimento em concreto para aterro</v>
          </cell>
          <cell r="D72" t="str">
            <v>m</v>
          </cell>
        </row>
        <row r="73">
          <cell r="B73">
            <v>55410</v>
          </cell>
          <cell r="C73" t="str">
            <v>Meio fio simples</v>
          </cell>
          <cell r="D73" t="str">
            <v>m</v>
          </cell>
        </row>
        <row r="74">
          <cell r="B74">
            <v>55500</v>
          </cell>
          <cell r="C74" t="str">
            <v>Meio fio com sarjeta conjugada</v>
          </cell>
          <cell r="D74" t="str">
            <v>m</v>
          </cell>
        </row>
        <row r="75">
          <cell r="B75">
            <v>55501</v>
          </cell>
          <cell r="C75" t="str">
            <v>Entrada d'água tipo I</v>
          </cell>
          <cell r="D75" t="str">
            <v>ud</v>
          </cell>
        </row>
        <row r="76">
          <cell r="B76">
            <v>55502</v>
          </cell>
          <cell r="C76" t="str">
            <v>Entrada d'água tipo II</v>
          </cell>
          <cell r="D76" t="str">
            <v>ud</v>
          </cell>
        </row>
        <row r="77">
          <cell r="B77">
            <v>55503</v>
          </cell>
          <cell r="C77" t="str">
            <v>Descida d'água tipo I</v>
          </cell>
          <cell r="D77" t="str">
            <v>m</v>
          </cell>
        </row>
        <row r="78">
          <cell r="B78">
            <v>55504</v>
          </cell>
          <cell r="C78" t="str">
            <v>Descida d'água tipo II</v>
          </cell>
          <cell r="D78" t="str">
            <v>m</v>
          </cell>
        </row>
        <row r="79">
          <cell r="B79">
            <v>55505</v>
          </cell>
          <cell r="C79" t="str">
            <v>Bacia de amortecimento tipo I e II</v>
          </cell>
          <cell r="D79" t="str">
            <v>ud</v>
          </cell>
        </row>
        <row r="80">
          <cell r="B80">
            <v>55510</v>
          </cell>
          <cell r="C80" t="str">
            <v>Sarjeta de corte tipo A</v>
          </cell>
          <cell r="D80" t="str">
            <v>m</v>
          </cell>
        </row>
        <row r="81">
          <cell r="B81">
            <v>55610</v>
          </cell>
          <cell r="C81" t="str">
            <v>Saída d'água de sarjeta tipo A</v>
          </cell>
          <cell r="D81" t="str">
            <v>ud</v>
          </cell>
        </row>
        <row r="82">
          <cell r="B82">
            <v>55720</v>
          </cell>
          <cell r="C82" t="str">
            <v>Caixa coletora tipo B</v>
          </cell>
          <cell r="D82" t="str">
            <v>ud</v>
          </cell>
        </row>
        <row r="84">
          <cell r="B84">
            <v>60000</v>
          </cell>
          <cell r="C84" t="str">
            <v>OBRAS DE ARTE CORRENTES</v>
          </cell>
        </row>
        <row r="85">
          <cell r="B85">
            <v>60103</v>
          </cell>
          <cell r="C85" t="str">
            <v>Corpo de BSTC ø = 0,80 m, tipo CA-1, inclusive berço</v>
          </cell>
          <cell r="D85" t="str">
            <v>m</v>
          </cell>
        </row>
        <row r="86">
          <cell r="B86">
            <v>60104</v>
          </cell>
          <cell r="C86" t="str">
            <v>Corpo de BSTC ø = 1,00 m, tipo CA-1, inclusive berço</v>
          </cell>
          <cell r="D86" t="str">
            <v>m</v>
          </cell>
        </row>
        <row r="87">
          <cell r="B87">
            <v>60105</v>
          </cell>
          <cell r="C87" t="str">
            <v>Corpo de BSTC ø = 1,20 m, tipo CA-1, inclusive berço</v>
          </cell>
          <cell r="D87" t="str">
            <v>m</v>
          </cell>
        </row>
        <row r="88">
          <cell r="B88">
            <v>60108</v>
          </cell>
          <cell r="C88" t="str">
            <v>Corpo de BDTC ø = 1,20 m, tipo CA-1, inclusive berço</v>
          </cell>
          <cell r="D88" t="str">
            <v>m</v>
          </cell>
        </row>
        <row r="89">
          <cell r="B89">
            <v>60111</v>
          </cell>
          <cell r="C89" t="str">
            <v>Corpo de BTTC ø = 1,00 m, tipo CA-1, inclusive berço</v>
          </cell>
          <cell r="D89" t="str">
            <v>m</v>
          </cell>
        </row>
        <row r="90">
          <cell r="B90">
            <v>60112</v>
          </cell>
          <cell r="C90" t="str">
            <v>Corpo de BTTC ø = 1,20 m, tipo CA-1, inclusive berço</v>
          </cell>
          <cell r="D90" t="str">
            <v>m</v>
          </cell>
        </row>
        <row r="91">
          <cell r="B91">
            <v>60203</v>
          </cell>
          <cell r="C91" t="str">
            <v>Boca de bueiro simples tubular de concreto ø = 0,80 m</v>
          </cell>
          <cell r="D91" t="str">
            <v>ud</v>
          </cell>
        </row>
        <row r="92">
          <cell r="B92">
            <v>60204</v>
          </cell>
          <cell r="C92" t="str">
            <v>Boca de bueiro simples tubular de concreto ø = 1,00 m</v>
          </cell>
          <cell r="D92" t="str">
            <v>ud</v>
          </cell>
        </row>
        <row r="93">
          <cell r="B93">
            <v>60205</v>
          </cell>
          <cell r="C93" t="str">
            <v>Boca de bueiro simples tubular de concreto ø = 1,20 m</v>
          </cell>
          <cell r="D93" t="str">
            <v>ud</v>
          </cell>
        </row>
        <row r="94">
          <cell r="B94">
            <v>60208</v>
          </cell>
          <cell r="C94" t="str">
            <v>Boca de bueiro duplo tubular de concreto ø = 1,20 m</v>
          </cell>
          <cell r="D94" t="str">
            <v>ud</v>
          </cell>
        </row>
        <row r="95">
          <cell r="B95">
            <v>60211</v>
          </cell>
          <cell r="C95" t="str">
            <v>Boca de bueiro triplo tubular de concreto ø = 1,00 m</v>
          </cell>
          <cell r="D95" t="str">
            <v>ud</v>
          </cell>
        </row>
        <row r="96">
          <cell r="B96">
            <v>60212</v>
          </cell>
          <cell r="C96" t="str">
            <v>Boca de bueiro triplo tubular de concreto ø = 1,20 m</v>
          </cell>
          <cell r="D96" t="str">
            <v>ud</v>
          </cell>
        </row>
        <row r="97">
          <cell r="B97">
            <v>61130</v>
          </cell>
          <cell r="C97" t="str">
            <v>Escavação manual de valas em material de 3ª categoria</v>
          </cell>
          <cell r="D97" t="str">
            <v>m³</v>
          </cell>
        </row>
        <row r="98">
          <cell r="B98">
            <v>61140</v>
          </cell>
          <cell r="C98" t="str">
            <v>Escavação mecânica de valas em material de 1ª categoria</v>
          </cell>
          <cell r="D98" t="str">
            <v>m³</v>
          </cell>
        </row>
        <row r="99">
          <cell r="B99">
            <v>61150</v>
          </cell>
          <cell r="C99" t="str">
            <v>Escavação mecânica de valas em material de 2ª categoria</v>
          </cell>
          <cell r="D99" t="str">
            <v>m³</v>
          </cell>
        </row>
        <row r="100">
          <cell r="B100">
            <v>61160</v>
          </cell>
          <cell r="C100" t="str">
            <v>Reaterro e compactação com placa vibratória</v>
          </cell>
          <cell r="D100" t="str">
            <v>m³</v>
          </cell>
        </row>
        <row r="101">
          <cell r="B101">
            <v>61200</v>
          </cell>
          <cell r="C101" t="str">
            <v>Demolição de estrutura de concreto</v>
          </cell>
          <cell r="D101" t="str">
            <v>m³</v>
          </cell>
        </row>
        <row r="102">
          <cell r="B102">
            <v>61410</v>
          </cell>
          <cell r="C102" t="str">
            <v>Remoção de bueiros tubulares</v>
          </cell>
          <cell r="D102" t="str">
            <v>m</v>
          </cell>
        </row>
        <row r="104">
          <cell r="B104">
            <v>80000</v>
          </cell>
          <cell r="C104" t="str">
            <v>OBRAS COMPLEMENTARES</v>
          </cell>
        </row>
        <row r="105">
          <cell r="B105">
            <v>80110</v>
          </cell>
          <cell r="C105" t="str">
            <v>Remoção e reconstrução de cercas</v>
          </cell>
          <cell r="D105" t="str">
            <v>m</v>
          </cell>
        </row>
        <row r="106">
          <cell r="B106">
            <v>80210</v>
          </cell>
          <cell r="C106" t="str">
            <v>Defensa com perfil e suporte metálico</v>
          </cell>
          <cell r="D106" t="str">
            <v>m</v>
          </cell>
        </row>
        <row r="107">
          <cell r="B107">
            <v>80302</v>
          </cell>
          <cell r="C107" t="str">
            <v>Placa de regulamentação circular ø = 1,00 m</v>
          </cell>
          <cell r="D107" t="str">
            <v>ud</v>
          </cell>
        </row>
        <row r="108">
          <cell r="B108">
            <v>80304</v>
          </cell>
          <cell r="C108" t="str">
            <v>Placa de regulamentação triangular L = 1,00 m</v>
          </cell>
          <cell r="D108" t="str">
            <v>ud</v>
          </cell>
        </row>
        <row r="109">
          <cell r="B109">
            <v>80305</v>
          </cell>
          <cell r="C109" t="str">
            <v>Placa de regulamentação de parada obrigatória (octagonal)</v>
          </cell>
          <cell r="D109" t="str">
            <v>ud</v>
          </cell>
        </row>
        <row r="110">
          <cell r="B110">
            <v>80307</v>
          </cell>
          <cell r="C110" t="str">
            <v>Placa de advertência (1,00 x 1,00 m)</v>
          </cell>
          <cell r="D110" t="str">
            <v>ud</v>
          </cell>
        </row>
        <row r="111">
          <cell r="B111">
            <v>80310</v>
          </cell>
          <cell r="C111" t="str">
            <v>Placa de identificação de rodovia</v>
          </cell>
          <cell r="D111" t="str">
            <v>ud</v>
          </cell>
        </row>
        <row r="112">
          <cell r="B112">
            <v>80332</v>
          </cell>
          <cell r="C112" t="str">
            <v>Placa de indicação (2,00 x 1,00 m)</v>
          </cell>
          <cell r="D112" t="str">
            <v>ud</v>
          </cell>
        </row>
        <row r="113">
          <cell r="B113">
            <v>80415</v>
          </cell>
          <cell r="C113" t="str">
            <v>Pintura de faixas horizontais para 2 anos de duração</v>
          </cell>
          <cell r="D113" t="str">
            <v>m²</v>
          </cell>
        </row>
        <row r="114">
          <cell r="B114">
            <v>80425</v>
          </cell>
          <cell r="C114" t="str">
            <v>Pintura de setas e zebrados para 2 anos de duração</v>
          </cell>
          <cell r="D114" t="str">
            <v>m²</v>
          </cell>
        </row>
        <row r="115">
          <cell r="B115">
            <v>80430</v>
          </cell>
          <cell r="C115" t="str">
            <v>Tacha refletiva bidirecional</v>
          </cell>
          <cell r="D115" t="str">
            <v>ud</v>
          </cell>
        </row>
        <row r="116">
          <cell r="B116">
            <v>80435</v>
          </cell>
          <cell r="C116" t="str">
            <v>Tachão refletivo bidirecional</v>
          </cell>
          <cell r="D116" t="str">
            <v>ud</v>
          </cell>
        </row>
        <row r="117">
          <cell r="B117">
            <v>80512</v>
          </cell>
          <cell r="C117" t="str">
            <v>Plantio de gramas em placas</v>
          </cell>
          <cell r="D117" t="str">
            <v>m²</v>
          </cell>
        </row>
        <row r="118">
          <cell r="C118" t="str">
            <v>Barreira de concreto do tipo New Jersey</v>
          </cell>
          <cell r="D118" t="str">
            <v>m</v>
          </cell>
        </row>
        <row r="119">
          <cell r="C119" t="str">
            <v>Início/final de barreira tipo New Jersey</v>
          </cell>
          <cell r="D119" t="str">
            <v>ud</v>
          </cell>
        </row>
        <row r="121">
          <cell r="C121" t="str">
            <v>RESTAURAÇÃO</v>
          </cell>
        </row>
        <row r="122">
          <cell r="B122">
            <v>90000</v>
          </cell>
          <cell r="C122" t="str">
            <v>SERVIÇOS DE CONSERVAÇÃO</v>
          </cell>
        </row>
        <row r="123">
          <cell r="B123">
            <v>90110</v>
          </cell>
          <cell r="C123" t="str">
            <v>Tapa buraco com mistura betuminosa</v>
          </cell>
          <cell r="D123" t="str">
            <v>m³</v>
          </cell>
        </row>
        <row r="124">
          <cell r="B124">
            <v>90115</v>
          </cell>
          <cell r="C124" t="str">
            <v>Limpeza manual de vala de drenagem</v>
          </cell>
          <cell r="D124" t="str">
            <v>m</v>
          </cell>
        </row>
        <row r="125">
          <cell r="C125" t="str">
            <v>COMISSÃO DE FISCALIZAÇÃO</v>
          </cell>
        </row>
        <row r="132">
          <cell r="B132">
            <v>90118</v>
          </cell>
          <cell r="C132" t="str">
            <v>Desobstrução de bueiro</v>
          </cell>
          <cell r="D132" t="str">
            <v>m³</v>
          </cell>
        </row>
        <row r="134">
          <cell r="B134">
            <v>40000</v>
          </cell>
          <cell r="C134" t="str">
            <v>TERRAPLENAGEM</v>
          </cell>
        </row>
        <row r="135">
          <cell r="B135">
            <v>40110</v>
          </cell>
          <cell r="C135" t="str">
            <v>Desmatamento, destocamento e limpeza em mata</v>
          </cell>
          <cell r="D135" t="str">
            <v>m²</v>
          </cell>
        </row>
        <row r="136">
          <cell r="B136">
            <v>40202</v>
          </cell>
          <cell r="C136" t="str">
            <v>Escavação, carga e transp. de mat. de 1ª cat. 50 &lt; DMT &lt; 200 m</v>
          </cell>
          <cell r="D136" t="str">
            <v>m³</v>
          </cell>
        </row>
        <row r="137">
          <cell r="B137">
            <v>40203</v>
          </cell>
          <cell r="C137" t="str">
            <v>Escavação, carga e transp. de mat. de 1ª cat. 200 &lt; DMT &lt; 400 m</v>
          </cell>
          <cell r="D137" t="str">
            <v>m³</v>
          </cell>
        </row>
        <row r="138">
          <cell r="B138">
            <v>40205</v>
          </cell>
          <cell r="C138" t="str">
            <v>Escavação, carga e transp. de mat. de 1ª cat. 600 &lt; DMT &lt; 800 m</v>
          </cell>
          <cell r="D138" t="str">
            <v>m³</v>
          </cell>
        </row>
        <row r="139">
          <cell r="B139">
            <v>40206</v>
          </cell>
          <cell r="C139" t="str">
            <v>Escavação, carga e transp. de mat. de 1ª cat. 800 &lt; DMT &lt; 1000 m</v>
          </cell>
          <cell r="D139" t="str">
            <v>m³</v>
          </cell>
        </row>
        <row r="140">
          <cell r="B140">
            <v>40401</v>
          </cell>
          <cell r="C140" t="str">
            <v>Escavação, carga e transp. de mat. de 3ª cat. DMT &lt; 50 m</v>
          </cell>
          <cell r="D140" t="str">
            <v>m³</v>
          </cell>
        </row>
        <row r="141">
          <cell r="B141">
            <v>40402</v>
          </cell>
          <cell r="C141" t="str">
            <v>Escavação, carga e transp. de mat. de 3ª cat. 50 &lt; DMT &lt; 200 m</v>
          </cell>
          <cell r="D141" t="str">
            <v>m³</v>
          </cell>
        </row>
        <row r="142">
          <cell r="B142">
            <v>40403</v>
          </cell>
          <cell r="C142" t="str">
            <v>Escavação, carga e transp. de mat. de 3ª cat. 200 &lt; DMT &lt; 400 m</v>
          </cell>
          <cell r="D142" t="str">
            <v>m³</v>
          </cell>
        </row>
        <row r="143">
          <cell r="B143">
            <v>40404</v>
          </cell>
          <cell r="C143" t="str">
            <v>Escavação, carga e transp. de mat. de 3ª cat. 400 &lt; DMT &lt; 600 m</v>
          </cell>
          <cell r="D143" t="str">
            <v>m³</v>
          </cell>
        </row>
        <row r="144">
          <cell r="B144">
            <v>40510</v>
          </cell>
          <cell r="C144" t="str">
            <v>Compactação de aterros a 95% do Proctor Normal</v>
          </cell>
          <cell r="D144" t="str">
            <v>m³</v>
          </cell>
        </row>
        <row r="145">
          <cell r="B145">
            <v>40520</v>
          </cell>
          <cell r="C145" t="str">
            <v>Compactação de aterros a 100% do Proctor Normal</v>
          </cell>
          <cell r="D145" t="str">
            <v>m³</v>
          </cell>
        </row>
        <row r="147">
          <cell r="B147">
            <v>50000</v>
          </cell>
          <cell r="C147" t="str">
            <v>PAVIMENTAÇÃO</v>
          </cell>
        </row>
        <row r="148">
          <cell r="B148">
            <v>40910</v>
          </cell>
          <cell r="C148" t="str">
            <v>Transporte de brita</v>
          </cell>
          <cell r="D148" t="str">
            <v>txkm</v>
          </cell>
        </row>
        <row r="149">
          <cell r="B149">
            <v>50100</v>
          </cell>
          <cell r="C149" t="str">
            <v>Regularização do sub-leito</v>
          </cell>
          <cell r="D149" t="str">
            <v>m²</v>
          </cell>
        </row>
        <row r="150">
          <cell r="B150">
            <v>50210</v>
          </cell>
          <cell r="C150" t="str">
            <v>Sub-base de solo estabilizado sem mistura</v>
          </cell>
          <cell r="D150" t="str">
            <v>m³</v>
          </cell>
        </row>
        <row r="151">
          <cell r="B151">
            <v>50230</v>
          </cell>
          <cell r="C151" t="str">
            <v>Base de solo estabilizado sem mistura</v>
          </cell>
          <cell r="D151" t="str">
            <v>m³</v>
          </cell>
        </row>
        <row r="152">
          <cell r="B152">
            <v>50610</v>
          </cell>
          <cell r="C152" t="str">
            <v>Imprimação asfáltica - execução</v>
          </cell>
          <cell r="D152" t="str">
            <v>m²</v>
          </cell>
        </row>
        <row r="153">
          <cell r="B153">
            <v>50620</v>
          </cell>
          <cell r="C153" t="str">
            <v>Pintura de ligação - execução</v>
          </cell>
          <cell r="D153" t="str">
            <v>m²</v>
          </cell>
        </row>
        <row r="154">
          <cell r="B154">
            <v>50740</v>
          </cell>
          <cell r="C154" t="str">
            <v>Concreto betuminoso usinado a quente</v>
          </cell>
          <cell r="D154" t="str">
            <v>m³</v>
          </cell>
        </row>
        <row r="155">
          <cell r="B155">
            <v>50745</v>
          </cell>
          <cell r="C155" t="str">
            <v>Concreto betuminoso usinado a quente para Binder</v>
          </cell>
          <cell r="D155" t="str">
            <v>m³</v>
          </cell>
        </row>
        <row r="156">
          <cell r="B156">
            <v>52010</v>
          </cell>
          <cell r="C156" t="str">
            <v>Transporte de material de jazida para sub-base e base</v>
          </cell>
          <cell r="D156" t="str">
            <v>m³xkm</v>
          </cell>
        </row>
        <row r="157">
          <cell r="B157">
            <v>52100</v>
          </cell>
          <cell r="C157" t="str">
            <v>Fornecimento e transporte de cimento asfáltico penetração CAP-20</v>
          </cell>
          <cell r="D157" t="str">
            <v>t</v>
          </cell>
        </row>
        <row r="158">
          <cell r="B158">
            <v>52200</v>
          </cell>
          <cell r="C158" t="str">
            <v>Fornecimento e transporte de asfalto CM-30</v>
          </cell>
          <cell r="D158" t="str">
            <v>t</v>
          </cell>
        </row>
        <row r="159">
          <cell r="B159">
            <v>52300</v>
          </cell>
          <cell r="C159" t="str">
            <v>Fornecimento e transporte de emulsão asfáltica RR-2C</v>
          </cell>
          <cell r="D159" t="str">
            <v>t</v>
          </cell>
        </row>
        <row r="160">
          <cell r="B160">
            <v>90219</v>
          </cell>
          <cell r="C160" t="str">
            <v>Remoção de pavimento</v>
          </cell>
          <cell r="D160" t="str">
            <v>m³</v>
          </cell>
        </row>
        <row r="161">
          <cell r="B161">
            <v>90543</v>
          </cell>
          <cell r="C161" t="str">
            <v>Transporte de C.B.U.Q. / Binder</v>
          </cell>
          <cell r="D161" t="str">
            <v>txkm</v>
          </cell>
        </row>
        <row r="163">
          <cell r="B163">
            <v>55000</v>
          </cell>
          <cell r="C163" t="str">
            <v>DRENAGEM</v>
          </cell>
        </row>
        <row r="164">
          <cell r="B164">
            <v>55330</v>
          </cell>
          <cell r="C164" t="str">
            <v>Valeta de proteção com revestimento em concreto para corte</v>
          </cell>
          <cell r="D164" t="str">
            <v>m</v>
          </cell>
        </row>
        <row r="165">
          <cell r="B165">
            <v>55750</v>
          </cell>
          <cell r="C165" t="str">
            <v>Colchão drenante</v>
          </cell>
          <cell r="D165" t="str">
            <v>m³</v>
          </cell>
        </row>
        <row r="167">
          <cell r="B167">
            <v>80000</v>
          </cell>
          <cell r="C167" t="str">
            <v>OBRAS COMPLEMENTARES</v>
          </cell>
        </row>
        <row r="168">
          <cell r="B168">
            <v>80415</v>
          </cell>
          <cell r="C168" t="str">
            <v>Pintura de faixas horiz. p/ 2 anos de duração (contínua amarela)</v>
          </cell>
          <cell r="D168" t="str">
            <v>m²</v>
          </cell>
        </row>
        <row r="169">
          <cell r="B169">
            <v>80415</v>
          </cell>
          <cell r="C169" t="str">
            <v>Pintura de faixas horiz. p/ 2 anos de duração (tracejada amarela)</v>
          </cell>
          <cell r="D169" t="str">
            <v>m²</v>
          </cell>
        </row>
        <row r="170">
          <cell r="B170">
            <v>80415</v>
          </cell>
          <cell r="C170" t="str">
            <v>Pintura de faixas horiz. p/ 2 anos de duração (contínua branca)</v>
          </cell>
          <cell r="D170" t="str">
            <v>m²</v>
          </cell>
        </row>
        <row r="171">
          <cell r="B171">
            <v>80415</v>
          </cell>
          <cell r="C171" t="str">
            <v>Pintura de faixas horiz. p/ 2 anos de duração (tracejada branca)</v>
          </cell>
          <cell r="D171" t="str">
            <v>m²</v>
          </cell>
        </row>
        <row r="172">
          <cell r="B172">
            <v>80302</v>
          </cell>
          <cell r="C172" t="str">
            <v>Placa de regulamentação circular ø = 1,00 m</v>
          </cell>
          <cell r="D172" t="str">
            <v>ud</v>
          </cell>
        </row>
        <row r="173">
          <cell r="B173">
            <v>80305</v>
          </cell>
          <cell r="C173" t="str">
            <v>Placa de regulamentação de parada obrigatória (octagonal)</v>
          </cell>
          <cell r="D173" t="str">
            <v>ud</v>
          </cell>
        </row>
        <row r="174">
          <cell r="B174">
            <v>80307</v>
          </cell>
          <cell r="C174" t="str">
            <v>Placa de advertência (1,00 x 1,00 m)</v>
          </cell>
          <cell r="D174" t="str">
            <v>ud</v>
          </cell>
        </row>
        <row r="175">
          <cell r="B175">
            <v>80310</v>
          </cell>
          <cell r="C175" t="str">
            <v>Placa de identificação de rodovia</v>
          </cell>
          <cell r="D175" t="str">
            <v>ud</v>
          </cell>
        </row>
        <row r="176">
          <cell r="B176">
            <v>80320</v>
          </cell>
          <cell r="C176" t="str">
            <v>Marco quilométrico</v>
          </cell>
          <cell r="D176" t="str">
            <v>ud</v>
          </cell>
        </row>
        <row r="177">
          <cell r="B177">
            <v>80332</v>
          </cell>
          <cell r="C177" t="str">
            <v>Placa de indicação (2,00 x 1,00 m)</v>
          </cell>
          <cell r="D177" t="str">
            <v>ud</v>
          </cell>
        </row>
        <row r="178">
          <cell r="C178" t="str">
            <v>Tangará da Serra/MT, 3 de setembro de 2001.</v>
          </cell>
        </row>
        <row r="179">
          <cell r="C179" t="str">
            <v>COMISSÃO DE FISCALIZAÇÃO</v>
          </cell>
        </row>
      </sheetData>
      <sheetData sheetId="2" refreshError="1"/>
      <sheetData sheetId="3">
        <row r="36">
          <cell r="C36" t="str">
            <v>Escavação, carga e transp. de mat. de 3ª cat. 600 &lt; DMT &lt; 800 m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2">
          <cell r="B2" t="str">
            <v>OBRA: Complementação da Restauração de Rodovias Pavimentadas e Melhoramentos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12">
          <cell r="B12" t="str">
            <v>ENTRADA DE DADOS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ROQUIS"/>
      <sheetName val="MATBET CUSTO"/>
      <sheetName val="MATBET PREÇO UNIT"/>
      <sheetName val="SERVIÇOS"/>
      <sheetName val="MOBIL-CANT"/>
      <sheetName val="ORÇAMENTO"/>
      <sheetName val="TLCB5"/>
      <sheetName val="TLMR"/>
      <sheetName val="TCC4"/>
      <sheetName val="TLMB"/>
      <sheetName val="TCCB10"/>
      <sheetName val="CRONOGAMA 1º"/>
      <sheetName val="CRONOGAMA 2º"/>
      <sheetName val="COMPOSIÇÕES"/>
      <sheetName val="COMPOSIÇÕES2"/>
      <sheetName val="RESUMO_AUT1"/>
      <sheetName val="Equipamentos"/>
    </sheetNames>
    <sheetDataSet>
      <sheetData sheetId="0" refreshError="1">
        <row r="1">
          <cell r="B1" t="str">
            <v>MARÇO/06</v>
          </cell>
        </row>
        <row r="3">
          <cell r="B3">
            <v>0.23899999999999999</v>
          </cell>
        </row>
        <row r="5">
          <cell r="D5">
            <v>1.99</v>
          </cell>
        </row>
        <row r="6">
          <cell r="D6">
            <v>2.58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SERVIÇOS"/>
      <sheetName val="CONS_CORR"/>
      <sheetName val="eq"/>
      <sheetName val="mo"/>
      <sheetName val="comp_completa"/>
      <sheetName val="Mão de Obra"/>
    </sheetNames>
    <sheetDataSet>
      <sheetData sheetId="0" refreshError="1"/>
      <sheetData sheetId="1" refreshError="1"/>
      <sheetData sheetId="2" refreshError="1"/>
      <sheetData sheetId="3">
        <row r="6">
          <cell r="A6">
            <v>39083</v>
          </cell>
          <cell r="I6">
            <v>39114</v>
          </cell>
          <cell r="Q6">
            <v>39142</v>
          </cell>
        </row>
        <row r="15">
          <cell r="A15">
            <v>39173</v>
          </cell>
          <cell r="I15">
            <v>39203</v>
          </cell>
          <cell r="Q15">
            <v>39234</v>
          </cell>
        </row>
        <row r="24">
          <cell r="A24">
            <v>39264</v>
          </cell>
          <cell r="I24">
            <v>39295</v>
          </cell>
          <cell r="Q24">
            <v>39326</v>
          </cell>
        </row>
        <row r="33">
          <cell r="A33">
            <v>39356</v>
          </cell>
          <cell r="I33">
            <v>39387</v>
          </cell>
          <cell r="Q33">
            <v>39417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</sheetNames>
    <sheetDataSet>
      <sheetData sheetId="0">
        <row r="12">
          <cell r="E12">
            <v>19.410399999999999</v>
          </cell>
        </row>
        <row r="13">
          <cell r="E13">
            <v>19.410399999999999</v>
          </cell>
        </row>
        <row r="19">
          <cell r="E19">
            <v>7.8166000000000002</v>
          </cell>
        </row>
        <row r="20">
          <cell r="E20">
            <v>7.8166000000000002</v>
          </cell>
        </row>
      </sheetData>
      <sheetData sheetId="1"/>
      <sheetData sheetId="2">
        <row r="36">
          <cell r="K36">
            <v>40.049999999999997</v>
          </cell>
        </row>
      </sheetData>
      <sheetData sheetId="3">
        <row r="12">
          <cell r="E12">
            <v>1757.3</v>
          </cell>
        </row>
        <row r="25">
          <cell r="F25">
            <v>143.06</v>
          </cell>
        </row>
      </sheetData>
      <sheetData sheetId="4"/>
      <sheetData sheetId="5"/>
      <sheetData sheetId="6">
        <row r="42">
          <cell r="G42">
            <v>3240</v>
          </cell>
        </row>
      </sheetData>
      <sheetData sheetId="7"/>
      <sheetData sheetId="8">
        <row r="34">
          <cell r="I34">
            <v>144307.78700000001</v>
          </cell>
        </row>
      </sheetData>
      <sheetData sheetId="9">
        <row r="25">
          <cell r="I25">
            <v>90599.827999999994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M LOCAL"/>
      <sheetName val="Plan3"/>
      <sheetName val="ADM LOCAL IMPLANTAÇÃO"/>
    </sheetNames>
    <definedNames>
      <definedName name="___BDI1" refersTo="#REF!"/>
      <definedName name="_TOT2"/>
      <definedName name="_TOT3"/>
      <definedName name="_TOT4"/>
      <definedName name="a022e"/>
      <definedName name="AA_1" refersTo="#REF!"/>
      <definedName name="AA_10" refersTo="#REF!"/>
      <definedName name="AA_12" refersTo="#REF!"/>
      <definedName name="AA_13" refersTo="#REF!"/>
      <definedName name="AA_14" refersTo="#REF!"/>
      <definedName name="AA_2" refersTo="#REF!"/>
      <definedName name="AA_22" refersTo="#REF!"/>
      <definedName name="AA_25" refersTo="#REF!"/>
      <definedName name="AA_26" refersTo="#REF!"/>
      <definedName name="AA_27" refersTo="#REF!"/>
      <definedName name="AA_28" refersTo="#REF!"/>
      <definedName name="AA_29" refersTo="#REF!"/>
      <definedName name="AA_3" refersTo="#REF!"/>
      <definedName name="AA_30" refersTo="#REF!"/>
      <definedName name="AA_31" refersTo="#REF!"/>
      <definedName name="AA_32" refersTo="#REF!"/>
      <definedName name="AA_33" refersTo="#REF!"/>
      <definedName name="AA_34" refersTo="#REF!"/>
      <definedName name="AA_35" refersTo="#REF!"/>
      <definedName name="AA_36" refersTo="#REF!"/>
      <definedName name="AA_37" refersTo="#REF!"/>
      <definedName name="AA_38" refersTo="#REF!"/>
      <definedName name="AA_4" refersTo="#REF!"/>
      <definedName name="AA_5" refersTo="#REF!"/>
      <definedName name="AA_6" refersTo="#REF!"/>
      <definedName name="AA_9" refersTo="#REF!"/>
      <definedName name="AAAAAAAAA" refersTo="#REF!"/>
      <definedName name="AAAAAAAAA_25" refersTo="#REF!"/>
      <definedName name="CCCCCCCCCCC" refersTo="#REF!"/>
      <definedName name="CCCCCCCCCCC_25" refersTo="#REF!"/>
      <definedName name="CELSO" refersTo="#REF!"/>
      <definedName name="CELSO_25" refersTo="#REF!"/>
      <definedName name="DIGITAL" refersTo="#REF!"/>
      <definedName name="DIGITAL_25" refersTo="#REF!"/>
      <definedName name="Extenso_1" refersTo="#REF!"/>
      <definedName name="Extenso_10" refersTo="#REF!"/>
      <definedName name="Extenso_12" refersTo="#REF!"/>
      <definedName name="Extenso_13" refersTo="#REF!"/>
      <definedName name="Extenso_14" refersTo="#REF!"/>
      <definedName name="Extenso_2" refersTo="#REF!"/>
      <definedName name="Extenso_22" refersTo="#REF!"/>
      <definedName name="Extenso_25" refersTo="#REF!"/>
      <definedName name="Extenso_26" refersTo="#REF!"/>
      <definedName name="Extenso_27" refersTo="#REF!"/>
      <definedName name="Extenso_28" refersTo="#REF!"/>
      <definedName name="Extenso_29" refersTo="#REF!"/>
      <definedName name="Extenso_3" refersTo="#REF!"/>
      <definedName name="Extenso_30" refersTo="#REF!"/>
      <definedName name="Extenso_31" refersTo="#REF!"/>
      <definedName name="Extenso_32" refersTo="#REF!"/>
      <definedName name="Extenso_33" refersTo="#REF!"/>
      <definedName name="Extenso_34" refersTo="#REF!"/>
      <definedName name="Extenso_35" refersTo="#REF!"/>
      <definedName name="Extenso_36" refersTo="#REF!"/>
      <definedName name="Extenso_37" refersTo="#REF!"/>
      <definedName name="Extenso_38" refersTo="#REF!"/>
      <definedName name="Extenso_4" refersTo="#REF!"/>
      <definedName name="Extenso_5" refersTo="#REF!"/>
      <definedName name="Extenso_6" refersTo="#REF!"/>
      <definedName name="Extenso_7" refersTo="#REF!"/>
      <definedName name="Extenso_8" refersTo="#REF!"/>
      <definedName name="Extenso_9" refersTo="#REF!"/>
      <definedName name="llllllll_2" refersTo="#REF!"/>
      <definedName name="llllllll_25" refersTo="#REF!"/>
      <definedName name="llllllll_26" refersTo="#REF!"/>
      <definedName name="llllllll_27" refersTo="#REF!"/>
      <definedName name="MERDA" refersTo="#REF!"/>
      <definedName name="MERDA_25" refersTo="#REF!"/>
      <definedName name="módulo1.Extenso_1" refersTo="#REF!"/>
      <definedName name="módulo1.Extenso_10" refersTo="#REF!"/>
      <definedName name="módulo1.Extenso_12" refersTo="#REF!"/>
      <definedName name="módulo1.Extenso_13" refersTo="#REF!"/>
      <definedName name="módulo1.Extenso_14" refersTo="#REF!"/>
      <definedName name="módulo1.Extenso_2" refersTo="#REF!"/>
      <definedName name="módulo1.Extenso_22" refersTo="#REF!"/>
      <definedName name="módulo1.Extenso_25" refersTo="#REF!"/>
      <definedName name="módulo1.Extenso_26" refersTo="#REF!"/>
      <definedName name="módulo1.Extenso_27" refersTo="#REF!"/>
      <definedName name="módulo1.Extenso_28" refersTo="#REF!"/>
      <definedName name="módulo1.Extenso_29" refersTo="#REF!"/>
      <definedName name="módulo1.Extenso_3" refersTo="#REF!"/>
      <definedName name="módulo1.Extenso_30" refersTo="#REF!"/>
      <definedName name="módulo1.Extenso_31" refersTo="#REF!"/>
      <definedName name="módulo1.Extenso_32" refersTo="#REF!"/>
      <definedName name="módulo1.Extenso_33" refersTo="#REF!"/>
      <definedName name="módulo1.Extenso_34" refersTo="#REF!"/>
      <definedName name="módulo1.Extenso_35" refersTo="#REF!"/>
      <definedName name="módulo1.Extenso_36" refersTo="#REF!"/>
      <definedName name="módulo1.Extenso_37" refersTo="#REF!"/>
      <definedName name="módulo1.Extenso_38" refersTo="#REF!"/>
      <definedName name="módulo1.Extenso_4" refersTo="#REF!"/>
      <definedName name="módulo1.Extenso_5" refersTo="#REF!"/>
      <definedName name="módulo1.Extenso_6" refersTo="#REF!"/>
      <definedName name="módulo1.Extenso_7" refersTo="#REF!"/>
      <definedName name="módulo1.Extenso_8" refersTo="#REF!"/>
      <definedName name="módulo1.Extenso_9" refersTo="#REF!"/>
      <definedName name="Plan1" refersTo="#REF!"/>
      <definedName name="QQ_2_1" refersTo="#REF!"/>
      <definedName name="QQ_2_10" refersTo="#REF!"/>
      <definedName name="QQ_2_12" refersTo="#REF!"/>
      <definedName name="QQ_2_13" refersTo="#REF!"/>
      <definedName name="QQ_2_14" refersTo="#REF!"/>
      <definedName name="QQ_2_2" refersTo="#REF!"/>
      <definedName name="QQ_2_22" refersTo="#REF!"/>
      <definedName name="QQ_2_25" refersTo="#REF!"/>
      <definedName name="QQ_2_26" refersTo="#REF!"/>
      <definedName name="QQ_2_27" refersTo="#REF!"/>
      <definedName name="QQ_2_28" refersTo="#REF!"/>
      <definedName name="QQ_2_29" refersTo="#REF!"/>
      <definedName name="QQ_2_3" refersTo="#REF!"/>
      <definedName name="QQ_2_30" refersTo="#REF!"/>
      <definedName name="QQ_2_31" refersTo="#REF!"/>
      <definedName name="QQ_2_32" refersTo="#REF!"/>
      <definedName name="QQ_2_33" refersTo="#REF!"/>
      <definedName name="QQ_2_34" refersTo="#REF!"/>
      <definedName name="QQ_2_35" refersTo="#REF!"/>
      <definedName name="QQ_2_36" refersTo="#REF!"/>
      <definedName name="QQ_2_37" refersTo="#REF!"/>
      <definedName name="QQ_2_38" refersTo="#REF!"/>
      <definedName name="QQ_2_4" refersTo="#REF!"/>
      <definedName name="QQ_2_5" refersTo="#REF!"/>
      <definedName name="QQ_2_6" refersTo="#REF!"/>
      <definedName name="QQ_2_7" refersTo="#REF!"/>
      <definedName name="QQ_2_8" refersTo="#REF!"/>
      <definedName name="QQ_2_9" refersTo="#REF!"/>
      <definedName name="RESUMO_1" refersTo="#REF!"/>
      <definedName name="RESUMO_10" refersTo="#REF!"/>
      <definedName name="RESUMO_12" refersTo="#REF!"/>
      <definedName name="RESUMO_13" refersTo="#REF!"/>
      <definedName name="RESUMO_14" refersTo="#REF!"/>
      <definedName name="RESUMO_2" refersTo="#REF!"/>
      <definedName name="RESUMO_22" refersTo="#REF!"/>
      <definedName name="RESUMO_25" refersTo="#REF!"/>
      <definedName name="RESUMO_26" refersTo="#REF!"/>
      <definedName name="RESUMO_27" refersTo="#REF!"/>
      <definedName name="RESUMO_28" refersTo="#REF!"/>
      <definedName name="RESUMO_29" refersTo="#REF!"/>
      <definedName name="RESUMO_3" refersTo="#REF!"/>
      <definedName name="RESUMO_30" refersTo="#REF!"/>
      <definedName name="RESUMO_31" refersTo="#REF!"/>
      <definedName name="RESUMO_32" refersTo="#REF!"/>
      <definedName name="RESUMO_33" refersTo="#REF!"/>
      <definedName name="RESUMO_34" refersTo="#REF!"/>
      <definedName name="RESUMO_35" refersTo="#REF!"/>
      <definedName name="RESUMO_36" refersTo="#REF!"/>
      <definedName name="RESUMO_37" refersTo="#REF!"/>
      <definedName name="RESUMO_38" refersTo="#REF!"/>
      <definedName name="RESUMO_4" refersTo="#REF!"/>
      <definedName name="RESUMO_5" refersTo="#REF!"/>
      <definedName name="RESUMO_6" refersTo="#REF!"/>
      <definedName name="RESUMO_7" refersTo="#REF!"/>
      <definedName name="RESUMO_8" refersTo="#REF!"/>
      <definedName name="RESUMO_9" refersTo="#REF!"/>
      <definedName name="T_25" refersTo="#REF!"/>
      <definedName name="tt_25" refersTo="#REF!"/>
      <definedName name="tt1_25" refersTo="#REF!"/>
      <definedName name="WEWRWR_1" refersTo="#REF!"/>
      <definedName name="WEWRWR_10" refersTo="#REF!"/>
      <definedName name="WEWRWR_12" refersTo="#REF!"/>
      <definedName name="WEWRWR_13" refersTo="#REF!"/>
      <definedName name="WEWRWR_14" refersTo="#REF!"/>
      <definedName name="WEWRWR_2" refersTo="#REF!"/>
      <definedName name="WEWRWR_22" refersTo="#REF!"/>
      <definedName name="WEWRWR_25" refersTo="#REF!"/>
      <definedName name="WEWRWR_26" refersTo="#REF!"/>
      <definedName name="WEWRWR_27" refersTo="#REF!"/>
      <definedName name="WEWRWR_28" refersTo="#REF!"/>
      <definedName name="WEWRWR_29" refersTo="#REF!"/>
      <definedName name="WEWRWR_3" refersTo="#REF!"/>
      <definedName name="WEWRWR_30" refersTo="#REF!"/>
      <definedName name="WEWRWR_31" refersTo="#REF!"/>
      <definedName name="WEWRWR_32" refersTo="#REF!"/>
      <definedName name="WEWRWR_33" refersTo="#REF!"/>
      <definedName name="WEWRWR_34" refersTo="#REF!"/>
      <definedName name="WEWRWR_35" refersTo="#REF!"/>
      <definedName name="WEWRWR_36" refersTo="#REF!"/>
      <definedName name="WEWRWR_37" refersTo="#REF!"/>
      <definedName name="WEWRWR_38" refersTo="#REF!"/>
      <definedName name="WEWRWR_4" refersTo="#REF!"/>
      <definedName name="WEWRWR_5" refersTo="#REF!"/>
      <definedName name="WEWRWR_6" refersTo="#REF!"/>
      <definedName name="WEWRWR_7" refersTo="#REF!"/>
      <definedName name="WEWRWR_8" refersTo="#REF!"/>
      <definedName name="WEWRWR_9" refersTo="#REF!"/>
      <definedName name="XXX_1" refersTo="#REF!"/>
      <definedName name="XXX_10" refersTo="#REF!"/>
      <definedName name="XXX_12" refersTo="#REF!"/>
      <definedName name="XXX_13" refersTo="#REF!"/>
      <definedName name="XXX_14" refersTo="#REF!"/>
      <definedName name="XXX_2" refersTo="#REF!"/>
      <definedName name="XXX_22" refersTo="#REF!"/>
      <definedName name="XXX_25" refersTo="#REF!"/>
      <definedName name="XXX_26" refersTo="#REF!"/>
      <definedName name="XXX_27" refersTo="#REF!"/>
      <definedName name="XXX_28" refersTo="#REF!"/>
      <definedName name="XXX_29" refersTo="#REF!"/>
      <definedName name="XXX_3" refersTo="#REF!"/>
      <definedName name="XXX_30" refersTo="#REF!"/>
      <definedName name="XXX_31" refersTo="#REF!"/>
      <definedName name="XXX_32" refersTo="#REF!"/>
      <definedName name="XXX_33" refersTo="#REF!"/>
      <definedName name="XXX_34" refersTo="#REF!"/>
      <definedName name="XXX_35" refersTo="#REF!"/>
      <definedName name="XXX_36" refersTo="#REF!"/>
      <definedName name="XXX_37" refersTo="#REF!"/>
      <definedName name="XXX_38" refersTo="#REF!"/>
      <definedName name="XXX_4" refersTo="#REF!"/>
      <definedName name="XXX_5" refersTo="#REF!"/>
      <definedName name="XXX_6" refersTo="#REF!"/>
      <definedName name="XXX_7" refersTo="#REF!"/>
      <definedName name="XXX_8" refersTo="#REF!"/>
      <definedName name="XXX_9" refersTo="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Listas"/>
      <sheetName val="B M Pl04"/>
      <sheetName val="projeto"/>
      <sheetName val="A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1.6"/>
      <sheetName val="Planilha1"/>
      <sheetName val="p a t o 99 b"/>
      <sheetName val="Página 16"/>
      <sheetName val="PNV 2008 - V1"/>
      <sheetName val="Proposta"/>
      <sheetName val="Produto 09"/>
      <sheetName val="Produto 10"/>
      <sheetName val="Produto 01"/>
      <sheetName val="Prod. 03A CREMA-CIB"/>
      <sheetName val="Produto Novo - I"/>
      <sheetName val="Contrato Inicial"/>
      <sheetName val="aux"/>
      <sheetName val="indices caracterizadores"/>
      <sheetName val="precorc.xls"/>
      <sheetName val="Lista Suspensa"/>
      <sheetName val="estgg"/>
      <sheetName val="COMPOS1"/>
      <sheetName val="6-Recursos"/>
      <sheetName val="3-Recursos"/>
      <sheetName val="2-Resumo Ct"/>
      <sheetName val="cadastro"/>
      <sheetName val="3- Recursos"/>
      <sheetName val="Códigos"/>
      <sheetName val="horário"/>
      <sheetName val="Vínculo"/>
      <sheetName val="BRASIL"/>
      <sheetName val="CPU's"/>
      <sheetName val="calendário"/>
      <sheetName val="Percentual"/>
      <sheetName val="projeto"/>
      <sheetName val="procedimentos"/>
      <sheetName val="quantidades"/>
      <sheetName val="RESUMO"/>
      <sheetName val="NF 131"/>
      <sheetName val="Auxiliares"/>
      <sheetName val="PRINCIPARIS"/>
      <sheetName val="materiais civil"/>
      <sheetName val="mão de obra civil"/>
      <sheetName val="Subcontratados_Formal"/>
      <sheetName val="Plan 2.7"/>
      <sheetName val="fresagem de pista ago-98"/>
      <sheetName val="VISTEM"/>
      <sheetName val="Resumo-SIS"/>
      <sheetName val="2.6-Diárias"/>
      <sheetName val="Equi-SIS"/>
      <sheetName val="COMPOSIÇÕES - matriz"/>
      <sheetName val="b14cons"/>
      <sheetName val="DADOS"/>
      <sheetName val="ins"/>
      <sheetName val="Codigos"/>
      <sheetName val="1.2.1"/>
      <sheetName val="SCO 07.2019"/>
      <sheetName val="rev int TP ímpar"/>
      <sheetName val="rev int TP par"/>
      <sheetName val="rev int pav 21_"/>
      <sheetName val="rev int pav 22_"/>
      <sheetName val="rev int pav 23_"/>
      <sheetName val="rev int TP"/>
      <sheetName val="resumo_aut1"/>
      <sheetName val="Vínculos (Não Mexer)"/>
    </sheetNames>
    <sheetDataSet>
      <sheetData sheetId="0">
        <row r="3">
          <cell r="B3" t="str">
            <v>ISP</v>
          </cell>
        </row>
        <row r="6"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B3">
            <v>85.3199462890625</v>
          </cell>
        </row>
      </sheetData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85.3199462890625</v>
          </cell>
        </row>
      </sheetData>
      <sheetData sheetId="13">
        <row r="3">
          <cell r="B3">
            <v>0</v>
          </cell>
        </row>
      </sheetData>
      <sheetData sheetId="14">
        <row r="3">
          <cell r="B3">
            <v>85.3199462890625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Feriados"/>
    </sheetNames>
    <sheetDataSet>
      <sheetData sheetId="0"/>
      <sheetData sheetId="1">
        <row r="4">
          <cell r="B4">
            <v>39083</v>
          </cell>
        </row>
        <row r="5">
          <cell r="B5">
            <v>39188</v>
          </cell>
        </row>
        <row r="6">
          <cell r="B6">
            <v>39190</v>
          </cell>
        </row>
        <row r="7">
          <cell r="B7">
            <v>39193</v>
          </cell>
        </row>
        <row r="8">
          <cell r="B8">
            <v>39203</v>
          </cell>
        </row>
        <row r="9">
          <cell r="B9">
            <v>39250</v>
          </cell>
        </row>
        <row r="10">
          <cell r="B10">
            <v>39332</v>
          </cell>
        </row>
        <row r="11">
          <cell r="B11">
            <v>39367</v>
          </cell>
        </row>
        <row r="12">
          <cell r="B12">
            <v>39388</v>
          </cell>
        </row>
        <row r="13">
          <cell r="B13">
            <v>39401</v>
          </cell>
        </row>
        <row r="14">
          <cell r="B14">
            <v>39441</v>
          </cell>
        </row>
        <row r="17">
          <cell r="B17">
            <v>39143</v>
          </cell>
        </row>
        <row r="18">
          <cell r="B18">
            <v>39183</v>
          </cell>
        </row>
        <row r="19">
          <cell r="B19">
            <v>39189</v>
          </cell>
        </row>
        <row r="20">
          <cell r="B20">
            <v>39215</v>
          </cell>
        </row>
        <row r="21">
          <cell r="B21">
            <v>39245</v>
          </cell>
        </row>
        <row r="22">
          <cell r="B22">
            <v>39367</v>
          </cell>
        </row>
        <row r="23">
          <cell r="B23">
            <v>39306</v>
          </cell>
        </row>
        <row r="24">
          <cell r="B24">
            <v>39355</v>
          </cell>
        </row>
        <row r="27">
          <cell r="B27">
            <v>39097</v>
          </cell>
        </row>
        <row r="28">
          <cell r="B28">
            <v>39132</v>
          </cell>
        </row>
        <row r="29">
          <cell r="B29">
            <v>39230</v>
          </cell>
        </row>
        <row r="30">
          <cell r="B30">
            <v>39267</v>
          </cell>
        </row>
        <row r="31">
          <cell r="B31">
            <v>39328</v>
          </cell>
        </row>
        <row r="32">
          <cell r="B32">
            <v>39363</v>
          </cell>
        </row>
        <row r="33">
          <cell r="B33">
            <v>39397</v>
          </cell>
        </row>
        <row r="34">
          <cell r="B34">
            <v>39408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ção Extenso"/>
      <sheetName val="Minuta"/>
      <sheetName val="Resumo"/>
      <sheetName val="Enc Sociais"/>
      <sheetName val="Tabela de Materiais"/>
      <sheetName val="Escala Salarial"/>
      <sheetName val="Tabela de Equip"/>
      <sheetName val="Desmat 0,15"/>
      <sheetName val="DMT 50m"/>
      <sheetName val="DMT 50a200C"/>
      <sheetName val="DMT 200a400C"/>
      <sheetName val="DMT 600a800C"/>
      <sheetName val="DMT 800a1000C"/>
      <sheetName val="DMT 1000a1200C"/>
      <sheetName val="DMT 1200a1400C"/>
      <sheetName val="DMT 1400a1600C"/>
      <sheetName val="DMT 2000a3000C"/>
      <sheetName val="DMT ATÉ 7,0 km"/>
      <sheetName val="Aterro95%"/>
      <sheetName val="Aterro100%"/>
      <sheetName val="Regula"/>
      <sheetName val="Sub-base"/>
      <sheetName val="Base"/>
      <sheetName val="Transp. casc"/>
      <sheetName val="Imprimação"/>
      <sheetName val="Pintura de Ligação"/>
      <sheetName val="PMF"/>
      <sheetName val="Usinagem PMF"/>
      <sheetName val="Transp. rod n pav"/>
      <sheetName val="Transp. rod pav"/>
      <sheetName val="Rem mecaniz"/>
      <sheetName val="Transp. Comercial"/>
      <sheetName val="Esc mec vala"/>
      <sheetName val="BSTC 0,60m"/>
      <sheetName val="BSTC 0,80m"/>
      <sheetName val="BSTC 1,20m"/>
      <sheetName val="Boca BSTC 0,60m"/>
      <sheetName val="Boca BSTC 0,80m"/>
      <sheetName val="Boca BSTC 1,00m"/>
      <sheetName val="Boca 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3,00 x 3,00"/>
      <sheetName val="BOCA BDCC 1,50 x 1,50"/>
      <sheetName val="BOCA BTCC 1,50 x 2,00"/>
      <sheetName val="BOCA BTCC 2,00 x 2,00"/>
      <sheetName val="BOCA BTCC 2,50 x 2,50"/>
      <sheetName val="Remoção bueiro exist"/>
      <sheetName val="BOCA BSCC 3,00 x 3,00"/>
      <sheetName val="Dreno DPS07"/>
      <sheetName val="SCC 01"/>
      <sheetName val="SCC 02"/>
      <sheetName val="SCC 03"/>
      <sheetName val="SCC 04"/>
      <sheetName val="SCC 05"/>
      <sheetName val="SCC 06"/>
      <sheetName val="BSD 02"/>
      <sheetName val="STC 01"/>
      <sheetName val="STC 02"/>
      <sheetName val="STC 04"/>
      <sheetName val="STC 06"/>
      <sheetName val="SZG 03"/>
      <sheetName val="MFC 01"/>
      <sheetName val="VPC 02"/>
      <sheetName val="VPC 04"/>
      <sheetName val="VPA 04"/>
      <sheetName val="MFC 03"/>
      <sheetName val="MFC 05"/>
      <sheetName val="CCS 01"/>
      <sheetName val="CCS 02"/>
      <sheetName val="CCS 03"/>
      <sheetName val="CCS 04"/>
      <sheetName val="CCS 08"/>
      <sheetName val="DAR 02"/>
      <sheetName val="DAR 03"/>
      <sheetName val="DAD 02"/>
      <sheetName val="EDA 01"/>
      <sheetName val="EDA 02"/>
      <sheetName val="BLS 01"/>
      <sheetName val="PVI 03"/>
      <sheetName val="CPV 01"/>
      <sheetName val="Tubul 40"/>
      <sheetName val="Tubul 60"/>
      <sheetName val="Tubul 80"/>
      <sheetName val="Tubul 100"/>
      <sheetName val="Tubul 100 (2)"/>
      <sheetName val="Tubul 120"/>
      <sheetName val="Tubul 120 (2)"/>
      <sheetName val="BLS 02"/>
      <sheetName val="TCC 01"/>
      <sheetName val="Pass sobre canal"/>
      <sheetName val="Lombada"/>
      <sheetName val="Cx BL tipo A"/>
      <sheetName val="Cx BL tipo A1"/>
      <sheetName val="DEB 01"/>
      <sheetName val="DEB 04"/>
      <sheetName val="DEB 05"/>
      <sheetName val="DEB 07"/>
      <sheetName val="DES 01"/>
      <sheetName val="DES 03"/>
      <sheetName val="DEB 08"/>
      <sheetName val="Cerca"/>
      <sheetName val="Hidrossem"/>
      <sheetName val="Ench Cant Cent"/>
      <sheetName val="Enleivamento"/>
      <sheetName val="Enleivamento (2)"/>
      <sheetName val="Calçadas"/>
      <sheetName val="Sonorizador"/>
      <sheetName val="Pintura faixa 2 anos"/>
      <sheetName val="Pintura setas zebrados"/>
      <sheetName val="Placa sinal"/>
      <sheetName val="Tacha refl"/>
      <sheetName val="Tachão Refletivo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STC 80"/>
      <sheetName val="Dente BDTC 100"/>
      <sheetName val="Dente BDTC 120"/>
      <sheetName val="Dente BTTC 12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"/>
      <sheetName val="Escav Manual 1a cat"/>
      <sheetName val="Escav Man de Vala"/>
      <sheetName val="Escav Mec"/>
      <sheetName val="Compac Man"/>
      <sheetName val="RL-1C"/>
      <sheetName val="CM-30"/>
      <sheetName val="RR-2C"/>
      <sheetName val="Transp_Mat_Bet"/>
      <sheetName val="Transp_RR-2C"/>
      <sheetName val="macro"/>
      <sheetName val="SERVIÇOS"/>
      <sheetName val="Mat Asf"/>
      <sheetName val="1.6"/>
      <sheetName val="Desmat 0_1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>
        <row r="30">
          <cell r="H30" t="str">
            <v>Adc. M.O.  -  Ferramentas (0,00%)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do lote I"/>
      <sheetName val="Planilha de Alteração"/>
      <sheetName val="Dados da alteração"/>
      <sheetName val="Comparativo de preço"/>
      <sheetName val="Memoria de calculo quant. (2)"/>
      <sheetName val="BR-230 POMBAL-S.GONÇALO"/>
      <sheetName val="Diagrama PB - SG"/>
      <sheetName val="PLAN. PB - SG"/>
      <sheetName val="S.GONÇALO Div PB-CE"/>
      <sheetName val="Diagrama Div PB-CE"/>
      <sheetName val="PLAN. S.G - DIV PB.CE"/>
      <sheetName val="BR-405 "/>
      <sheetName val="Diagrama BR-405"/>
      <sheetName val="PLAN. BR-405"/>
      <sheetName val="BR-116"/>
      <sheetName val="Diagrama BR-116"/>
      <sheetName val="PLAN. BR-116"/>
      <sheetName val="Plan10"/>
      <sheetName val="Plan11"/>
      <sheetName val="Cópia de 5ª Revisão CONTRATO P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7">
          <cell r="B7" t="str">
            <v>KM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INDICE"/>
      <sheetName val="Comentários"/>
      <sheetName val="GESEN MINA -CR"/>
      <sheetName val="GESEN FERROVIA CR"/>
      <sheetName val="GESEN PORTO CR"/>
      <sheetName val="N22"/>
      <sheetName val="ParticNat"/>
      <sheetName val="CusteioTotal(manual)"/>
      <sheetName val="H EXTRAS"/>
      <sheetName val="Princ.Materiais"/>
      <sheetName val="Viagens"/>
      <sheetName val="Efetivo"/>
      <sheetName val="ParticPessoal"/>
      <sheetName val="ParticPessoal CT"/>
      <sheetName val="GESENAcid "/>
      <sheetName val="EAIGESEN"/>
      <sheetName val="GESENAcidCont"/>
      <sheetName val="Inv99 GESEN"/>
      <sheetName val="7N2311"/>
      <sheetName val="7N2313"/>
      <sheetName val="7N2641"/>
      <sheetName val="7N2642"/>
      <sheetName val="7N2643"/>
      <sheetName val="7N2644"/>
      <sheetName val="Bdados"/>
      <sheetName val="Materiais"/>
      <sheetName val="CusteioTotal"/>
      <sheetName val="GESEN MINA-CC"/>
      <sheetName val="GESEN FERROVIA-CC"/>
      <sheetName val="GESEN PORTO-CC"/>
      <sheetName val="AMV a Favor SUP"/>
      <sheetName val="CPT"/>
      <sheetName val="estgg"/>
      <sheetName val="Tabela1"/>
      <sheetName val="Principal"/>
      <sheetName val="TSP Est. El Hatillo"/>
      <sheetName val="KPI"/>
      <sheetName val="#REF"/>
      <sheetName val="PdcGesen9"/>
      <sheetName val="Manutenção Uberaba - FCA"/>
      <sheetName val="GESEN_MINA_-CR2"/>
      <sheetName val="GESEN_FERROVIA_CR2"/>
      <sheetName val="GESEN_PORTO_CR2"/>
      <sheetName val="H_EXTRAS2"/>
      <sheetName val="Princ_Materiais2"/>
      <sheetName val="ParticPessoal_CT2"/>
      <sheetName val="GESENAcid_2"/>
      <sheetName val="Inv99_GESEN2"/>
      <sheetName val="GESEN_MINA-CC2"/>
      <sheetName val="GESEN_FERROVIA-CC2"/>
      <sheetName val="GESEN_PORTO-CC2"/>
      <sheetName val="AMV_a_Favor_SUP2"/>
      <sheetName val="TSP_Est__El_Hatillo2"/>
      <sheetName val="GESEN_MINA_-CR"/>
      <sheetName val="GESEN_FERROVIA_CR"/>
      <sheetName val="GESEN_PORTO_CR"/>
      <sheetName val="H_EXTRAS"/>
      <sheetName val="Princ_Materiais"/>
      <sheetName val="ParticPessoal_CT"/>
      <sheetName val="GESENAcid_"/>
      <sheetName val="Inv99_GESEN"/>
      <sheetName val="GESEN_MINA-CC"/>
      <sheetName val="GESEN_FERROVIA-CC"/>
      <sheetName val="GESEN_PORTO-CC"/>
      <sheetName val="AMV_a_Favor_SUP"/>
      <sheetName val="TSP_Est__El_Hatillo"/>
      <sheetName val="GESEN_MINA_-CR1"/>
      <sheetName val="GESEN_FERROVIA_CR1"/>
      <sheetName val="GESEN_PORTO_CR1"/>
      <sheetName val="H_EXTRAS1"/>
      <sheetName val="Princ_Materiais1"/>
      <sheetName val="ParticPessoal_CT1"/>
      <sheetName val="GESENAcid_1"/>
      <sheetName val="Inv99_GESEN1"/>
      <sheetName val="GESEN_MINA-CC1"/>
      <sheetName val="GESEN_FERROVIA-CC1"/>
      <sheetName val="GESEN_PORTO-CC1"/>
      <sheetName val="AMV_a_Favor_SUP1"/>
      <sheetName val="TSP_Est__El_Hatillo1"/>
      <sheetName val="Sispec"/>
      <sheetName val="Premissas"/>
      <sheetName val="Decretos_PIS-COFINS"/>
      <sheetName val="pitch"/>
      <sheetName val="invest."/>
      <sheetName val="Previsão de Vagões"/>
      <sheetName val="Espera"/>
      <sheetName val="Saldos"/>
      <sheetName val="Gráficos"/>
      <sheetName val="Armazéns"/>
      <sheetName val="Resumo"/>
      <sheetName val="2007"/>
      <sheetName val="Solicitação Gestão"/>
      <sheetName val="Inputs_Unidades_Geradoras"/>
      <sheetName val="GDP"/>
      <sheetName val="Dados"/>
      <sheetName val="PLANO DE AÇÃO"/>
      <sheetName val="ORTONA - PORTO VASTO"/>
      <sheetName val="Farol de Metas"/>
      <sheetName val="Plan1"/>
      <sheetName val="Validacao"/>
      <sheetName val="Comparativo - Acumulado"/>
      <sheetName val="TE Negativo Setembro"/>
      <sheetName val="GESEN FERROVIA CR_x0000__x0000__x0000_"/>
      <sheetName val="Acionamento"/>
      <sheetName val="bdados 2005"/>
      <sheetName val="Sheet2"/>
      <sheetName val="Ref Numbers"/>
      <sheetName val="Summary"/>
      <sheetName val="inspect"/>
      <sheetName val="Inputs"/>
      <sheetName val="Debt"/>
      <sheetName val="Control"/>
      <sheetName val="Aderência D707"/>
      <sheetName val="Estatística"/>
      <sheetName val="Conhecendo a composição M1"/>
      <sheetName val="Cronograma"/>
      <sheetName val="Aux"/>
      <sheetName val="PERF"/>
      <sheetName val="ResMina"/>
      <sheetName val="Cod_perdas"/>
      <sheetName val="Assum"/>
      <sheetName val="Plan2"/>
      <sheetName val="COMPPROD"/>
      <sheetName val="Resumo do Efetivo (2)"/>
      <sheetName val="Lista"/>
      <sheetName val="Consolidada"/>
      <sheetName val="Defense Comps"/>
      <sheetName val="Validação"/>
      <sheetName val="p"/>
      <sheetName val="p (2)"/>
      <sheetName val="BD"/>
      <sheetName val="BASE DE DADOS"/>
      <sheetName val="B. Dados"/>
      <sheetName val="Caract. Contratos - Dez-00"/>
      <sheetName val="GESEN_MINA_-CR3"/>
      <sheetName val="GESEN_FERROVIA_CR3"/>
      <sheetName val="GESEN_PORTO_CR3"/>
      <sheetName val="H_EXTRAS3"/>
      <sheetName val="Princ_Materiais3"/>
      <sheetName val="ParticPessoal_CT3"/>
      <sheetName val="GESENAcid_3"/>
      <sheetName val="Inv99_GESEN3"/>
      <sheetName val="GESEN_MINA-CC3"/>
      <sheetName val="GESEN_FERROVIA-CC3"/>
      <sheetName val="GESEN_PORTO-CC3"/>
      <sheetName val="AMV_a_Favor_SUP3"/>
      <sheetName val="TSP_Est__El_Hatillo3"/>
      <sheetName val="Manutenção_Uberaba_-_FCA"/>
      <sheetName val="invest_"/>
      <sheetName val="Comparativo_-_Acumulado"/>
      <sheetName val="TE_Negativo_Setembro"/>
      <sheetName val="bdados_2005"/>
      <sheetName val="Solicitação_Gestão"/>
      <sheetName val="Previsão_de_Vagões"/>
      <sheetName val="Aderência_D707"/>
      <sheetName val="PLANO_DE_AÇÃO"/>
      <sheetName val="ORTONA_-_PORTO_VASTO"/>
      <sheetName val="Conhecendo_a_composição_M1"/>
      <sheetName val="Farol_de_Metas"/>
      <sheetName val="B__Dados"/>
      <sheetName val="Caract__Contratos_-_Dez-00"/>
      <sheetName val="GESEN_MINA_-CR4"/>
      <sheetName val="GESEN_FERROVIA_CR4"/>
      <sheetName val="GESEN_PORTO_CR4"/>
      <sheetName val="H_EXTRAS4"/>
      <sheetName val="Princ_Materiais4"/>
      <sheetName val="ParticPessoal_CT4"/>
      <sheetName val="GESENAcid_4"/>
      <sheetName val="Inv99_GESEN4"/>
      <sheetName val="GESEN_MINA-CC4"/>
      <sheetName val="GESEN_FERROVIA-CC4"/>
      <sheetName val="GESEN_PORTO-CC4"/>
      <sheetName val="AMV_a_Favor_SUP4"/>
      <sheetName val="TSP_Est__El_Hatillo4"/>
      <sheetName val="Manutenção_Uberaba_-_FCA1"/>
      <sheetName val="invest_1"/>
      <sheetName val="Comparativo_-_Acumulado1"/>
      <sheetName val="TE_Negativo_Setembro1"/>
      <sheetName val="bdados_20051"/>
      <sheetName val="Solicitação_Gestão1"/>
      <sheetName val="Previsão_de_Vagões1"/>
      <sheetName val="Aderência_D7071"/>
      <sheetName val="PLANO_DE_AÇÃO1"/>
      <sheetName val="ORTONA_-_PORTO_VASTO1"/>
      <sheetName val="Conhecendo_a_composição_M11"/>
      <sheetName val="Farol_de_Metas1"/>
      <sheetName val="B__Dados1"/>
      <sheetName val="Caract__Contratos_-_Dez-001"/>
      <sheetName val="Mês"/>
      <sheetName val="GESEN_MINA_-CR5"/>
      <sheetName val="GESEN_FERROVIA_CR5"/>
      <sheetName val="GESEN_PORTO_CR5"/>
      <sheetName val="H_EXTRAS5"/>
      <sheetName val="Princ_Materiais5"/>
      <sheetName val="ParticPessoal_CT5"/>
      <sheetName val="GESENAcid_5"/>
      <sheetName val="Inv99_GESEN5"/>
      <sheetName val="GESEN_MINA-CC5"/>
      <sheetName val="GESEN_FERROVIA-CC5"/>
      <sheetName val="GESEN_PORTO-CC5"/>
      <sheetName val="AMV_a_Favor_SUP5"/>
      <sheetName val="TSP_Est__El_Hatillo5"/>
      <sheetName val="Manutenção_Uberaba_-_FCA2"/>
      <sheetName val="Solicitação_Gestão2"/>
      <sheetName val="invest_2"/>
      <sheetName val="Previsão_de_Vagões2"/>
      <sheetName val="Comparativo_-_Acumulado2"/>
      <sheetName val="bdados_20052"/>
      <sheetName val="TE_Negativo_Setembro2"/>
      <sheetName val="Aderência_D7072"/>
      <sheetName val="PLANO_DE_AÇÃO2"/>
      <sheetName val="ORTONA_-_PORTO_VASTO2"/>
      <sheetName val="Conhecendo_a_composição_M12"/>
      <sheetName val="Farol_de_Metas2"/>
      <sheetName val="B__Dados2"/>
      <sheetName val="Caract__Contratos_-_Dez-002"/>
      <sheetName val="Configurações"/>
      <sheetName val="FAPMUT"/>
      <sheetName val="FAPPIT"/>
      <sheetName val="FAPTIG"/>
      <sheetName val="FAPCMT"/>
      <sheetName val="FAPABO"/>
      <sheetName val="FAPGAM"/>
      <sheetName val="FAPPIC"/>
      <sheetName val="Disp. produtos"/>
      <sheetName val="FAPTFA"/>
      <sheetName val="Dados Motivo"/>
      <sheetName val="Tabela"/>
      <sheetName val="Legenda"/>
      <sheetName val="GESEN FERROVIA CR_x005f_x0000__x005f_x0000_"/>
      <sheetName val="Base"/>
      <sheetName val="Lista1"/>
      <sheetName val="Lista de emails - Diretores"/>
      <sheetName val="Valores"/>
      <sheetName val="GESEN FERROVIA CR???"/>
      <sheetName val="GESEN FERROVIA CR_x005f_x005f_x005f_x0000__"/>
      <sheetName val="Padronização"/>
      <sheetName val="GESEN_MINA_-CR6"/>
      <sheetName val="GESEN_FERROVIA_CR6"/>
      <sheetName val="GESEN_PORTO_CR6"/>
      <sheetName val="H_EXTRAS6"/>
      <sheetName val="Princ_Materiais6"/>
      <sheetName val="ParticPessoal_CT6"/>
      <sheetName val="GESENAcid_6"/>
      <sheetName val="Inv99_GESEN6"/>
      <sheetName val="GESEN_MINA-CC6"/>
      <sheetName val="GESEN_FERROVIA-CC6"/>
      <sheetName val="GESEN_PORTO-CC6"/>
      <sheetName val="AMV_a_Favor_SUP6"/>
      <sheetName val="TSP_Est__El_Hatillo6"/>
      <sheetName val="Manutenção_Uberaba_-_FCA3"/>
      <sheetName val="invest_3"/>
      <sheetName val="Comparativo_-_Acumulado3"/>
      <sheetName val="TE_Negativo_Setembro3"/>
      <sheetName val="bdados_20053"/>
      <sheetName val="Solicitação_Gestão3"/>
      <sheetName val="Previsão_de_Vagões3"/>
      <sheetName val="Aderência_D7073"/>
      <sheetName val="PLANO_DE_AÇÃO3"/>
      <sheetName val="ORTONA_-_PORTO_VASTO3"/>
      <sheetName val="Conhecendo_a_composição_M13"/>
      <sheetName val="Farol_de_Metas3"/>
      <sheetName val="B__Dados3"/>
      <sheetName val="Caract__Contratos_-_Dez-003"/>
      <sheetName val="Tipificação 2017_NÃO ALTERAR"/>
      <sheetName val="Painel"/>
      <sheetName val="GESEN_MINA_-CR7"/>
      <sheetName val="GESEN_FERROVIA_CR7"/>
      <sheetName val="GESEN_PORTO_CR7"/>
      <sheetName val="H_EXTRAS7"/>
      <sheetName val="Princ_Materiais7"/>
      <sheetName val="ParticPessoal_CT7"/>
      <sheetName val="GESENAcid_7"/>
      <sheetName val="Inv99_GESEN7"/>
      <sheetName val="GESEN_MINA-CC7"/>
      <sheetName val="GESEN_FERROVIA-CC7"/>
      <sheetName val="GESEN_PORTO-CC7"/>
      <sheetName val="AMV_a_Favor_SUP7"/>
      <sheetName val="TSP_Est__El_Hatillo7"/>
      <sheetName val="Manutenção_Uberaba_-_FCA4"/>
      <sheetName val="Solicitação_Gestão4"/>
      <sheetName val="invest_4"/>
      <sheetName val="Previsão_de_Vagões4"/>
      <sheetName val="Comparativo_-_Acumulado4"/>
      <sheetName val="bdados_20054"/>
      <sheetName val="TE_Negativo_Setembro4"/>
      <sheetName val="Aderência_D7074"/>
      <sheetName val="PLANO_DE_AÇÃO4"/>
      <sheetName val="ORTONA_-_PORTO_VASTO4"/>
      <sheetName val="Farol_de_Metas4"/>
      <sheetName val="Conhecendo_a_composição_M14"/>
      <sheetName val="B__Dados4"/>
      <sheetName val="Caract__Contratos_-_Dez-004"/>
      <sheetName val="Tipificação_2017_NÃO_ALTERAR"/>
      <sheetName val="p_(2)"/>
      <sheetName val="BASE_DE_DADOS"/>
      <sheetName val="INCCTOT"/>
      <sheetName val="Farol"/>
      <sheetName val="REUNIÃO SKYPE"/>
      <sheetName val="OBRAS"/>
      <sheetName val="EXTINTORES DE INCÊNDIO"/>
      <sheetName val="CIPA - OBRAS"/>
      <sheetName val="SSO"/>
      <sheetName val="RAQA"/>
      <sheetName val="ROS"/>
      <sheetName val="Encarregados"/>
      <sheetName val="DADOS RAQA"/>
      <sheetName val="INSPESSÃO DE SSO"/>
      <sheetName val="DADOS TST"/>
      <sheetName val="GESEN FERROVIA CR_x0000__x0000_"/>
      <sheetName val="GESEN FERROVIA CR_x005f_x0000__"/>
      <sheetName val="GESEN FERROVIA CR_x005f_x005f_x"/>
      <sheetName val="GESEN FERROVIA CR___"/>
      <sheetName val="Defense_Comps"/>
      <sheetName val="Parâmetros"/>
      <sheetName val="db_cubagem"/>
      <sheetName val="Feriados"/>
      <sheetName val="Anual"/>
      <sheetName val="Memória"/>
      <sheetName val="CLASSE DE FALHA"/>
      <sheetName val="CAT"/>
      <sheetName val="Aux_Padrão"/>
      <sheetName val="Parâmetros | Parameters"/>
      <sheetName val="Dev.SAC "/>
      <sheetName val="Dev_SAC_"/>
      <sheetName val="Plan1 (3)"/>
      <sheetName val="DB RC"/>
      <sheetName val="EBT"/>
      <sheetName val="FIS-FIN NOV01"/>
      <sheetName val="Ref_Numbers"/>
      <sheetName val="GESEN_MINA_-CR8"/>
      <sheetName val="GESEN_FERROVIA_CR8"/>
      <sheetName val="GESEN_PORTO_CR8"/>
      <sheetName val="H_EXTRAS8"/>
      <sheetName val="Princ_Materiais8"/>
      <sheetName val="ParticPessoal_CT8"/>
      <sheetName val="GESENAcid_8"/>
      <sheetName val="Inv99_GESEN8"/>
      <sheetName val="GESEN_MINA-CC8"/>
      <sheetName val="GESEN_FERROVIA-CC8"/>
      <sheetName val="GESEN_PORTO-CC8"/>
      <sheetName val="AMV_a_Favor_SUP8"/>
      <sheetName val="TSP_Est__El_Hatillo8"/>
      <sheetName val="Manutenção_Uberaba_-_FCA5"/>
      <sheetName val="Solicitação_Gestão5"/>
      <sheetName val="invest_5"/>
      <sheetName val="Previsão_de_Vagões5"/>
      <sheetName val="Comparativo_-_Acumulado5"/>
      <sheetName val="bdados_20055"/>
      <sheetName val="TE_Negativo_Setembro5"/>
      <sheetName val="Aderência_D7075"/>
      <sheetName val="PLANO_DE_AÇÃO5"/>
      <sheetName val="ORTONA_-_PORTO_VASTO5"/>
      <sheetName val="Conhecendo_a_composição_M15"/>
      <sheetName val="Farol_de_Metas5"/>
      <sheetName val="B__Dados5"/>
      <sheetName val="Caract__Contratos_-_Dez-005"/>
      <sheetName val="p_(2)1"/>
      <sheetName val="BASE_DE_DADOS1"/>
      <sheetName val="Tipificação_2017_NÃO_ALTERAR1"/>
      <sheetName val="Disp__produtos"/>
      <sheetName val="Dados_Motivo"/>
      <sheetName val="Resumo_do_Efetivo_(2)"/>
      <sheetName val="Gráfico"/>
      <sheetName val="GESEN_MINA_-CR9"/>
      <sheetName val="GESEN_FERROVIA_CR9"/>
      <sheetName val="GESEN_PORTO_CR9"/>
      <sheetName val="H_EXTRAS9"/>
      <sheetName val="Princ_Materiais9"/>
      <sheetName val="ParticPessoal_CT9"/>
      <sheetName val="GESENAcid_9"/>
      <sheetName val="Inv99_GESEN9"/>
      <sheetName val="GESEN_MINA-CC9"/>
      <sheetName val="GESEN_FERROVIA-CC9"/>
      <sheetName val="GESEN_PORTO-CC9"/>
      <sheetName val="AMV_a_Favor_SUP9"/>
      <sheetName val="TSP_Est__El_Hatillo9"/>
      <sheetName val="Manutenção_Uberaba_-_FCA6"/>
      <sheetName val="Solicitação_Gestão6"/>
      <sheetName val="invest_6"/>
      <sheetName val="Previsão_de_Vagões6"/>
      <sheetName val="Comparativo_-_Acumulado6"/>
      <sheetName val="bdados_20056"/>
      <sheetName val="TE_Negativo_Setembro6"/>
      <sheetName val="Aderência_D7076"/>
      <sheetName val="PLANO_DE_AÇÃO6"/>
      <sheetName val="ORTONA_-_PORTO_VASTO6"/>
      <sheetName val="Conhecendo_a_composição_M16"/>
      <sheetName val="Farol_de_Metas6"/>
      <sheetName val="B__Dados6"/>
      <sheetName val="Caract__Contratos_-_Dez-006"/>
      <sheetName val="p_(2)2"/>
      <sheetName val="BASE_DE_DADOS2"/>
      <sheetName val="Tipificação_2017_NÃO_ALTERAR2"/>
      <sheetName val="Disp__produtos1"/>
      <sheetName val="Dados_Motivo1"/>
      <sheetName val="Defense_Comps1"/>
      <sheetName val="Ref_Numbers1"/>
      <sheetName val="Resumo_do_Efetivo_(2)1"/>
      <sheetName val="14-May"/>
      <sheetName val="Sispec99"/>
      <sheetName val="Tabelas"/>
      <sheetName val="Lista Suspensa"/>
      <sheetName val="QL"/>
      <sheetName val="GRAFICO HE DIÁRIO"/>
      <sheetName val="GESEN_FERROVIA_CR???"/>
      <sheetName val="GRAFICO_HE_DIÁRIO"/>
      <sheetName val="GESEN FERROVIA CR_x005f_x005f_x005f_x005f_x"/>
      <sheetName val="GESEN_MINA_-CR12"/>
      <sheetName val="GESEN_FERROVIA_CR12"/>
      <sheetName val="GESEN_PORTO_CR12"/>
      <sheetName val="H_EXTRAS12"/>
      <sheetName val="Princ_Materiais12"/>
      <sheetName val="ParticPessoal_CT12"/>
      <sheetName val="GESENAcid_12"/>
      <sheetName val="Inv99_GESEN12"/>
      <sheetName val="GESEN_MINA-CC12"/>
      <sheetName val="GESEN_FERROVIA-CC12"/>
      <sheetName val="GESEN_PORTO-CC12"/>
      <sheetName val="AMV_a_Favor_SUP12"/>
      <sheetName val="TSP_Est__El_Hatillo12"/>
      <sheetName val="Manutenção_Uberaba_-_FCA9"/>
      <sheetName val="Solicitação_Gestão9"/>
      <sheetName val="invest_9"/>
      <sheetName val="Previsão_de_Vagões9"/>
      <sheetName val="Comparativo_-_Acumulado9"/>
      <sheetName val="bdados_20059"/>
      <sheetName val="TE_Negativo_Setembro9"/>
      <sheetName val="Aderência_D7079"/>
      <sheetName val="PLANO_DE_AÇÃO9"/>
      <sheetName val="ORTONA_-_PORTO_VASTO9"/>
      <sheetName val="Conhecendo_a_composição_M19"/>
      <sheetName val="Farol_de_Metas9"/>
      <sheetName val="B__Dados9"/>
      <sheetName val="Caract__Contratos_-_Dez-009"/>
      <sheetName val="Tipificação_2017_NÃO_ALTERAR5"/>
      <sheetName val="p_(2)5"/>
      <sheetName val="BASE_DE_DADOS5"/>
      <sheetName val="Disp__produtos4"/>
      <sheetName val="Dados_Motivo4"/>
      <sheetName val="Defense_Comps4"/>
      <sheetName val="Ref_Numbers4"/>
      <sheetName val="Resumo_do_Efetivo_(2)4"/>
      <sheetName val="GESEN_MINA_-CR10"/>
      <sheetName val="GESEN_FERROVIA_CR10"/>
      <sheetName val="GESEN_PORTO_CR10"/>
      <sheetName val="H_EXTRAS10"/>
      <sheetName val="Princ_Materiais10"/>
      <sheetName val="ParticPessoal_CT10"/>
      <sheetName val="GESENAcid_10"/>
      <sheetName val="Inv99_GESEN10"/>
      <sheetName val="GESEN_MINA-CC10"/>
      <sheetName val="GESEN_FERROVIA-CC10"/>
      <sheetName val="GESEN_PORTO-CC10"/>
      <sheetName val="AMV_a_Favor_SUP10"/>
      <sheetName val="TSP_Est__El_Hatillo10"/>
      <sheetName val="Manutenção_Uberaba_-_FCA7"/>
      <sheetName val="Solicitação_Gestão7"/>
      <sheetName val="invest_7"/>
      <sheetName val="Previsão_de_Vagões7"/>
      <sheetName val="Comparativo_-_Acumulado7"/>
      <sheetName val="bdados_20057"/>
      <sheetName val="TE_Negativo_Setembro7"/>
      <sheetName val="Aderência_D7077"/>
      <sheetName val="PLANO_DE_AÇÃO7"/>
      <sheetName val="ORTONA_-_PORTO_VASTO7"/>
      <sheetName val="Conhecendo_a_composição_M17"/>
      <sheetName val="Farol_de_Metas7"/>
      <sheetName val="B__Dados7"/>
      <sheetName val="Caract__Contratos_-_Dez-007"/>
      <sheetName val="Tipificação_2017_NÃO_ALTERAR3"/>
      <sheetName val="p_(2)3"/>
      <sheetName val="BASE_DE_DADOS3"/>
      <sheetName val="Disp__produtos2"/>
      <sheetName val="Dados_Motivo2"/>
      <sheetName val="Defense_Comps2"/>
      <sheetName val="Ref_Numbers2"/>
      <sheetName val="Resumo_do_Efetivo_(2)2"/>
      <sheetName val="GESEN_MINA_-CR11"/>
      <sheetName val="GESEN_FERROVIA_CR11"/>
      <sheetName val="GESEN_PORTO_CR11"/>
      <sheetName val="H_EXTRAS11"/>
      <sheetName val="Princ_Materiais11"/>
      <sheetName val="ParticPessoal_CT11"/>
      <sheetName val="GESENAcid_11"/>
      <sheetName val="Inv99_GESEN11"/>
      <sheetName val="GESEN_MINA-CC11"/>
      <sheetName val="GESEN_FERROVIA-CC11"/>
      <sheetName val="GESEN_PORTO-CC11"/>
      <sheetName val="AMV_a_Favor_SUP11"/>
      <sheetName val="TSP_Est__El_Hatillo11"/>
      <sheetName val="Manutenção_Uberaba_-_FCA8"/>
      <sheetName val="Solicitação_Gestão8"/>
      <sheetName val="invest_8"/>
      <sheetName val="Previsão_de_Vagões8"/>
      <sheetName val="Comparativo_-_Acumulado8"/>
      <sheetName val="bdados_20058"/>
      <sheetName val="TE_Negativo_Setembro8"/>
      <sheetName val="Aderência_D7078"/>
      <sheetName val="PLANO_DE_AÇÃO8"/>
      <sheetName val="ORTONA_-_PORTO_VASTO8"/>
      <sheetName val="Conhecendo_a_composição_M18"/>
      <sheetName val="Farol_de_Metas8"/>
      <sheetName val="B__Dados8"/>
      <sheetName val="Caract__Contratos_-_Dez-008"/>
      <sheetName val="Tipificação_2017_NÃO_ALTERAR4"/>
      <sheetName val="p_(2)4"/>
      <sheetName val="BASE_DE_DADOS4"/>
      <sheetName val="Disp__produtos3"/>
      <sheetName val="Dados_Motivo3"/>
      <sheetName val="Defense_Comps3"/>
      <sheetName val="Ref_Numbers3"/>
      <sheetName val="Resumo_do_Efetivo_(2)3"/>
      <sheetName val="GESEN_MINA_-CR13"/>
      <sheetName val="GESEN_FERROVIA_CR13"/>
      <sheetName val="GESEN_PORTO_CR13"/>
      <sheetName val="H_EXTRAS13"/>
      <sheetName val="Princ_Materiais13"/>
      <sheetName val="ParticPessoal_CT13"/>
      <sheetName val="GESENAcid_13"/>
      <sheetName val="Inv99_GESEN13"/>
      <sheetName val="GESEN_MINA-CC13"/>
      <sheetName val="GESEN_FERROVIA-CC13"/>
      <sheetName val="GESEN_PORTO-CC13"/>
      <sheetName val="AMV_a_Favor_SUP13"/>
      <sheetName val="TSP_Est__El_Hatillo13"/>
      <sheetName val="Manutenção_Uberaba_-_FCA10"/>
      <sheetName val="Solicitação_Gestão10"/>
      <sheetName val="invest_10"/>
      <sheetName val="Previsão_de_Vagões10"/>
      <sheetName val="Comparativo_-_Acumulado10"/>
      <sheetName val="bdados_200510"/>
      <sheetName val="TE_Negativo_Setembro10"/>
      <sheetName val="Aderência_D70710"/>
      <sheetName val="PLANO_DE_AÇÃO10"/>
      <sheetName val="ORTONA_-_PORTO_VASTO10"/>
      <sheetName val="Conhecendo_a_composição_M110"/>
      <sheetName val="Farol_de_Metas10"/>
      <sheetName val="B__Dados10"/>
      <sheetName val="Caract__Contratos_-_Dez-0010"/>
      <sheetName val="Tipificação_2017_NÃO_ALTERAR6"/>
      <sheetName val="p_(2)6"/>
      <sheetName val="BASE_DE_DADOS6"/>
      <sheetName val="Disp__produtos5"/>
      <sheetName val="Dados_Motivo5"/>
      <sheetName val="Defense_Comps5"/>
      <sheetName val="Ref_Numbers5"/>
      <sheetName val="Resumo_do_Efetivo_(2)5"/>
      <sheetName val="Orç. Total"/>
      <sheetName val="1.6"/>
      <sheetName val="Vínculos (Não Mexer)"/>
      <sheetName val="Vínculos"/>
      <sheetName val="Listas Suspensas"/>
      <sheetName val="Apoio"/>
      <sheetName val="A0201"/>
      <sheetName val="2-painel frontal"/>
      <sheetName val="Absenteismo"/>
      <sheetName val="Relatórios"/>
      <sheetName val="IA"/>
      <sheetName val="Malária"/>
      <sheetName val="Efectivo"/>
      <sheetName val="MEX95IB"/>
      <sheetName val="POC_Diário "/>
      <sheetName val="PNR -  Perdas - Lacunas"/>
      <sheetName val="Distritos"/>
      <sheetName val="Metas 2021"/>
      <sheetName val="Poc_Diário_Mensal"/>
      <sheetName val="Informe_Diário Perdas"/>
      <sheetName val="BD Vand 2018"/>
      <sheetName val="Perdas por VP"/>
      <sheetName val="Perdas 2021"/>
      <sheetName val="Perfil de Perdas"/>
      <sheetName val="Link Web perdas Mês"/>
      <sheetName val="Restrições de Velocidade"/>
      <sheetName val="Renovação AMV "/>
      <sheetName val="Série EMBI"/>
      <sheetName val="Personnel"/>
      <sheetName val="GESEN_FERROVIA_CR_x005f_x0000__x005f_x0000_"/>
      <sheetName val="Lista_de_emails_-_Diretores"/>
      <sheetName val="GESEN_FERROVIA_CR_x005f_x005f_x005f_x0000__"/>
      <sheetName val="Classificações"/>
      <sheetName val="A"/>
      <sheetName val="BDI"/>
      <sheetName val="GESEN_FERROVIA_CR_x005f_x0000__"/>
      <sheetName val="Melhorias Vale-MRS"/>
      <sheetName val="Cotação-R0"/>
      <sheetName val="Cotação-R1"/>
      <sheetName val="Cotação-R2"/>
      <sheetName val="Sheet5"/>
      <sheetName val="4.Causa X Efeito"/>
      <sheetName val="Planilha2"/>
      <sheetName val="Base de Fornecedores"/>
      <sheetName val="4_Causa_X_Efeito"/>
      <sheetName val="a.2- resumo"/>
      <sheetName val="EXTENSO"/>
      <sheetName val="10"/>
      <sheetName val="Q.D.M."/>
      <sheetName val="LINEAR DISTR."/>
      <sheetName val="CORTES"/>
      <sheetName val="COMP. 95%"/>
      <sheetName val="COMP. 100%"/>
      <sheetName val="SOLO MOLE"/>
      <sheetName val="TROCA SOLO"/>
      <sheetName val="BOTA FORA"/>
      <sheetName val="RACHÃO"/>
      <sheetName val="ESCV. 3ª CAT"/>
      <sheetName val="BICA CORRIDA"/>
      <sheetName val="PQ"/>
      <sheetName val="EURO"/>
      <sheetName val="compos1"/>
      <sheetName val="projeto"/>
    </sheetNames>
    <sheetDataSet>
      <sheetData sheetId="0">
        <row r="8">
          <cell r="O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8">
          <cell r="O8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>
        <row r="8">
          <cell r="O8">
            <v>2</v>
          </cell>
        </row>
      </sheetData>
      <sheetData sheetId="558"/>
      <sheetData sheetId="559"/>
      <sheetData sheetId="560"/>
      <sheetData sheetId="56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/>
      <sheetData sheetId="570"/>
      <sheetData sheetId="571">
        <row r="8">
          <cell r="O8" t="str">
            <v>Outros</v>
          </cell>
        </row>
      </sheetData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>
        <row r="16">
          <cell r="O16">
            <v>0</v>
          </cell>
        </row>
      </sheetData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transporte"/>
      <sheetName val="Estudo"/>
      <sheetName val="Estudo (2)"/>
      <sheetName val="Estudo (3)"/>
      <sheetName val="CÁLCULO MANUAL PRÁTICO "/>
      <sheetName val="resumo_transporte"/>
      <sheetName val="Estudo_(2)"/>
      <sheetName val="Estudo_(3)"/>
      <sheetName val="CÁLCULO_MANUAL_PRÁTICO_"/>
      <sheetName val="resumo_transporte1"/>
      <sheetName val="Estudo_(2)1"/>
      <sheetName val="Estudo_(3)1"/>
      <sheetName val="CÁLCULO_MANUAL_PRÁTICO_1"/>
      <sheetName val="resumo_transporte3"/>
      <sheetName val="Estudo_(2)3"/>
      <sheetName val="Estudo_(3)3"/>
      <sheetName val="CÁLCULO_MANUAL_PRÁTICO_3"/>
      <sheetName val="resumo_transporte2"/>
      <sheetName val="Estudo_(2)2"/>
      <sheetName val="Estudo_(3)2"/>
      <sheetName val="CÁLCULO_MANUAL_PRÁTICO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"/>
      <sheetName val="TRAJESTÁGIOSENAI"/>
      <sheetName val="EST99TOTAL"/>
      <sheetName val="ESTFRQ99"/>
      <sheetName val="estgg"/>
      <sheetName val="GCorpo"/>
      <sheetName val="PARTE"/>
      <sheetName val="DIA"/>
      <sheetName val="IDADE"/>
      <sheetName val="TIPO"/>
      <sheetName val="LESÕES"/>
      <sheetName val="GRAVIDADE"/>
      <sheetName val="TEMPO"/>
      <sheetName val="ATIVIDADE"/>
      <sheetName val="HORAS T"/>
      <sheetName val="DEPTO"/>
      <sheetName val="JORNADA"/>
      <sheetName val="GERÊNCIA"/>
      <sheetName val="DIA SEMANA"/>
      <sheetName val="HORA"/>
      <sheetName val="MÊS"/>
      <sheetName val="GER.GERAL"/>
      <sheetName val="GER.ÁREA"/>
      <sheetName val="."/>
      <sheetName val="EAIGESEN"/>
      <sheetName val="Plan1"/>
      <sheetName val="Gráfico Esteril"/>
      <sheetName val="Acionamento"/>
      <sheetName val="FRQDFN99"/>
      <sheetName val="HORAS_T2"/>
      <sheetName val="DIA_SEMANA2"/>
      <sheetName val="GER_GERAL2"/>
      <sheetName val="GER_ÁREA2"/>
      <sheetName val="_2"/>
      <sheetName val="Gráfico_Esteril2"/>
      <sheetName val="HORAS_T"/>
      <sheetName val="DIA_SEMANA"/>
      <sheetName val="GER_GERAL"/>
      <sheetName val="GER_ÁREA"/>
      <sheetName val="_"/>
      <sheetName val="Gráfico_Esteril"/>
      <sheetName val="HORAS_T1"/>
      <sheetName val="DIA_SEMANA1"/>
      <sheetName val="GER_GERAL1"/>
      <sheetName val="GER_ÁREA1"/>
      <sheetName val="_1"/>
      <sheetName val="Gráfico_Esteril1"/>
      <sheetName val="PLANO DE AÇÃO"/>
      <sheetName val="LCGRAPH"/>
      <sheetName val="DETALHADO"/>
      <sheetName val="EXEC"/>
      <sheetName val="Dados"/>
      <sheetName val="Base "/>
      <sheetName val="DBM Mensal"/>
      <sheetName val="TSA"/>
      <sheetName val="BS-BR"/>
      <sheetName val="BS-R$-US"/>
      <sheetName val="P&amp;L Def BRGAAP"/>
      <sheetName val="P&amp;L BR GAAP"/>
      <sheetName val="Cash Flow BRGAAP"/>
      <sheetName val="Cash Flow USGAAP"/>
      <sheetName val="ResMina"/>
      <sheetName val="3.1 Av. Financ EAP"/>
      <sheetName val="3.2 Av. Econ EAP"/>
      <sheetName val="Graf Av. Financ"/>
      <sheetName val="HORAS_T3"/>
      <sheetName val="DIA_SEMANA3"/>
      <sheetName val="GER_GERAL3"/>
      <sheetName val="GER_ÁREA3"/>
      <sheetName val="_3"/>
      <sheetName val="Gráfico_Esteril3"/>
      <sheetName val="Base_"/>
      <sheetName val="DBM_Mensal"/>
      <sheetName val="3_1_Av__Financ_EAP"/>
      <sheetName val="3_2_Av__Econ_EAP"/>
      <sheetName val="Graf_Av__Financ"/>
      <sheetName val="PLANO_DE_AÇÃO"/>
      <sheetName val="P&amp;L_Def_BRGAAP"/>
      <sheetName val="P&amp;L_BR_GAAP"/>
      <sheetName val="Cash_Flow_BRGAAP"/>
      <sheetName val="Cash_Flow_USGAAP"/>
      <sheetName val="HORAS_T4"/>
      <sheetName val="DIA_SEMANA4"/>
      <sheetName val="GER_GERAL4"/>
      <sheetName val="GER_ÁREA4"/>
      <sheetName val="_4"/>
      <sheetName val="Gráfico_Esteril4"/>
      <sheetName val="Base_1"/>
      <sheetName val="DBM_Mensal1"/>
      <sheetName val="3_1_Av__Financ_EAP1"/>
      <sheetName val="3_2_Av__Econ_EAP1"/>
      <sheetName val="Graf_Av__Financ1"/>
      <sheetName val="PLANO_DE_AÇÃO1"/>
      <sheetName val="P&amp;L_Def_BRGAAP1"/>
      <sheetName val="P&amp;L_BR_GAAP1"/>
      <sheetName val="Cash_Flow_BRGAAP1"/>
      <sheetName val="Cash_Flow_USGAAP1"/>
      <sheetName val="HORAS_T5"/>
      <sheetName val="DIA_SEMANA5"/>
      <sheetName val="GER_GERAL5"/>
      <sheetName val="GER_ÁREA5"/>
      <sheetName val="_5"/>
      <sheetName val="Gráfico_Esteril5"/>
      <sheetName val="3_1_Av__Financ_EAP2"/>
      <sheetName val="3_2_Av__Econ_EAP2"/>
      <sheetName val="Graf_Av__Financ2"/>
      <sheetName val="Base_2"/>
      <sheetName val="DBM_Mensal2"/>
      <sheetName val="PLANO_DE_AÇÃO2"/>
      <sheetName val="P&amp;L_Def_BRGAAP2"/>
      <sheetName val="P&amp;L_BR_GAAP2"/>
      <sheetName val="Cash_Flow_BRGAAP2"/>
      <sheetName val="Cash_Flow_USGAAP2"/>
      <sheetName val="Anexo II - Calculadora"/>
      <sheetName val="AUX_Padrão"/>
      <sheetName val="MEX95IB"/>
      <sheetName val="Turmas"/>
      <sheetName val="Principal"/>
      <sheetName val="HORAS_T6"/>
      <sheetName val="DIA_SEMANA6"/>
      <sheetName val="GER_GERAL6"/>
      <sheetName val="GER_ÁREA6"/>
      <sheetName val="_6"/>
      <sheetName val="Gráfico_Esteril6"/>
      <sheetName val="Base_3"/>
      <sheetName val="DBM_Mensal3"/>
      <sheetName val="3_1_Av__Financ_EAP3"/>
      <sheetName val="3_2_Av__Econ_EAP3"/>
      <sheetName val="Graf_Av__Financ3"/>
      <sheetName val="PLANO_DE_AÇÃO3"/>
      <sheetName val="P&amp;L_Def_BRGAAP3"/>
      <sheetName val="P&amp;L_BR_GAAP3"/>
      <sheetName val="Cash_Flow_BRGAAP3"/>
      <sheetName val="Cash_Flow_USGAAP3"/>
      <sheetName val="Padrões"/>
      <sheetName val="Diagrama"/>
      <sheetName val="THP (2)"/>
      <sheetName val="Gráficos"/>
      <sheetName val="Config"/>
      <sheetName val="Thp Trem"/>
      <sheetName val="MCS"/>
      <sheetName val="Mapa"/>
      <sheetName val="Diagrama Trem"/>
      <sheetName val="Slide"/>
      <sheetName val="HORAS_T7"/>
      <sheetName val="DIA_SEMANA7"/>
      <sheetName val="GER_GERAL7"/>
      <sheetName val="GER_ÁREA7"/>
      <sheetName val="_7"/>
      <sheetName val="Gráfico_Esteril7"/>
      <sheetName val="3_1_Av__Financ_EAP4"/>
      <sheetName val="3_2_Av__Econ_EAP4"/>
      <sheetName val="Graf_Av__Financ4"/>
      <sheetName val="Base_4"/>
      <sheetName val="DBM_Mensal4"/>
      <sheetName val="PLANO_DE_AÇÃO4"/>
      <sheetName val="P&amp;L_Def_BRGAAP4"/>
      <sheetName val="P&amp;L_BR_GAAP4"/>
      <sheetName val="Cash_Flow_BRGAAP4"/>
      <sheetName val="Cash_Flow_USGAAP4"/>
      <sheetName val="THP_(2)"/>
      <sheetName val="Thp_Trem"/>
      <sheetName val="Diagrama_Trem"/>
      <sheetName val="HORAS_T8"/>
      <sheetName val="DIA_SEMANA8"/>
      <sheetName val="GER_GERAL8"/>
      <sheetName val="GER_ÁREA8"/>
      <sheetName val="_8"/>
      <sheetName val="Gráfico_Esteril8"/>
      <sheetName val="3_1_Av__Financ_EAP5"/>
      <sheetName val="3_2_Av__Econ_EAP5"/>
      <sheetName val="Graf_Av__Financ5"/>
      <sheetName val="Base_5"/>
      <sheetName val="DBM_Mensal5"/>
      <sheetName val="PLANO_DE_AÇÃO5"/>
      <sheetName val="P&amp;L_Def_BRGAAP5"/>
      <sheetName val="P&amp;L_BR_GAAP5"/>
      <sheetName val="Cash_Flow_BRGAAP5"/>
      <sheetName val="Cash_Flow_USGAAP5"/>
      <sheetName val="THP_(2)1"/>
      <sheetName val="Thp_Trem1"/>
      <sheetName val="Diagrama_Trem1"/>
      <sheetName val="HORAS_T9"/>
      <sheetName val="DIA_SEMANA9"/>
      <sheetName val="GER_GERAL9"/>
      <sheetName val="GER_ÁREA9"/>
      <sheetName val="_9"/>
      <sheetName val="Gráfico_Esteril9"/>
      <sheetName val="3_1_Av__Financ_EAP6"/>
      <sheetName val="3_2_Av__Econ_EAP6"/>
      <sheetName val="Graf_Av__Financ6"/>
      <sheetName val="Base_6"/>
      <sheetName val="DBM_Mensal6"/>
      <sheetName val="PLANO_DE_AÇÃO6"/>
      <sheetName val="P&amp;L_Def_BRGAAP6"/>
      <sheetName val="P&amp;L_BR_GAAP6"/>
      <sheetName val="Cash_Flow_BRGAAP6"/>
      <sheetName val="Cash_Flow_USGAAP6"/>
      <sheetName val="THP_(2)2"/>
      <sheetName val="Thp_Trem2"/>
      <sheetName val="Diagrama_Trem2"/>
      <sheetName val="AUX"/>
      <sheetName val="db_cubagem"/>
      <sheetName val="Feriados"/>
      <sheetName val="Anual"/>
      <sheetName val="INCCTOT"/>
      <sheetName val="Farol"/>
      <sheetName val="Encarregados"/>
      <sheetName val="DADOS RAQA"/>
      <sheetName val="DADOS TST"/>
      <sheetName val="COMPOS1"/>
      <sheetName val="Comparativo"/>
      <sheetName val="Anexo_II_-_Calculadora"/>
      <sheetName val="A"/>
      <sheetName val="HORAS_T12"/>
      <sheetName val="DIA_SEMANA12"/>
      <sheetName val="GER_GERAL12"/>
      <sheetName val="GER_ÁREA12"/>
      <sheetName val="_12"/>
      <sheetName val="Gráfico_Esteril12"/>
      <sheetName val="3_1_Av__Financ_EAP9"/>
      <sheetName val="3_2_Av__Econ_EAP9"/>
      <sheetName val="Graf_Av__Financ9"/>
      <sheetName val="Base_9"/>
      <sheetName val="DBM_Mensal9"/>
      <sheetName val="PLANO_DE_AÇÃO9"/>
      <sheetName val="P&amp;L_Def_BRGAAP9"/>
      <sheetName val="P&amp;L_BR_GAAP9"/>
      <sheetName val="Cash_Flow_BRGAAP9"/>
      <sheetName val="Cash_Flow_USGAAP9"/>
      <sheetName val="THP_(2)5"/>
      <sheetName val="Thp_Trem5"/>
      <sheetName val="Diagrama_Trem5"/>
      <sheetName val="HORAS_T10"/>
      <sheetName val="DIA_SEMANA10"/>
      <sheetName val="GER_GERAL10"/>
      <sheetName val="GER_ÁREA10"/>
      <sheetName val="_10"/>
      <sheetName val="Gráfico_Esteril10"/>
      <sheetName val="3_1_Av__Financ_EAP7"/>
      <sheetName val="3_2_Av__Econ_EAP7"/>
      <sheetName val="Graf_Av__Financ7"/>
      <sheetName val="Base_7"/>
      <sheetName val="DBM_Mensal7"/>
      <sheetName val="PLANO_DE_AÇÃO7"/>
      <sheetName val="P&amp;L_Def_BRGAAP7"/>
      <sheetName val="P&amp;L_BR_GAAP7"/>
      <sheetName val="Cash_Flow_BRGAAP7"/>
      <sheetName val="Cash_Flow_USGAAP7"/>
      <sheetName val="THP_(2)3"/>
      <sheetName val="Thp_Trem3"/>
      <sheetName val="Diagrama_Trem3"/>
      <sheetName val="HORAS_T11"/>
      <sheetName val="DIA_SEMANA11"/>
      <sheetName val="GER_GERAL11"/>
      <sheetName val="GER_ÁREA11"/>
      <sheetName val="_11"/>
      <sheetName val="Gráfico_Esteril11"/>
      <sheetName val="3_1_Av__Financ_EAP8"/>
      <sheetName val="3_2_Av__Econ_EAP8"/>
      <sheetName val="Graf_Av__Financ8"/>
      <sheetName val="Base_8"/>
      <sheetName val="DBM_Mensal8"/>
      <sheetName val="PLANO_DE_AÇÃO8"/>
      <sheetName val="P&amp;L_Def_BRGAAP8"/>
      <sheetName val="P&amp;L_BR_GAAP8"/>
      <sheetName val="Cash_Flow_BRGAAP8"/>
      <sheetName val="Cash_Flow_USGAAP8"/>
      <sheetName val="THP_(2)4"/>
      <sheetName val="Thp_Trem4"/>
      <sheetName val="Diagrama_Trem4"/>
      <sheetName val="HORAS_T13"/>
      <sheetName val="DIA_SEMANA13"/>
      <sheetName val="GER_GERAL13"/>
      <sheetName val="GER_ÁREA13"/>
      <sheetName val="_13"/>
      <sheetName val="Gráfico_Esteril13"/>
      <sheetName val="3_1_Av__Financ_EAP10"/>
      <sheetName val="3_2_Av__Econ_EAP10"/>
      <sheetName val="Graf_Av__Financ10"/>
      <sheetName val="Base_10"/>
      <sheetName val="DBM_Mensal10"/>
      <sheetName val="PLANO_DE_AÇÃO10"/>
      <sheetName val="P&amp;L_Def_BRGAAP10"/>
      <sheetName val="P&amp;L_BR_GAAP10"/>
      <sheetName val="Cash_Flow_BRGAAP10"/>
      <sheetName val="Cash_Flow_USGAAP10"/>
      <sheetName val="THP_(2)6"/>
      <sheetName val="Thp_Trem6"/>
      <sheetName val="Diagrama_Trem6"/>
      <sheetName val="Absenteismo"/>
      <sheetName val="Relatórios"/>
      <sheetName val="IA"/>
      <sheetName val="Malária"/>
      <sheetName val="Efectivo"/>
      <sheetName val="Validação"/>
      <sheetName val="Tabelas"/>
      <sheetName val="Arrendamento_2005"/>
      <sheetName val="Gerrot"/>
      <sheetName val="CUSTMETQ"/>
      <sheetName val="EXEMPLO"/>
      <sheetName val="FCD"/>
      <sheetName val="#REF"/>
      <sheetName val="PNR -  Perdas - Lacunas"/>
      <sheetName val="Distritos"/>
      <sheetName val="Metas 2021"/>
      <sheetName val="Poc_Diário_Mensal"/>
      <sheetName val="Informe_Diário Perdas"/>
      <sheetName val="BD Vand 2018"/>
      <sheetName val="Perdas por VP"/>
      <sheetName val="Perdas 2021"/>
      <sheetName val="Perfil de Perdas"/>
      <sheetName val="Link Web perdas Mês"/>
      <sheetName val="Restrições de Velocidade"/>
      <sheetName val="Renovação AMV "/>
      <sheetName val="base"/>
      <sheetName val="DB CGI"/>
      <sheetName val="DB USINASUL"/>
      <sheetName val="Pessoas 1;1 Felisberto"/>
      <sheetName val="Agenda USINASUL"/>
      <sheetName val="Pautas"/>
      <sheetName val="GA Corredor"/>
      <sheetName val="SupCood Corredor"/>
      <sheetName val="Detalhamento rotinas "/>
      <sheetName val="DB_SPINELLI"/>
      <sheetName val="Diretoria Engenharia"/>
      <sheetName val="GE Corredor"/>
      <sheetName val="GE Cross"/>
      <sheetName val="SupCoord Cross "/>
      <sheetName val="GA Cross"/>
      <sheetName val="Template Modelo"/>
      <sheetName val="RFP002"/>
      <sheetName val="Metas"/>
      <sheetName val="Paulo"/>
      <sheetName val="Baseline 2020"/>
      <sheetName val="Apresentação"/>
      <sheetName val="Projeção Dez"/>
      <sheetName val="Remanejamento"/>
      <sheetName val="Carteira 2021"/>
      <sheetName val="Banco"/>
      <sheetName val="Ciclo 2021 Integridade"/>
      <sheetName val="Id's Ferramenta"/>
      <sheetName val="Planilha1"/>
      <sheetName val="IOI"/>
      <sheetName val="RESUMO IOI"/>
      <sheetName val="Taxas"/>
      <sheetName val="Programa"/>
      <sheetName val="RPP tabelas"/>
      <sheetName val="RPP tabelas S11D"/>
      <sheetName val="Ponto"/>
      <sheetName val="Funcionários"/>
      <sheetName val="Turnos"/>
      <sheetName val="Resultados"/>
      <sheetName val="Calculos"/>
      <sheetName val="16-01 a 20"/>
      <sheetName val="TB1"/>
      <sheetName val="21-01 á 20-02"/>
      <sheetName val="TB2"/>
      <sheetName val="21-02 Á 20-03"/>
      <sheetName val="TB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262"/>
      <sheetName val="DADOS"/>
      <sheetName val="CROQUIS"/>
      <sheetName val="MB-AQ"/>
      <sheetName val="MB-TR"/>
      <sheetName val="MOB"/>
      <sheetName val="CANT"/>
      <sheetName val="MAT PLACA"/>
      <sheetName val="BDI"/>
      <sheetName val="CONSUMO"/>
      <sheetName val="SERVIÇOS"/>
      <sheetName val="ORÇAMENTO"/>
      <sheetName val="CURVA ABC"/>
      <sheetName val="CRONOGAMA 1º"/>
      <sheetName val="CRONOGAMA 2º"/>
      <sheetName val="TLCB5"/>
      <sheetName val="TLMR"/>
      <sheetName val="TLCC4"/>
      <sheetName val="TCCC4"/>
      <sheetName val="TLCB10"/>
      <sheetName val="TCCB10"/>
      <sheetName val="TLMB"/>
      <sheetName val="COMPAUTO"/>
      <sheetName val="COMPMOTSER"/>
      <sheetName val="COMPSERVENC"/>
      <sheetName val="PLAN1"/>
      <sheetName val="PLAN2"/>
    </sheetNames>
    <sheetDataSet>
      <sheetData sheetId="0" refreshError="1"/>
      <sheetData sheetId="1" refreshError="1">
        <row r="12">
          <cell r="H12">
            <v>8.5</v>
          </cell>
        </row>
        <row r="36">
          <cell r="G36">
            <v>89.416899999999998</v>
          </cell>
          <cell r="J36">
            <v>17.939399999999999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M.T. / DNIT / SR-MS / UL: Anastácio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- MEDIÇÃO"/>
      <sheetName val="DRENAGEM"/>
      <sheetName val="Ofício"/>
      <sheetName val="Cabeçalho"/>
      <sheetName val="Desmatamento "/>
      <sheetName val="DMT"/>
      <sheetName val="Corte"/>
      <sheetName val="Aterro"/>
      <sheetName val="Regula"/>
      <sheetName val="Forro de cascalho"/>
      <sheetName val="Sub-base"/>
      <sheetName val="Base"/>
      <sheetName val="Imprimação"/>
      <sheetName val="TSD"/>
      <sheetName val="TSS"/>
      <sheetName val="AGREGADOS"/>
      <sheetName val="PREÇO PROJETO"/>
      <sheetName val="EMPRÉSTIMO"/>
      <sheetName val="RECUPERAÇÃO-JAZIDA"/>
      <sheetName val="Nº DE ARBUSTOS"/>
      <sheetName val="relatório"/>
      <sheetName val="rel-15ª med."/>
    </sheetNames>
    <sheetDataSet>
      <sheetData sheetId="0">
        <row r="10">
          <cell r="B10" t="str">
            <v>São José do Rio Claro</v>
          </cell>
        </row>
      </sheetData>
      <sheetData sheetId="1"/>
      <sheetData sheetId="2"/>
      <sheetData sheetId="3">
        <row r="148">
          <cell r="V148">
            <v>5343.4576000000015</v>
          </cell>
        </row>
      </sheetData>
      <sheetData sheetId="4"/>
      <sheetData sheetId="5" refreshError="1">
        <row r="148">
          <cell r="V148">
            <v>5343.4576000000015</v>
          </cell>
        </row>
        <row r="149">
          <cell r="V149">
            <v>4156.308</v>
          </cell>
        </row>
        <row r="150">
          <cell r="V150">
            <v>57727.772699999994</v>
          </cell>
        </row>
        <row r="151">
          <cell r="V151">
            <v>65815.522500000006</v>
          </cell>
        </row>
        <row r="152">
          <cell r="V152">
            <v>3276.0481</v>
          </cell>
        </row>
        <row r="153">
          <cell r="V153">
            <v>0</v>
          </cell>
        </row>
      </sheetData>
      <sheetData sheetId="6"/>
      <sheetData sheetId="7">
        <row r="36">
          <cell r="I36">
            <v>449846.39999999997</v>
          </cell>
        </row>
      </sheetData>
      <sheetData sheetId="8">
        <row r="36">
          <cell r="I36">
            <v>449846.39999999997</v>
          </cell>
        </row>
      </sheetData>
      <sheetData sheetId="9"/>
      <sheetData sheetId="10"/>
      <sheetData sheetId="11">
        <row r="38">
          <cell r="J38">
            <v>314600</v>
          </cell>
        </row>
      </sheetData>
      <sheetData sheetId="12" refreshError="1"/>
      <sheetData sheetId="13"/>
      <sheetData sheetId="14"/>
      <sheetData sheetId="15">
        <row r="38">
          <cell r="Q38">
            <v>3033077.696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SUMO-DVOP"/>
      <sheetName val="REAJU"/>
      <sheetName val="Crono Físico-Financeiro 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 modelo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27">
          <cell r="U27">
            <v>0</v>
          </cell>
        </row>
      </sheetData>
      <sheetData sheetId="13" refreshError="1"/>
      <sheetData sheetId="14" refreshError="1">
        <row r="31">
          <cell r="Q31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Página 16"/>
      <sheetName val="Recuperação da Pista"/>
      <sheetName val="aux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1. Cadastro da LM"/>
      <sheetName val="4. Orçamento FD"/>
      <sheetName val="aterro"/>
      <sheetName val="tsd"/>
      <sheetName val="E"/>
      <sheetName val="F"/>
      <sheetName val="planilha"/>
      <sheetName val="Produto 09"/>
      <sheetName val="Produto 10"/>
      <sheetName val="Produto 01"/>
      <sheetName val="Prod. 03A CREMA-CIB"/>
      <sheetName val="ISSQN"/>
      <sheetName val="Prod. Equip. Mec.1"/>
      <sheetName val="relatório-1ª med."/>
      <sheetName val="DIPRVS12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f. mediçao"/>
      <sheetName val="projeto"/>
      <sheetName val="LISTA SUSPENSA"/>
      <sheetName val="inventário"/>
      <sheetName val="TPU-MARÇO_2002"/>
      <sheetName val="produção"/>
      <sheetName val="ququant"/>
      <sheetName val="Relação de Pessoal"/>
      <sheetName val="Relação de Equipamentos"/>
      <sheetName val="p a t o 99 b"/>
      <sheetName val="TERRAPLENAGEM"/>
      <sheetName val="Serv. Adm."/>
      <sheetName val="Mat. Bet."/>
      <sheetName val="DG"/>
      <sheetName val="ROÇCOL"/>
      <sheetName val="RO"/>
      <sheetName val="DRENO"/>
      <sheetName val="ENROC JOG"/>
      <sheetName val="MICRO"/>
      <sheetName val="PORTICO"/>
      <sheetName val="CONCR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p a t o"/>
      <sheetName val="B M Pl04"/>
      <sheetName val="Listas"/>
      <sheetName val="Composições"/>
      <sheetName val="Consultoria"/>
      <sheetName val="RedeBasica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G"/>
      <sheetName val="ROSTO"/>
      <sheetName val="BODE"/>
      <sheetName val="ROSTO I"/>
      <sheetName val="REP SUP"/>
      <sheetName val="REP PROF"/>
      <sheetName val="FRESA"/>
      <sheetName val="CAPA PIS ACOST"/>
      <sheetName val="MICRO"/>
      <sheetName val="MATBET"/>
      <sheetName val="MOBCANT"/>
      <sheetName val="MAN"/>
      <sheetName val="CSV"/>
      <sheetName val="1CAPA"/>
      <sheetName val="2SUMÁRIO"/>
      <sheetName val="3APRES1"/>
      <sheetName val="4MAPA"/>
      <sheetName val="5DC"/>
      <sheetName val="6C FIN"/>
      <sheetName val="7CONT FIN"/>
      <sheetName val="8C FIS"/>
      <sheetName val="9CONT FIS"/>
      <sheetName val="10AV FIS"/>
      <sheetName val="CONT NE"/>
      <sheetName val="11PLUV"/>
      <sheetName val="12RH"/>
      <sheetName val="13EQ"/>
      <sheetName val="14IVE"/>
      <sheetName val="IVE MICRO"/>
      <sheetName val="IVE CBUQ"/>
      <sheetName val="COMENT"/>
      <sheetName val="DIPRVS12"/>
    </sheetNames>
    <sheetDataSet>
      <sheetData sheetId="0" refreshError="1">
        <row r="10">
          <cell r="B10" t="str">
            <v>BR-262/MS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-BENS III"/>
      <sheetName val="Físico-Financeiro - Contas"/>
      <sheetName val="Cronograma"/>
      <sheetName val="Planilha do Plano"/>
      <sheetName val="Anexo III - Cronograma"/>
      <sheetName val="Boletim"/>
      <sheetName val="Plan2"/>
      <sheetName val="Medição__ficha_DNER"/>
      <sheetName val="Anexo 1"/>
      <sheetName val="Anexo 2"/>
      <sheetName val="Anexo 3"/>
      <sheetName val="RELATÓRIO"/>
      <sheetName val="RESUMO-DVOP"/>
      <sheetName val="REAJU"/>
      <sheetName val="Cronograma Físico-Financeiro"/>
      <sheetName val="Aterro (2)"/>
      <sheetName val="Aterro"/>
      <sheetName val="Aterro (3)"/>
      <sheetName val="DMT MEDIÇÃO"/>
      <sheetName val="Plan1"/>
      <sheetName val="Cortes"/>
      <sheetName val="ESCAVAÇÃO"/>
      <sheetName val="(2)"/>
      <sheetName val="Limpeza da faixa de domínio"/>
      <sheetName val="Regula"/>
      <sheetName val="Sub-base"/>
      <sheetName val="Base"/>
      <sheetName val="Ligação"/>
      <sheetName val="TSD-FOG"/>
      <sheetName val="AGREGADOS"/>
      <sheetName val="Pintura"/>
      <sheetName val="GRAMA"/>
      <sheetName val="BSTC (3)"/>
      <sheetName val="DMT DIGITAÇÃO"/>
      <sheetName val="PMF"/>
      <sheetName val="Rel-15ª med."/>
      <sheetName val="DMT modelo"/>
      <sheetName val="Mat Asf"/>
      <sheetName val="P A T O 99 B"/>
      <sheetName val="Desmat 0,15"/>
      <sheetName val="RESUMO"/>
      <sheetName val="PLANILHA"/>
      <sheetName val="_TRANSPORTE MAN"/>
      <sheetName val="TRANSP"/>
      <sheetName val="TS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8">
          <cell r="D18">
            <v>348840</v>
          </cell>
        </row>
        <row r="28">
          <cell r="D28">
            <v>29220.5</v>
          </cell>
        </row>
        <row r="48">
          <cell r="D48">
            <v>0</v>
          </cell>
        </row>
        <row r="53">
          <cell r="D53">
            <v>0</v>
          </cell>
        </row>
        <row r="58">
          <cell r="D58">
            <v>0</v>
          </cell>
        </row>
        <row r="64">
          <cell r="D64">
            <v>0</v>
          </cell>
        </row>
        <row r="69">
          <cell r="D69">
            <v>0</v>
          </cell>
        </row>
        <row r="74">
          <cell r="D74">
            <v>0</v>
          </cell>
        </row>
        <row r="79">
          <cell r="D79">
            <v>0</v>
          </cell>
        </row>
        <row r="84">
          <cell r="D84">
            <v>0</v>
          </cell>
        </row>
        <row r="89">
          <cell r="D89">
            <v>0</v>
          </cell>
        </row>
        <row r="93">
          <cell r="D93">
            <v>0</v>
          </cell>
        </row>
        <row r="98">
          <cell r="D98">
            <v>0</v>
          </cell>
        </row>
        <row r="129">
          <cell r="D129">
            <v>224848.4</v>
          </cell>
        </row>
        <row r="134">
          <cell r="D134">
            <v>20851.2</v>
          </cell>
        </row>
        <row r="139">
          <cell r="D139">
            <v>37413.599999999999</v>
          </cell>
        </row>
        <row r="159">
          <cell r="D159">
            <v>0</v>
          </cell>
        </row>
        <row r="164">
          <cell r="D164">
            <v>470763.62400000001</v>
          </cell>
        </row>
        <row r="174">
          <cell r="D174">
            <v>0</v>
          </cell>
        </row>
        <row r="189">
          <cell r="D189">
            <v>0</v>
          </cell>
        </row>
        <row r="205">
          <cell r="D205">
            <v>32</v>
          </cell>
        </row>
        <row r="235">
          <cell r="D235">
            <v>4</v>
          </cell>
        </row>
        <row r="240">
          <cell r="D240">
            <v>2</v>
          </cell>
        </row>
        <row r="245">
          <cell r="D245">
            <v>6</v>
          </cell>
        </row>
        <row r="250">
          <cell r="D250">
            <v>0</v>
          </cell>
        </row>
        <row r="255">
          <cell r="D255">
            <v>0</v>
          </cell>
        </row>
        <row r="260">
          <cell r="D260">
            <v>18</v>
          </cell>
        </row>
        <row r="265">
          <cell r="D265">
            <v>19</v>
          </cell>
        </row>
        <row r="270">
          <cell r="D270">
            <v>2</v>
          </cell>
        </row>
        <row r="275">
          <cell r="D275">
            <v>2</v>
          </cell>
        </row>
        <row r="280">
          <cell r="D280">
            <v>18</v>
          </cell>
        </row>
        <row r="285">
          <cell r="D285">
            <v>2</v>
          </cell>
        </row>
        <row r="310">
          <cell r="D310">
            <v>0</v>
          </cell>
        </row>
        <row r="315">
          <cell r="D315">
            <v>0</v>
          </cell>
        </row>
        <row r="320">
          <cell r="D320">
            <v>0</v>
          </cell>
        </row>
        <row r="325">
          <cell r="D325">
            <v>0</v>
          </cell>
        </row>
        <row r="339">
          <cell r="D339">
            <v>0</v>
          </cell>
        </row>
        <row r="344">
          <cell r="D344">
            <v>138</v>
          </cell>
        </row>
        <row r="349">
          <cell r="D349">
            <v>168</v>
          </cell>
        </row>
        <row r="354">
          <cell r="D354">
            <v>0</v>
          </cell>
        </row>
        <row r="359">
          <cell r="D359">
            <v>0</v>
          </cell>
        </row>
        <row r="365">
          <cell r="D365">
            <v>0</v>
          </cell>
        </row>
        <row r="370">
          <cell r="D370">
            <v>0</v>
          </cell>
        </row>
        <row r="390">
          <cell r="D390">
            <v>0</v>
          </cell>
        </row>
        <row r="395">
          <cell r="D395">
            <v>0</v>
          </cell>
        </row>
        <row r="430">
          <cell r="D430">
            <v>0</v>
          </cell>
        </row>
        <row r="434">
          <cell r="D434">
            <v>0</v>
          </cell>
        </row>
        <row r="439">
          <cell r="D439">
            <v>0</v>
          </cell>
        </row>
        <row r="444">
          <cell r="D444">
            <v>0</v>
          </cell>
        </row>
        <row r="449">
          <cell r="D449">
            <v>0</v>
          </cell>
        </row>
        <row r="454">
          <cell r="D454">
            <v>0</v>
          </cell>
        </row>
        <row r="459">
          <cell r="D459">
            <v>0</v>
          </cell>
        </row>
        <row r="464">
          <cell r="D464">
            <v>0</v>
          </cell>
        </row>
        <row r="469">
          <cell r="D469">
            <v>0</v>
          </cell>
        </row>
        <row r="474">
          <cell r="D474">
            <v>0</v>
          </cell>
        </row>
        <row r="479">
          <cell r="D479">
            <v>166.32000000000002</v>
          </cell>
        </row>
        <row r="484">
          <cell r="D484">
            <v>0</v>
          </cell>
        </row>
        <row r="490">
          <cell r="D490">
            <v>0</v>
          </cell>
        </row>
        <row r="495">
          <cell r="D495">
            <v>0</v>
          </cell>
        </row>
        <row r="520">
          <cell r="D520">
            <v>0</v>
          </cell>
        </row>
        <row r="525">
          <cell r="D525">
            <v>0</v>
          </cell>
        </row>
        <row r="530">
          <cell r="D530">
            <v>0</v>
          </cell>
        </row>
        <row r="535">
          <cell r="D535">
            <v>0</v>
          </cell>
        </row>
        <row r="545">
          <cell r="D545">
            <v>0</v>
          </cell>
        </row>
        <row r="550">
          <cell r="D550">
            <v>0</v>
          </cell>
        </row>
        <row r="555">
          <cell r="D555">
            <v>0</v>
          </cell>
        </row>
        <row r="560">
          <cell r="D560">
            <v>0</v>
          </cell>
        </row>
        <row r="572">
          <cell r="D572">
            <v>0</v>
          </cell>
        </row>
        <row r="577">
          <cell r="D577">
            <v>0</v>
          </cell>
        </row>
        <row r="582">
          <cell r="D582">
            <v>0</v>
          </cell>
        </row>
        <row r="587">
          <cell r="D587">
            <v>0</v>
          </cell>
        </row>
        <row r="592">
          <cell r="D592">
            <v>0</v>
          </cell>
        </row>
        <row r="597">
          <cell r="D597">
            <v>0</v>
          </cell>
        </row>
        <row r="602">
          <cell r="D602">
            <v>0</v>
          </cell>
        </row>
        <row r="607">
          <cell r="D607">
            <v>0</v>
          </cell>
        </row>
        <row r="612">
          <cell r="D612">
            <v>0</v>
          </cell>
        </row>
        <row r="616">
          <cell r="D616">
            <v>0</v>
          </cell>
        </row>
        <row r="621">
          <cell r="D621">
            <v>0</v>
          </cell>
        </row>
        <row r="626">
          <cell r="D626">
            <v>0</v>
          </cell>
        </row>
        <row r="631">
          <cell r="D631">
            <v>0</v>
          </cell>
        </row>
        <row r="641">
          <cell r="D641">
            <v>0</v>
          </cell>
        </row>
        <row r="652">
          <cell r="D652">
            <v>0</v>
          </cell>
        </row>
        <row r="657">
          <cell r="D657">
            <v>0</v>
          </cell>
        </row>
        <row r="662">
          <cell r="D662">
            <v>0</v>
          </cell>
        </row>
        <row r="667">
          <cell r="D667">
            <v>0</v>
          </cell>
        </row>
        <row r="672">
          <cell r="D672">
            <v>0</v>
          </cell>
        </row>
        <row r="677">
          <cell r="D677">
            <v>0</v>
          </cell>
        </row>
        <row r="682">
          <cell r="D682">
            <v>0</v>
          </cell>
        </row>
        <row r="687">
          <cell r="D687">
            <v>0</v>
          </cell>
        </row>
        <row r="692">
          <cell r="D692">
            <v>0</v>
          </cell>
        </row>
        <row r="697">
          <cell r="D697">
            <v>0</v>
          </cell>
        </row>
        <row r="702">
          <cell r="D702">
            <v>0</v>
          </cell>
        </row>
        <row r="707">
          <cell r="D707">
            <v>0</v>
          </cell>
        </row>
        <row r="712">
          <cell r="D712">
            <v>0</v>
          </cell>
        </row>
        <row r="716">
          <cell r="D716">
            <v>0</v>
          </cell>
        </row>
        <row r="721">
          <cell r="D721">
            <v>0</v>
          </cell>
        </row>
        <row r="726">
          <cell r="D726">
            <v>0</v>
          </cell>
        </row>
        <row r="731">
          <cell r="D731">
            <v>0</v>
          </cell>
        </row>
        <row r="736">
          <cell r="D736">
            <v>0</v>
          </cell>
        </row>
        <row r="741">
          <cell r="D741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abril 2000"/>
      <sheetName val="RELATÓRIO"/>
      <sheetName val="RESUMO-DVOP"/>
      <sheetName val="REAJU"/>
      <sheetName val="Cronograma Físico-Financeiro"/>
      <sheetName val="Desmatamento"/>
      <sheetName val="Aterro"/>
      <sheetName val="Aterro (2)"/>
      <sheetName val="Cortes"/>
      <sheetName val="Compac.95%"/>
      <sheetName val="Compac.100%"/>
      <sheetName val="DMT Terrap."/>
      <sheetName val="O.A.C."/>
      <sheetName val="Regularização"/>
      <sheetName val="Croquis"/>
      <sheetName val="Base"/>
      <sheetName val="Solo-Cimento"/>
      <sheetName val="Imprimação"/>
      <sheetName val="Concreto "/>
      <sheetName val="D.M.T. Brita"/>
      <sheetName val="T.S.D."/>
      <sheetName val="Meio-fio"/>
      <sheetName val="Dren. Superf."/>
      <sheetName val="GRAMA"/>
      <sheetName val="Sinal. Horizont."/>
      <sheetName val="DMT DIGITAÇÃO"/>
      <sheetName val="CUSTO HORÁRIO"/>
      <sheetName val="Mão de obra"/>
      <sheetName val="Material"/>
      <sheetName val="PLANILHA"/>
      <sheetName val="DMT modelo"/>
      <sheetName val="BR-230 POMBAL-S.GONÇA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LHA GERAL"/>
      <sheetName val="FOLHA 1ª MED"/>
      <sheetName val="RELATÓRIO"/>
      <sheetName val="RESUMO"/>
      <sheetName val="REAJUSTE "/>
      <sheetName val="Boletim"/>
      <sheetName val="Regul"/>
      <sheetName val="Solo Melho"/>
      <sheetName val="Recomp."/>
      <sheetName val="Impr"/>
      <sheetName val="Pint"/>
      <sheetName val="TSS"/>
      <sheetName val="lama"/>
      <sheetName val="Mbuf"/>
      <sheetName val="Mbuq"/>
      <sheetName val="RRMbuq"/>
      <sheetName val="Ciclo"/>
      <sheetName val="Con Cim"/>
      <sheetName val="Arg"/>
      <sheetName val="Forma"/>
      <sheetName val="Reat"/>
      <sheetName val="Lim ponte"/>
      <sheetName val="Esc man"/>
      <sheetName val="Esc mec"/>
      <sheetName val="Enroc Arr"/>
      <sheetName val="Enroc Jog"/>
      <sheetName val="TB"/>
      <sheetName val="Rem Prof"/>
      <sheetName val="Cor def fres"/>
      <sheetName val="Lim Sar"/>
      <sheetName val="Des bue"/>
      <sheetName val="Cai"/>
      <sheetName val="Sin"/>
      <sheetName val="Aterro"/>
      <sheetName val="Roç Capim"/>
      <sheetName val="Roç mec"/>
      <sheetName val="Cap man"/>
      <sheetName val="Trans 5m3"/>
      <sheetName val="Trans rem"/>
      <sheetName val="Trans 10m3"/>
      <sheetName val="Trans carroc"/>
      <sheetName val="Trans comerc"/>
      <sheetName val="Trans L MB"/>
      <sheetName val="CAP"/>
      <sheetName val="CM"/>
      <sheetName val="RR1C"/>
      <sheetName val="RR2C"/>
      <sheetName val="RM1C"/>
      <sheetName val="RL1C"/>
      <sheetName val="Trans frio"/>
      <sheetName val="Trans quen"/>
      <sheetName val="Veic"/>
      <sheetName val="Cronograma Físico-Financeiro"/>
      <sheetName val="Grama"/>
      <sheetName val="Passeio"/>
      <sheetName val="BUEIROS 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Materiais Betuminosos"/>
      <sheetName val="OR960887.XLS"/>
      <sheetName val="Acumulado"/>
      <sheetName val="Resumo Financeiro"/>
      <sheetName val="Qd05 Preço"/>
      <sheetName val="Qd06"/>
      <sheetName val="LOTE 6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Dados"/>
      <sheetName val="DG"/>
      <sheetName val="QuQuant"/>
      <sheetName val="Orçamentária"/>
      <sheetName val="Orçamento"/>
      <sheetName val="Insumos - Materiais"/>
      <sheetName val="Serviços"/>
      <sheetName val="CUSTO LARANJEIRAS"/>
      <sheetName val="//localhost/@/DFBSA00535/dyna01"/>
      <sheetName val="Plan1"/>
      <sheetName val="Plan2"/>
      <sheetName val="Plan3"/>
      <sheetName val="BR-267_TR01"/>
      <sheetName val="BR-267_TR02"/>
      <sheetName val="BR-267_TR03"/>
      <sheetName val="BR-376"/>
      <sheetName val="BR-463"/>
      <sheetName val="BR-487"/>
      <sheetName val="8ª MP_BR_459"/>
      <sheetName val="DSS_04"/>
      <sheetName val="Meio-fio"/>
      <sheetName val="PintLigacao"/>
      <sheetName val="PMQ"/>
      <sheetName val="STC_01"/>
      <sheetName val="8ª MP_BR-459"/>
      <sheetName val="RESUMO_AUT1"/>
      <sheetName val="PQ"/>
      <sheetName val="Carimbo de Nota"/>
      <sheetName val="FLUXO - EXECUÇÃO PRÓPRIA"/>
      <sheetName val="Equipamentos"/>
      <sheetName val="P A T O"/>
      <sheetName val="SICRO"/>
      <sheetName val="Quantidades e Preços - Lote 01"/>
      <sheetName val="Mat"/>
      <sheetName val="CONS_CORR"/>
      <sheetName val="Mobra"/>
      <sheetName val="TLMB"/>
      <sheetName val="Micro Revest MAN"/>
      <sheetName val="Micro Revest REC 1ªMP"/>
      <sheetName val="REM.MEC MAT.BET.MAN"/>
      <sheetName val="TRANSPORTE REC"/>
      <sheetName val="C"/>
      <sheetName val="08-IND. FÍSICOS"/>
      <sheetName val="PLANILHA"/>
      <sheetName val="[OR960887.XLS][OR960887.XLS][OR"/>
      <sheetName val="PGR"/>
      <sheetName val="Hora Máquina1"/>
      <sheetName val="Teor"/>
      <sheetName val="RELATA VÉIO"/>
      <sheetName val="#REF"/>
      <sheetName val="SERV SICRO SD"/>
      <sheetName val="EQ SICRO"/>
      <sheetName val="MO SICRO"/>
      <sheetName val="MAT SICRO"/>
      <sheetName val="QD DMT"/>
      <sheetName val="COT MAT"/>
      <sheetName val="COT EQUIP"/>
      <sheetName val="SERVICOS"/>
      <sheetName val="SERVICOS AUX"/>
      <sheetName val="MOBILIZACAO"/>
      <sheetName val=" EQUIPE MÍNIMA"/>
      <sheetName val="EQUIP MINIMO"/>
      <sheetName val="Momento de Transporte"/>
      <sheetName val="BINOMIO CBUQ"/>
      <sheetName val="BINOMIO CAP"/>
      <sheetName val="BINOMIO EAI"/>
      <sheetName val="BINOMIO RR-1C"/>
      <sheetName val="BINOMIO RM-1C"/>
      <sheetName val="BINOMIO RR-2C"/>
      <sheetName val="TERRAPLENAGEM"/>
      <sheetName val="5501710"/>
      <sheetName val="5502109"/>
      <sheetName val="5502110"/>
      <sheetName val="5502111"/>
      <sheetName val="5501878"/>
      <sheetName val="5502899"/>
      <sheetName val="5915320"/>
      <sheetName val="5915321"/>
      <sheetName val="5503041"/>
      <sheetName val="4011209"/>
      <sheetName val="4413984"/>
      <sheetName val="5501701"/>
      <sheetName val="5501700"/>
      <sheetName val="5501702"/>
      <sheetName val="1506055"/>
      <sheetName val="1516300"/>
      <sheetName val="9100000"/>
      <sheetName val="2003866"/>
      <sheetName val="2003369"/>
      <sheetName val="2003377"/>
      <sheetName val="2003319"/>
      <sheetName val="2003325"/>
      <sheetName val="2003349"/>
      <sheetName val="2003313"/>
      <sheetName val="2003315"/>
      <sheetName val="2003307"/>
      <sheetName val="2003309"/>
      <sheetName val="2003385 "/>
      <sheetName val="2003387"/>
      <sheetName val="2003391"/>
      <sheetName val="2003393 "/>
      <sheetName val="2003407"/>
      <sheetName val="2003411 "/>
      <sheetName val="2003415 "/>
      <sheetName val="2003419"/>
      <sheetName val="2003403 "/>
      <sheetName val="2003447"/>
      <sheetName val="2003449"/>
      <sheetName val="2003569"/>
      <sheetName val="2003611 "/>
      <sheetName val="2003613 "/>
      <sheetName val="2003641"/>
      <sheetName val="2003477"/>
      <sheetName val="2003678"/>
      <sheetName val="2003479 "/>
      <sheetName val="2003487 "/>
      <sheetName val="2003489"/>
      <sheetName val="2003495"/>
      <sheetName val="2003505 "/>
      <sheetName val="2003513"/>
      <sheetName val="2003658"/>
      <sheetName val="2003624"/>
      <sheetName val="0804021"/>
      <sheetName val="0804029 "/>
      <sheetName val="0804031 "/>
      <sheetName val="0804037"/>
      <sheetName val="0804081 "/>
      <sheetName val="0804101 "/>
      <sheetName val="0804121 "/>
      <sheetName val="4805757 "/>
      <sheetName val="4915671"/>
      <sheetName val="2106292 "/>
      <sheetName val="2106297"/>
      <sheetName val="9000001"/>
      <sheetName val="9000002"/>
      <sheetName val="9000003"/>
      <sheetName val="9000004"/>
      <sheetName val="9000005"/>
      <sheetName val="2003497"/>
      <sheetName val="PAVIMENTAÇÃO"/>
      <sheetName val="4011479"/>
      <sheetName val="4915667"/>
      <sheetName val="4915669"/>
      <sheetName val="1600438"/>
      <sheetName val="9300000"/>
      <sheetName val="9300001"/>
      <sheetName val="9300002"/>
      <sheetName val="9300003"/>
      <sheetName val="4011464"/>
      <sheetName val="4011360"/>
      <sheetName val="4011492"/>
      <sheetName val="4011352"/>
      <sheetName val="4011353"/>
      <sheetName val="9300004"/>
      <sheetName val="4011276"/>
      <sheetName val="4011282"/>
      <sheetName val="4011278"/>
      <sheetName val="4011537"/>
      <sheetName val="9300005"/>
      <sheetName val="M1943"/>
      <sheetName val="M1946"/>
      <sheetName val="M1947"/>
      <sheetName val="M2097"/>
      <sheetName val="M2092"/>
      <sheetName val="5914620"/>
      <sheetName val="5914622"/>
      <sheetName val="SINALIZACAO"/>
      <sheetName val="5213408"/>
      <sheetName val="5213410"/>
      <sheetName val="5214009"/>
      <sheetName val="9600000"/>
      <sheetName val="5213401 "/>
      <sheetName val="5213359"/>
      <sheetName val="5213393 "/>
      <sheetName val="5213361 "/>
      <sheetName val="5213446"/>
      <sheetName val="5213444"/>
      <sheetName val="5213442"/>
      <sheetName val="5213440"/>
      <sheetName val="5213450"/>
      <sheetName val="5213466"/>
      <sheetName val="5213477"/>
      <sheetName val="9100002"/>
      <sheetName val="5213476"/>
      <sheetName val="5213571"/>
      <sheetName val="5213577"/>
      <sheetName val="5213574"/>
      <sheetName val="5213485"/>
      <sheetName val="5213629"/>
      <sheetName val="5213631"/>
      <sheetName val="5213646"/>
      <sheetName val="5213857"/>
      <sheetName val="5213855"/>
      <sheetName val="5213861"/>
      <sheetName val="5213853"/>
      <sheetName val="5213851"/>
      <sheetName val="5213865"/>
      <sheetName val="5213868"/>
      <sheetName val="5213869"/>
      <sheetName val="5216111"/>
      <sheetName val="3713604"/>
      <sheetName val="3713605"/>
      <sheetName val="3713623"/>
      <sheetName val="3713828"/>
      <sheetName val="3713621"/>
      <sheetName val="9600001"/>
      <sheetName val="9600002"/>
      <sheetName val="9600003"/>
      <sheetName val="9600004"/>
      <sheetName val="1600966"/>
      <sheetName val="3713610"/>
      <sheetName val="5213368"/>
      <sheetName val="5213364"/>
      <sheetName val="SIN OBRAS"/>
      <sheetName val="5212560"/>
      <sheetName val="5212557"/>
      <sheetName val="5212556"/>
      <sheetName val="5213386"/>
      <sheetName val="5213838"/>
      <sheetName val="5213835"/>
      <sheetName val="5213840"/>
      <sheetName val="5213848"/>
      <sheetName val="5213833"/>
      <sheetName val="5213850"/>
      <sheetName val="5213845"/>
      <sheetName val="INTERFERÊNCIAS"/>
      <sheetName val="1600896"/>
      <sheetName val="1600436"/>
      <sheetName val="1600989"/>
      <sheetName val="1600442"/>
      <sheetName val="1600401"/>
      <sheetName val="1600402"/>
      <sheetName val="605621"/>
      <sheetName val="9700000"/>
      <sheetName val="5915440"/>
      <sheetName val="5914675"/>
      <sheetName val="5914621"/>
      <sheetName val="4011351"/>
      <sheetName val="5914314"/>
      <sheetName val="5914329"/>
      <sheetName val="5914344"/>
      <sheetName val="PAISAGISMO"/>
      <sheetName val="9800000"/>
      <sheetName val="4413948"/>
      <sheetName val="4413952"/>
      <sheetName val="ILUMINACAO"/>
      <sheetName val="9900000"/>
      <sheetName val="9900001"/>
      <sheetName val="9900002"/>
      <sheetName val="9900003"/>
      <sheetName val="9900004"/>
      <sheetName val="9900005"/>
      <sheetName val="9900006"/>
      <sheetName val="9900007"/>
      <sheetName val="9900008"/>
      <sheetName val="9900009"/>
      <sheetName val="9900010"/>
      <sheetName val="9900011"/>
      <sheetName val="9900012"/>
      <sheetName val="9900013"/>
      <sheetName val="9900014"/>
      <sheetName val="9900015"/>
      <sheetName val="9900016"/>
      <sheetName val="9900017"/>
      <sheetName val="9900018"/>
      <sheetName val="9900019"/>
      <sheetName val="9900020"/>
      <sheetName val="9900021"/>
      <sheetName val="9900022"/>
      <sheetName val="9900023"/>
      <sheetName val="9900024"/>
      <sheetName val="9900025"/>
      <sheetName val="9900026"/>
      <sheetName val="9900027"/>
      <sheetName val="9900028"/>
      <sheetName val="9900029"/>
      <sheetName val="9900030"/>
      <sheetName val="9900031"/>
      <sheetName val="9900032"/>
      <sheetName val="9900033"/>
      <sheetName val="9900034"/>
      <sheetName val="9900035"/>
      <sheetName val="9900036"/>
      <sheetName val="9900037"/>
      <sheetName val="9900038"/>
      <sheetName val="9900039"/>
      <sheetName val="9900040"/>
      <sheetName val="9900041"/>
      <sheetName val="9900042"/>
      <sheetName val="9900043"/>
      <sheetName val="9900044"/>
      <sheetName val="9900045"/>
      <sheetName val="9900046"/>
      <sheetName val="9900047"/>
      <sheetName val="9900048"/>
      <sheetName val="9900049"/>
      <sheetName val="9900050"/>
      <sheetName val="9900051"/>
      <sheetName val="9900052"/>
      <sheetName val="9900053"/>
      <sheetName val="9900054"/>
      <sheetName val="9900055"/>
      <sheetName val="9900056"/>
      <sheetName val="9900057"/>
      <sheetName val="9900058"/>
      <sheetName val="9900059"/>
      <sheetName val="9900060"/>
      <sheetName val="9900061"/>
      <sheetName val="9900062"/>
      <sheetName val="9900063"/>
      <sheetName val="9900064"/>
      <sheetName val="9900065"/>
      <sheetName val="9900066"/>
      <sheetName val="9900067"/>
      <sheetName val="9900068"/>
      <sheetName val="9900069"/>
      <sheetName val="9900070"/>
      <sheetName val="9900071"/>
      <sheetName val="9900072"/>
      <sheetName val="9900073"/>
      <sheetName val="9900074"/>
      <sheetName val="9900075"/>
      <sheetName val="9900076"/>
      <sheetName val="9900077"/>
      <sheetName val="9900078"/>
      <sheetName val="9900079"/>
      <sheetName val="9900080"/>
      <sheetName val="9900081"/>
      <sheetName val="9900082"/>
      <sheetName val="9900083"/>
      <sheetName val="9900084"/>
      <sheetName val="ARQUITETURA"/>
      <sheetName val="9010000"/>
      <sheetName val="9010001"/>
      <sheetName val="9010002"/>
      <sheetName val="9010003"/>
      <sheetName val="9010004"/>
      <sheetName val="9010005"/>
      <sheetName val="9010006"/>
      <sheetName val="9010007"/>
      <sheetName val="9010008"/>
      <sheetName val="9010009"/>
      <sheetName val="90100010"/>
      <sheetName val="90100011"/>
      <sheetName val="9010012"/>
      <sheetName val="9010013"/>
      <sheetName val="9010014"/>
      <sheetName val="9010015"/>
      <sheetName val="9010016"/>
      <sheetName val="9010017"/>
      <sheetName val="9010018"/>
      <sheetName val="9010019"/>
      <sheetName val="9010020"/>
      <sheetName val="9010021"/>
      <sheetName val="9010022"/>
      <sheetName val="9010023"/>
      <sheetName val="9010024"/>
      <sheetName val="9010025"/>
      <sheetName val="9010026"/>
      <sheetName val="9010027"/>
      <sheetName val="9010028"/>
      <sheetName val="9010029"/>
      <sheetName val="EST DE CONC. E METAL"/>
      <sheetName val="1107896"/>
      <sheetName val="1100657"/>
      <sheetName val="3108005"/>
      <sheetName val="407819"/>
      <sheetName val="407820"/>
      <sheetName val="2306010"/>
      <sheetName val="9010200"/>
      <sheetName val="9010201"/>
      <sheetName val="9010202"/>
      <sheetName val="9010203"/>
      <sheetName val="9010204"/>
      <sheetName val="9010205"/>
      <sheetName val="9010206"/>
      <sheetName val="9010207"/>
      <sheetName val="9010208"/>
      <sheetName val="9010209"/>
      <sheetName val="9010210"/>
      <sheetName val="9010211"/>
      <sheetName val="9010212"/>
      <sheetName val="9010213"/>
      <sheetName val="9010214"/>
      <sheetName val="9010215"/>
      <sheetName val="9010216"/>
      <sheetName val="ELETRICA"/>
      <sheetName val="9010300"/>
      <sheetName val="9010301"/>
      <sheetName val="9010302"/>
      <sheetName val="9010303"/>
      <sheetName val="9010304"/>
      <sheetName val="9010305"/>
      <sheetName val="9010306"/>
      <sheetName val="9010307"/>
      <sheetName val="9010308"/>
      <sheetName val="9010309"/>
      <sheetName val="9010310"/>
      <sheetName val="9010311"/>
      <sheetName val="9010312"/>
      <sheetName val="9010313"/>
      <sheetName val="9010314"/>
      <sheetName val="9010315"/>
      <sheetName val="9010316"/>
      <sheetName val="9010317"/>
      <sheetName val="9010318"/>
      <sheetName val="9010319"/>
      <sheetName val="9010320"/>
      <sheetName val="9010321"/>
      <sheetName val="9010322"/>
      <sheetName val="9010323"/>
      <sheetName val="9010324"/>
      <sheetName val="9010325"/>
      <sheetName val="9010326"/>
      <sheetName val="9010327"/>
      <sheetName val="9010328"/>
      <sheetName val="9010329"/>
      <sheetName val="9010330"/>
      <sheetName val="9010331"/>
      <sheetName val="9010332"/>
      <sheetName val="9010333"/>
      <sheetName val="9010334"/>
      <sheetName val="9010335"/>
      <sheetName val="9010336"/>
      <sheetName val="9010337"/>
      <sheetName val="9010338"/>
      <sheetName val="9010339"/>
      <sheetName val="9010340"/>
      <sheetName val="9010341"/>
      <sheetName val="9010342"/>
      <sheetName val="9010343"/>
      <sheetName val="9010344"/>
      <sheetName val="9010345"/>
      <sheetName val="9010346"/>
      <sheetName val="9010347"/>
      <sheetName val="9010348"/>
      <sheetName val="9010349"/>
      <sheetName val="9010350"/>
      <sheetName val="9010351"/>
      <sheetName val="9010352"/>
      <sheetName val="9010353"/>
      <sheetName val="9010354"/>
      <sheetName val="9010355"/>
      <sheetName val="9010356"/>
      <sheetName val="9010357"/>
      <sheetName val="9010358"/>
      <sheetName val="9010359"/>
      <sheetName val="9010360"/>
      <sheetName val="9010361"/>
      <sheetName val="9010362"/>
      <sheetName val="9010363"/>
      <sheetName val="9010364"/>
      <sheetName val="9010365"/>
      <sheetName val="9010366"/>
      <sheetName val="9010367"/>
      <sheetName val="9010368"/>
      <sheetName val="INST. HIDRÁULICAS"/>
      <sheetName val="1108111"/>
      <sheetName val="9010401"/>
      <sheetName val="9010402"/>
      <sheetName val="9010403"/>
      <sheetName val="9010404"/>
      <sheetName val="9010405"/>
      <sheetName val="9010406"/>
      <sheetName val="9010407"/>
      <sheetName val="9010408"/>
      <sheetName val="9010409"/>
      <sheetName val="9010410"/>
      <sheetName val="9010411"/>
      <sheetName val="9010412"/>
      <sheetName val="9010413"/>
      <sheetName val="9010414"/>
      <sheetName val="9010415"/>
      <sheetName val="9010416"/>
      <sheetName val="9010417"/>
      <sheetName val="9010418"/>
      <sheetName val="9010419"/>
      <sheetName val="9010420"/>
      <sheetName val="9010421"/>
      <sheetName val="9010422"/>
      <sheetName val="9010423"/>
      <sheetName val="9010424"/>
      <sheetName val="9010425"/>
      <sheetName val="9010426"/>
      <sheetName val="9010427"/>
      <sheetName val="9010428"/>
      <sheetName val="9010429"/>
      <sheetName val="9010430"/>
      <sheetName val="9010431"/>
      <sheetName val="9010432"/>
      <sheetName val="9010433"/>
      <sheetName val="9010434"/>
      <sheetName val="9010435"/>
      <sheetName val="9010436"/>
      <sheetName val="9010437"/>
      <sheetName val="9010438"/>
      <sheetName val="9010439"/>
      <sheetName val="9010440"/>
      <sheetName val="9010441"/>
      <sheetName val="9010442"/>
      <sheetName val="9010443"/>
      <sheetName val="9010444"/>
      <sheetName val="9010446"/>
      <sheetName val="9010447"/>
      <sheetName val="9010448"/>
      <sheetName val="9010449"/>
      <sheetName val="9010450"/>
      <sheetName val="9010451"/>
      <sheetName val="9010452"/>
      <sheetName val="9010453"/>
      <sheetName val="9010454"/>
      <sheetName val="9010455"/>
      <sheetName val="9010456"/>
      <sheetName val="9010457"/>
      <sheetName val="9010458"/>
      <sheetName val="9010459"/>
      <sheetName val="9010460"/>
      <sheetName val="9010461"/>
      <sheetName val="9010462"/>
      <sheetName val="9010463"/>
      <sheetName val="9010464"/>
      <sheetName val="9010465"/>
      <sheetName val="9010466"/>
      <sheetName val="9010467"/>
      <sheetName val="9010468"/>
      <sheetName val="9010469"/>
      <sheetName val="9010470"/>
      <sheetName val="9010471"/>
      <sheetName val="9010472"/>
      <sheetName val="9010473"/>
      <sheetName val="9010474"/>
      <sheetName val="9010475"/>
      <sheetName val="9010476"/>
      <sheetName val="9010477"/>
      <sheetName val="9010478"/>
      <sheetName val="9010479"/>
      <sheetName val="9010480"/>
      <sheetName val="9010481"/>
      <sheetName val="9010482"/>
      <sheetName val="9010483"/>
      <sheetName val="9010484"/>
      <sheetName val="9010485"/>
      <sheetName val="INCÊNDIO"/>
      <sheetName val="9010501"/>
      <sheetName val="9010502"/>
      <sheetName val="9010503"/>
      <sheetName val="9010504"/>
      <sheetName val="9010505"/>
      <sheetName val="9010506"/>
      <sheetName val="9010507"/>
      <sheetName val="9010508"/>
      <sheetName val="9010509"/>
      <sheetName val="9010510"/>
      <sheetName val="9010511"/>
      <sheetName val="AMBIENTAL"/>
      <sheetName val="4413905"/>
      <sheetName val="4413023"/>
      <sheetName val="9011000"/>
      <sheetName val="Sol. Tecnologicas"/>
      <sheetName val="9012100"/>
      <sheetName val="9012101"/>
      <sheetName val="9012102"/>
      <sheetName val="9012103"/>
      <sheetName val="9012104"/>
      <sheetName val="9012105"/>
      <sheetName val="9012106"/>
      <sheetName val="9012107"/>
      <sheetName val="9012108"/>
      <sheetName val="9012109"/>
      <sheetName val="9012110"/>
      <sheetName val="9012111"/>
      <sheetName val="9012112"/>
      <sheetName val="9012113"/>
      <sheetName val="9012114"/>
      <sheetName val="9012115"/>
      <sheetName val="9012116"/>
      <sheetName val="9012117"/>
      <sheetName val="9012118"/>
      <sheetName val="9012119"/>
      <sheetName val="9012120"/>
      <sheetName val="9012121"/>
      <sheetName val="9012122"/>
      <sheetName val="9012123"/>
      <sheetName val="9012124"/>
      <sheetName val="CANT E MOB"/>
      <sheetName val="0903804"/>
      <sheetName val="4011519"/>
      <sheetName val="4016096"/>
      <sheetName val="9002001"/>
      <sheetName val="9002002"/>
      <sheetName val="9002003"/>
      <sheetName val="9002004"/>
      <sheetName val="9002005"/>
      <sheetName val="9002006"/>
      <sheetName val="9002007"/>
      <sheetName val="9002008"/>
      <sheetName val="9002009"/>
      <sheetName val="9002010"/>
      <sheetName val="9002011"/>
      <sheetName val="9002012"/>
      <sheetName val="9002013"/>
      <sheetName val="0919101"/>
      <sheetName val="9002014"/>
      <sheetName val="9002015"/>
      <sheetName val="9002016"/>
      <sheetName val="9002017"/>
      <sheetName val="9002018"/>
      <sheetName val="AUXILIARES"/>
      <sheetName val="1109669"/>
      <sheetName val="2003842"/>
      <sheetName val="1107892"/>
      <sheetName val="4805751"/>
      <sheetName val="3103302"/>
      <sheetName val="3106121"/>
      <sheetName val="4805755"/>
      <sheetName val="3108022"/>
      <sheetName val="4413996"/>
      <sheetName val="4413995"/>
      <sheetName val="4816106"/>
      <sheetName val="4805757"/>
      <sheetName val="4816119"/>
      <sheetName val="4805750"/>
      <sheetName val="1109671"/>
      <sheetName val="1106165"/>
      <sheetName val="1106057"/>
      <sheetName val="2009619"/>
      <sheetName val="1109697"/>
      <sheetName val="5213414"/>
      <sheetName val="5212552"/>
      <sheetName val="5213421"/>
      <sheetName val="5213417"/>
      <sheetName val="5213423"/>
      <sheetName val="5213431"/>
      <sheetName val="5213436"/>
      <sheetName val="407740"/>
      <sheetName val="3107967"/>
      <sheetName val="3713824"/>
      <sheetName val="4816129"/>
      <sheetName val="4816131"/>
      <sheetName val="5216116"/>
      <sheetName val="2105605"/>
      <sheetName val="1119528"/>
      <sheetName val="1116127"/>
      <sheetName val="6416040"/>
      <sheetName val="6416042"/>
      <sheetName val="6416094"/>
      <sheetName val="1107871"/>
      <sheetName val="408067"/>
      <sheetName val="4816012"/>
      <sheetName val="4816010"/>
      <sheetName val="5213416"/>
      <sheetName val="5219546"/>
      <sheetName val="1419543"/>
      <sheetName val="2408057"/>
      <sheetName val="5219544"/>
      <sheetName val="2408070"/>
      <sheetName val="3807865"/>
      <sheetName val="4011211"/>
      <sheetName val="3713608"/>
      <sheetName val="5502986"/>
      <sheetName val="0903845"/>
      <sheetName val="0903846"/>
      <sheetName val="0919011"/>
      <sheetName val="5502985"/>
      <sheetName val="4805754"/>
      <sheetName val="3107997"/>
      <sheetName val="0903848"/>
      <sheetName val="1408173"/>
      <sheetName val="2408058"/>
      <sheetName val="1416139"/>
      <sheetName val="1400973"/>
      <sheetName val="1400974"/>
      <sheetName val="1416140 "/>
      <sheetName val="6416090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Quadro + Gráfico"/>
      <sheetName val="Custo do CM-30"/>
      <sheetName val="Cálculo"/>
      <sheetName val="Preços"/>
      <sheetName val="Desp. Apoio"/>
      <sheetName val="Fresagem de Pista Ago-98"/>
      <sheetName val="memória de calculo_liquida"/>
      <sheetName val="Proposta"/>
      <sheetName val="Carimbo de Nota"/>
      <sheetName val="COMPOS1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3"/>
      <sheetName val="PLANILHA ATUALIZADA"/>
      <sheetName val="Auxiliar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PRO_08"/>
      <sheetName val="RESUMO_AUT1"/>
      <sheetName val="Custo da Imprimação"/>
      <sheetName val="Custo da Pintura de Ligação"/>
      <sheetName val="Resumo Financeiro"/>
      <sheetName val=""/>
      <sheetName val="RP-1 SB (3)"/>
      <sheetName val="ROSTO"/>
      <sheetName val="7CONT FIN"/>
      <sheetName val="DG"/>
      <sheetName val="Resumo Geral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BD"/>
      <sheetName val="TABELAS"/>
      <sheetName val="Read Me!"/>
      <sheetName val="Planilha orçamentária da PMJ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latório-1ª_med_"/>
      <sheetName val="Imai03"/>
      <sheetName val="NF 131"/>
      <sheetName val="DIPRVS12"/>
      <sheetName val="PROJETO"/>
      <sheetName val="ANALISES.XLS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HOR"/>
      <sheetName val="BDI (EDITAL 2)"/>
      <sheetName val="B - Captação_Elevação 1a Etapa "/>
      <sheetName val="Otimização 1994"/>
      <sheetName val="Otimização 1999"/>
      <sheetName val="Otimização 2006"/>
      <sheetName val="Otimização 2008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  <sheetName val="Obras"/>
      <sheetName val="Sheet5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"/>
      <sheetName val="Ficha de medição"/>
      <sheetName val="Q.I.F."/>
      <sheetName val="PLUVIOM"/>
      <sheetName val="RESUMO"/>
      <sheetName val="2.2.4.Pintura de lig."/>
      <sheetName val="2.2.5.PMQ"/>
      <sheetName val="2.2.5.CBUQ"/>
      <sheetName val="2.2.9.Rem Mat Granular"/>
      <sheetName val="2.2.9.Medição de dop"/>
      <sheetName val="2.6.0.Fresagem"/>
      <sheetName val="3.4.5.DRENO_SUB_SUPERF"/>
      <sheetName val="3.4.9.Sarjeta"/>
      <sheetName val="3.4.9.TUBO O 40"/>
      <sheetName val="6.6.4.Cerca"/>
      <sheetName val="5.2.5.CBUQ"/>
      <sheetName val="5.2.9.RemMatBetum"/>
      <sheetName val="5.3.0.EscavavSoloSemEsgot."/>
      <sheetName val="5.3.1.Escoram"/>
      <sheetName val="5.3.1.Andaimes"/>
      <sheetName val="5.3.3.Concreto15"/>
      <sheetName val="5.3.3.Concreto18"/>
      <sheetName val="5.3.3.ConcretoProjet"/>
      <sheetName val="5.5.5.Aço"/>
      <sheetName val="5.3.3.Forma"/>
      <sheetName val="5.3.9.AcabPedreiro"/>
      <sheetName val="5.3.9.JateamAreia"/>
      <sheetName val="5.3.9.Apicoamento"/>
      <sheetName val="5.3.9.CorteEstConcreto"/>
      <sheetName val="5.3.9.DemEstrConcret"/>
      <sheetName val="7.2.9.Aquis.Mat.Bet. 59ªMP-REV"/>
    </sheetNames>
    <sheetDataSet>
      <sheetData sheetId="0"/>
      <sheetData sheetId="1"/>
      <sheetData sheetId="2"/>
      <sheetData sheetId="3"/>
      <sheetData sheetId="4"/>
      <sheetData sheetId="5">
        <row r="48">
          <cell r="L48">
            <v>47101.5</v>
          </cell>
        </row>
      </sheetData>
      <sheetData sheetId="6">
        <row r="30">
          <cell r="J30">
            <v>86.04498000000001</v>
          </cell>
        </row>
        <row r="39">
          <cell r="O39">
            <v>2458.4279999999999</v>
          </cell>
        </row>
      </sheetData>
      <sheetData sheetId="7">
        <row r="43">
          <cell r="J43">
            <v>225.33681599999997</v>
          </cell>
        </row>
      </sheetData>
      <sheetData sheetId="8">
        <row r="49">
          <cell r="L49">
            <v>408.01151999999996</v>
          </cell>
        </row>
      </sheetData>
      <sheetData sheetId="9">
        <row r="49">
          <cell r="I49">
            <v>1.245527184</v>
          </cell>
        </row>
      </sheetData>
      <sheetData sheetId="10">
        <row r="48">
          <cell r="L48">
            <v>1751.3760000000002</v>
          </cell>
        </row>
      </sheetData>
      <sheetData sheetId="11">
        <row r="117">
          <cell r="I117">
            <v>3300.0500000000006</v>
          </cell>
        </row>
      </sheetData>
      <sheetData sheetId="12">
        <row r="55">
          <cell r="I55">
            <v>846.4</v>
          </cell>
        </row>
      </sheetData>
      <sheetData sheetId="13">
        <row r="52">
          <cell r="I52">
            <v>4</v>
          </cell>
        </row>
      </sheetData>
      <sheetData sheetId="14">
        <row r="56">
          <cell r="K56">
            <v>26663.5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"/>
      <sheetName val="Ficha de medição"/>
      <sheetName val="Q.I.F."/>
      <sheetName val="PLUVIOM"/>
      <sheetName val="Planilha PI+R"/>
      <sheetName val="RESUMO"/>
      <sheetName val="2.2.4.Pintura de lig."/>
      <sheetName val="2.2.5.PMQ"/>
      <sheetName val="2.2.5.CBUQ"/>
      <sheetName val="2.2.9.Rem Mat Granular"/>
      <sheetName val="2.2.9.Medição de dop"/>
      <sheetName val="2.6.0.Fresagem"/>
      <sheetName val="3.4.5.DRENO_SUB_SUPERF"/>
      <sheetName val="3.4.9.Sarjeta"/>
      <sheetName val="3.4.9.TUBO O 40"/>
      <sheetName val="6.6.4.Cerca"/>
      <sheetName val="5.2.9.RemMatBetum"/>
      <sheetName val="5.3.0.EscavavSoloSemEsgot."/>
      <sheetName val="5.3.1.Escoram"/>
      <sheetName val="5.3.1.Andaimes"/>
      <sheetName val="5.3.9.JateamAreia"/>
      <sheetName val="5.3.9.Apicoamento"/>
      <sheetName val="5.3.9.CorteEstConcreto"/>
      <sheetName val="5.3.9.DemEstrConcret"/>
      <sheetName val="7.2.9.Aquis.Mat.Bet. 59ªMP-REV"/>
      <sheetName val="2.2.2.SUB_BASE_SEG"/>
      <sheetName val="2.2.0.Regularizacao"/>
      <sheetName val="2.2.2.BASESEG30%ARE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0">
          <cell r="J30">
            <v>199.13264000000001</v>
          </cell>
        </row>
      </sheetData>
      <sheetData sheetId="8" refreshError="1">
        <row r="43">
          <cell r="J43">
            <v>265.19196000000005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 M Pl04"/>
      <sheetName val="B M Pl03"/>
      <sheetName val="B M Pl02"/>
      <sheetName val="B M Pl01"/>
      <sheetName val="S. L. V.04"/>
      <sheetName val="S. L. V.03"/>
      <sheetName val="S. L. V.02"/>
      <sheetName val="S.L.V.01-2"/>
      <sheetName val="Plan4"/>
      <sheetName val="Plan3"/>
      <sheetName val="Paviment pl03-2"/>
      <sheetName val="Plan2"/>
      <sheetName val="Carta à C. E. F."/>
      <sheetName val="Listas"/>
      <sheetName val="Códigos"/>
      <sheetName val="resumo_aut1"/>
    </sheetNames>
    <sheetDataSet>
      <sheetData sheetId="0">
        <row r="13">
          <cell r="B13" t="str">
            <v>CÓDIGO</v>
          </cell>
        </row>
        <row r="14">
          <cell r="C14" t="str">
            <v xml:space="preserve"> </v>
          </cell>
        </row>
        <row r="15">
          <cell r="C15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B5">
            <v>0</v>
          </cell>
        </row>
        <row r="6">
          <cell r="B6">
            <v>1</v>
          </cell>
        </row>
        <row r="7">
          <cell r="B7">
            <v>50</v>
          </cell>
        </row>
        <row r="8">
          <cell r="B8">
            <v>50</v>
          </cell>
          <cell r="D8">
            <v>1</v>
          </cell>
          <cell r="E8" t="str">
            <v>50-01-01</v>
          </cell>
          <cell r="F8" t="str">
            <v>BANCO</v>
          </cell>
          <cell r="G8" t="str">
            <v>PLANEJAMENTO</v>
          </cell>
          <cell r="H8">
            <v>0</v>
          </cell>
          <cell r="I8" t="str">
            <v>PLANEJAMENTO</v>
          </cell>
          <cell r="J8" t="str">
            <v>PLANEJAMENTO</v>
          </cell>
          <cell r="K8">
            <v>37245</v>
          </cell>
          <cell r="L8">
            <v>166.93799999999999</v>
          </cell>
          <cell r="M8">
            <v>170.988</v>
          </cell>
          <cell r="O8">
            <v>0</v>
          </cell>
          <cell r="P8">
            <v>0</v>
          </cell>
          <cell r="S8">
            <v>4</v>
          </cell>
        </row>
        <row r="9">
          <cell r="B9">
            <v>50</v>
          </cell>
          <cell r="D9">
            <v>2</v>
          </cell>
          <cell r="E9" t="str">
            <v>50-01-02</v>
          </cell>
          <cell r="F9" t="str">
            <v>BANCO</v>
          </cell>
          <cell r="G9" t="str">
            <v>PLANEJAMENTO</v>
          </cell>
          <cell r="H9">
            <v>0</v>
          </cell>
          <cell r="I9" t="str">
            <v>PLANEJAMENTO</v>
          </cell>
          <cell r="J9" t="str">
            <v>PLANEJAMENTO</v>
          </cell>
          <cell r="K9">
            <v>37329</v>
          </cell>
          <cell r="L9">
            <v>166.93799999999999</v>
          </cell>
          <cell r="M9">
            <v>170.988</v>
          </cell>
          <cell r="O9">
            <v>0</v>
          </cell>
          <cell r="P9">
            <v>0</v>
          </cell>
          <cell r="S9">
            <v>5</v>
          </cell>
        </row>
        <row r="10">
          <cell r="B10">
            <v>50</v>
          </cell>
          <cell r="D10">
            <v>6</v>
          </cell>
          <cell r="E10" t="str">
            <v>50-01-06</v>
          </cell>
          <cell r="F10" t="str">
            <v>BANCO</v>
          </cell>
          <cell r="G10" t="str">
            <v>PLANEJAMENTO</v>
          </cell>
          <cell r="H10">
            <v>0</v>
          </cell>
          <cell r="I10" t="str">
            <v>PLANEJAMENTO</v>
          </cell>
          <cell r="J10" t="str">
            <v>PLANEJAMENTO</v>
          </cell>
          <cell r="K10">
            <v>37342</v>
          </cell>
          <cell r="L10">
            <v>166.93799999999999</v>
          </cell>
          <cell r="M10">
            <v>170.988</v>
          </cell>
          <cell r="O10">
            <v>0</v>
          </cell>
          <cell r="P10">
            <v>0</v>
          </cell>
          <cell r="S10">
            <v>6</v>
          </cell>
        </row>
        <row r="11">
          <cell r="B11">
            <v>50</v>
          </cell>
          <cell r="D11">
            <v>7</v>
          </cell>
          <cell r="E11" t="str">
            <v>50-01-07</v>
          </cell>
          <cell r="F11" t="str">
            <v>BANCO</v>
          </cell>
          <cell r="G11" t="str">
            <v>PLANEJAMENTO</v>
          </cell>
          <cell r="H11">
            <v>0</v>
          </cell>
          <cell r="I11" t="str">
            <v>PLANEJAMENTO</v>
          </cell>
          <cell r="J11" t="str">
            <v>PLANEJAMENTO</v>
          </cell>
          <cell r="K11">
            <v>37348</v>
          </cell>
          <cell r="L11">
            <v>166.93799999999999</v>
          </cell>
          <cell r="M11">
            <v>170.988</v>
          </cell>
          <cell r="O11">
            <v>0</v>
          </cell>
          <cell r="P11">
            <v>0</v>
          </cell>
          <cell r="S11">
            <v>7</v>
          </cell>
        </row>
        <row r="12">
          <cell r="B12">
            <v>50</v>
          </cell>
          <cell r="D12">
            <v>8</v>
          </cell>
          <cell r="E12" t="str">
            <v>50-01-08</v>
          </cell>
          <cell r="F12" t="str">
            <v>BANCO</v>
          </cell>
          <cell r="G12" t="str">
            <v>PLANEJAMENTO</v>
          </cell>
          <cell r="H12">
            <v>0</v>
          </cell>
          <cell r="I12" t="str">
            <v>PLANEJAMENTO</v>
          </cell>
          <cell r="J12" t="str">
            <v>PLANEJAMENTO</v>
          </cell>
          <cell r="K12">
            <v>37348</v>
          </cell>
          <cell r="L12">
            <v>166.93799999999999</v>
          </cell>
          <cell r="M12">
            <v>170.988</v>
          </cell>
          <cell r="O12">
            <v>0</v>
          </cell>
          <cell r="P12">
            <v>0</v>
          </cell>
          <cell r="S12">
            <v>8</v>
          </cell>
        </row>
        <row r="13">
          <cell r="B13">
            <v>50</v>
          </cell>
          <cell r="D13">
            <v>9</v>
          </cell>
          <cell r="E13" t="str">
            <v>50-01-09</v>
          </cell>
          <cell r="F13" t="str">
            <v>BANCO</v>
          </cell>
          <cell r="G13" t="str">
            <v>PLANEJAMENTO</v>
          </cell>
          <cell r="H13">
            <v>0</v>
          </cell>
          <cell r="I13" t="str">
            <v>PLANEJAMENTO</v>
          </cell>
          <cell r="J13" t="str">
            <v>PLANEJAMENTO</v>
          </cell>
          <cell r="K13">
            <v>37348</v>
          </cell>
          <cell r="L13">
            <v>166.93799999999999</v>
          </cell>
          <cell r="M13">
            <v>170.988</v>
          </cell>
          <cell r="O13">
            <v>0</v>
          </cell>
          <cell r="P13">
            <v>0</v>
          </cell>
          <cell r="S13">
            <v>9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L14">
            <v>0</v>
          </cell>
          <cell r="M14">
            <v>0</v>
          </cell>
          <cell r="O14">
            <v>0</v>
          </cell>
          <cell r="P14">
            <v>0</v>
          </cell>
          <cell r="S14">
            <v>10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L15">
            <v>0</v>
          </cell>
          <cell r="M15">
            <v>0</v>
          </cell>
          <cell r="O15">
            <v>0</v>
          </cell>
          <cell r="P15">
            <v>0</v>
          </cell>
          <cell r="S15">
            <v>11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L16">
            <v>0</v>
          </cell>
          <cell r="M16">
            <v>0</v>
          </cell>
          <cell r="O16">
            <v>0</v>
          </cell>
          <cell r="P16">
            <v>0</v>
          </cell>
          <cell r="S16">
            <v>12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L17">
            <v>0</v>
          </cell>
          <cell r="M17">
            <v>0</v>
          </cell>
          <cell r="O17">
            <v>0</v>
          </cell>
          <cell r="P17">
            <v>0</v>
          </cell>
          <cell r="S17">
            <v>20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L18">
            <v>0</v>
          </cell>
          <cell r="M18">
            <v>0</v>
          </cell>
          <cell r="O18">
            <v>0</v>
          </cell>
          <cell r="P18">
            <v>0</v>
          </cell>
          <cell r="S18">
            <v>21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L19">
            <v>0</v>
          </cell>
          <cell r="M19">
            <v>0</v>
          </cell>
          <cell r="O19">
            <v>0</v>
          </cell>
          <cell r="P19">
            <v>0</v>
          </cell>
          <cell r="S19">
            <v>22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L20">
            <v>0</v>
          </cell>
          <cell r="M20">
            <v>0</v>
          </cell>
          <cell r="O20">
            <v>0</v>
          </cell>
          <cell r="P20">
            <v>0</v>
          </cell>
          <cell r="S20">
            <v>23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L21">
            <v>0</v>
          </cell>
          <cell r="M21">
            <v>0</v>
          </cell>
          <cell r="O21">
            <v>0</v>
          </cell>
          <cell r="P21">
            <v>0</v>
          </cell>
          <cell r="S21">
            <v>24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L22">
            <v>0</v>
          </cell>
          <cell r="M22">
            <v>0</v>
          </cell>
          <cell r="O22">
            <v>0</v>
          </cell>
          <cell r="P22">
            <v>0</v>
          </cell>
          <cell r="S22">
            <v>25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L23">
            <v>0</v>
          </cell>
          <cell r="M23">
            <v>0</v>
          </cell>
          <cell r="O23">
            <v>0</v>
          </cell>
          <cell r="P23">
            <v>0</v>
          </cell>
          <cell r="S23">
            <v>26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L24">
            <v>0</v>
          </cell>
          <cell r="M24">
            <v>0</v>
          </cell>
          <cell r="O24">
            <v>0</v>
          </cell>
          <cell r="P24">
            <v>0</v>
          </cell>
          <cell r="S24">
            <v>27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L25">
            <v>0</v>
          </cell>
          <cell r="M25">
            <v>0</v>
          </cell>
          <cell r="O25">
            <v>0</v>
          </cell>
          <cell r="P25">
            <v>0</v>
          </cell>
          <cell r="S25">
            <v>28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L26">
            <v>0</v>
          </cell>
          <cell r="M26">
            <v>0</v>
          </cell>
          <cell r="O26">
            <v>0</v>
          </cell>
          <cell r="P26">
            <v>0</v>
          </cell>
          <cell r="S26">
            <v>29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L27">
            <v>0</v>
          </cell>
          <cell r="M27">
            <v>0</v>
          </cell>
          <cell r="O27">
            <v>0</v>
          </cell>
          <cell r="P27">
            <v>0</v>
          </cell>
          <cell r="S27">
            <v>30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L28">
            <v>0</v>
          </cell>
          <cell r="M28">
            <v>0</v>
          </cell>
          <cell r="O28">
            <v>0</v>
          </cell>
          <cell r="P28">
            <v>0</v>
          </cell>
          <cell r="S28">
            <v>32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L29">
            <v>0</v>
          </cell>
          <cell r="M29">
            <v>0</v>
          </cell>
          <cell r="O29">
            <v>0</v>
          </cell>
          <cell r="P29">
            <v>0</v>
          </cell>
          <cell r="S29">
            <v>33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L30">
            <v>0</v>
          </cell>
          <cell r="M30">
            <v>0</v>
          </cell>
          <cell r="O30">
            <v>0</v>
          </cell>
          <cell r="P30">
            <v>0</v>
          </cell>
          <cell r="S30">
            <v>34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L31">
            <v>0</v>
          </cell>
          <cell r="M31">
            <v>0</v>
          </cell>
          <cell r="O31">
            <v>0</v>
          </cell>
          <cell r="P31">
            <v>0</v>
          </cell>
          <cell r="S31">
            <v>35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L32">
            <v>0</v>
          </cell>
          <cell r="M32">
            <v>0</v>
          </cell>
          <cell r="O32">
            <v>0</v>
          </cell>
          <cell r="P32">
            <v>0</v>
          </cell>
          <cell r="S32">
            <v>36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L33">
            <v>0</v>
          </cell>
          <cell r="M33">
            <v>0</v>
          </cell>
          <cell r="O33">
            <v>0</v>
          </cell>
          <cell r="P33">
            <v>0</v>
          </cell>
          <cell r="S33">
            <v>37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L34">
            <v>0</v>
          </cell>
          <cell r="M34">
            <v>0</v>
          </cell>
          <cell r="O34">
            <v>0</v>
          </cell>
          <cell r="P34">
            <v>0</v>
          </cell>
          <cell r="S34">
            <v>38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L35">
            <v>0</v>
          </cell>
          <cell r="M35">
            <v>0</v>
          </cell>
          <cell r="O35">
            <v>0</v>
          </cell>
          <cell r="P35">
            <v>0</v>
          </cell>
          <cell r="S35">
            <v>39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L36">
            <v>0</v>
          </cell>
          <cell r="M36">
            <v>0</v>
          </cell>
          <cell r="O36">
            <v>0</v>
          </cell>
          <cell r="P36">
            <v>0</v>
          </cell>
          <cell r="S36">
            <v>40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L37">
            <v>0</v>
          </cell>
          <cell r="M37">
            <v>0</v>
          </cell>
          <cell r="O37">
            <v>0</v>
          </cell>
          <cell r="P37">
            <v>0</v>
          </cell>
          <cell r="S37">
            <v>41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L38">
            <v>0</v>
          </cell>
          <cell r="M38">
            <v>0</v>
          </cell>
          <cell r="O38">
            <v>0</v>
          </cell>
          <cell r="P38">
            <v>0</v>
          </cell>
          <cell r="S38">
            <v>42</v>
          </cell>
        </row>
        <row r="39">
          <cell r="S39">
            <v>43</v>
          </cell>
        </row>
        <row r="40">
          <cell r="S40">
            <v>44</v>
          </cell>
        </row>
        <row r="41">
          <cell r="S41">
            <v>45</v>
          </cell>
        </row>
      </sheetData>
      <sheetData sheetId="14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Planilha"/>
      <sheetName val="QuQuant"/>
      <sheetName val="consultoria"/>
      <sheetName val="Códigos"/>
      <sheetName val="eq"/>
      <sheetName val="mo"/>
      <sheetName val="Desmat 0,15"/>
      <sheetName val="DMT modelo"/>
      <sheetName val="PSCEGERAL"/>
      <sheetName val="Ofício"/>
      <sheetName val="reaj"/>
      <sheetName val="alphaville"/>
      <sheetName val="qorcamentodnerL1"/>
      <sheetName val="Teor"/>
      <sheetName val="Equipamentos"/>
      <sheetName val="Vínculo"/>
      <sheetName val="Custo MB - (1)"/>
      <sheetName val="BRASIL"/>
      <sheetName val="Price List"/>
      <sheetName val="projeto"/>
      <sheetName val="RELATÓRIO"/>
      <sheetName val="Fator Reajuste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p reaj x p atual"/>
      <sheetName val="resumo financeiro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B M Pl04"/>
      <sheetName val="Listas"/>
      <sheetName val="F. MEDIÇAO"/>
      <sheetName val="LIMP.DESOB.BUE E ESCAVAÇ."/>
      <sheetName val="Tapa Buraco"/>
      <sheetName val="Transportes"/>
      <sheetName val="dolar"/>
      <sheetName val="BR 376 Km 181,85"/>
      <sheetName val="resumo"/>
      <sheetName val="A"/>
      <sheetName val="ENGENHARIA"/>
      <sheetName val="Planilha de Quantitativo em Bra"/>
      <sheetName val="padrão"/>
      <sheetName val="saloper"/>
      <sheetName val="RELATORIO MENSAL ACOMP SERV CON"/>
      <sheetName val="reação"/>
      <sheetName val="DADOS"/>
      <sheetName val="LANÇAMENTO"/>
      <sheetName val="Feriados"/>
      <sheetName val="Materiais"/>
      <sheetName val="Mão de obra"/>
      <sheetName val="Quadro6_Composição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is"/>
      <sheetName val="Mapa Localização"/>
      <sheetName val="PATO"/>
      <sheetName val="QTDE"/>
      <sheetName val="Nível Prioridade"/>
      <sheetName val="CURVA ABC"/>
      <sheetName val="TRANSPORTE"/>
      <sheetName val="MOBILIZAÇÃO"/>
      <sheetName val="FIT"/>
      <sheetName val="CRON FIS"/>
      <sheetName val="Adm Local"/>
      <sheetName val="Lay out canteiro"/>
      <sheetName val="CANTEIRO"/>
      <sheetName val="Referência-Canteiro"/>
      <sheetName val="Grafico Dist. Transp"/>
      <sheetName val="Pedagio"/>
      <sheetName val="COTAÇÕES"/>
      <sheetName val="Pedagio - ULTRAPAV"/>
      <sheetName val="Aquis. CAP-50 MBUQ-ULTRA"/>
      <sheetName val="Transp. CAP-50 ULTRAPAV"/>
      <sheetName val="Referência-ULTRAPAV"/>
      <sheetName val="Roçada - km 393,10 ao km 470,00"/>
      <sheetName val="Sinal Vert-km 393,10 ao km 470"/>
      <sheetName val="Descida - km 393,10 ao km 470,0"/>
      <sheetName val="Pontes - km 393,10 ao km 470,0"/>
      <sheetName val="Meio Fio - km 393,10 ao km 470,"/>
      <sheetName val="Sarjeta - km 393,10 ao km 470,0"/>
      <sheetName val="Defensa - km 393,10 ao km 470,0"/>
      <sheetName val="Bueiro - km 393,10 ao km 470,0"/>
      <sheetName val="7000001"/>
      <sheetName val="7000002"/>
      <sheetName val="7000003"/>
      <sheetName val="7000004"/>
      <sheetName val="7000005"/>
      <sheetName val="7000006"/>
      <sheetName val="7000007"/>
      <sheetName val="7000008"/>
      <sheetName val="4900000"/>
      <sheetName val="4915678"/>
      <sheetName val="4915795"/>
      <sheetName val="4915794"/>
      <sheetName val="4915787"/>
      <sheetName val="4915786"/>
      <sheetName val="4915776"/>
      <sheetName val="4915768"/>
      <sheetName val="4915766"/>
      <sheetName val="4915764"/>
      <sheetName val="4915760"/>
      <sheetName val="4915757"/>
      <sheetName val="4915746"/>
      <sheetName val="4915744"/>
      <sheetName val="4915742"/>
      <sheetName val="4915733"/>
      <sheetName val="4915725"/>
      <sheetName val="4915713"/>
      <sheetName val="4915712"/>
      <sheetName val="4915711"/>
      <sheetName val="4915708"/>
      <sheetName val="4915621"/>
      <sheetName val="4915672"/>
      <sheetName val="4915723"/>
      <sheetName val="4011480"/>
      <sheetName val="4011464"/>
      <sheetName val="4011353"/>
      <sheetName val="4915734"/>
      <sheetName val="4915721"/>
      <sheetName val="4816118"/>
      <sheetName val="4413996"/>
      <sheetName val="1505879"/>
      <sheetName val="1505860"/>
      <sheetName val="1106165"/>
      <sheetName val="4915671"/>
      <sheetName val="4805757"/>
      <sheetName val="4805750"/>
      <sheetName val="3103302"/>
      <sheetName val="1600438"/>
      <sheetName val="1600436"/>
      <sheetName val="1109671"/>
      <sheetName val="5213850"/>
      <sheetName val="5213840"/>
      <sheetName val="5213838"/>
      <sheetName val="5213835"/>
      <sheetName val="5212554"/>
      <sheetName val="5915324"/>
      <sheetName val="5914479"/>
      <sheetName val="5914389"/>
      <sheetName val="5914344"/>
      <sheetName val="4915692"/>
      <sheetName val="5213359"/>
      <sheetName val="5213407"/>
      <sheetName val="5213403"/>
      <sheetName val="4011410"/>
      <sheetName val="4915801"/>
      <sheetName val="4900001"/>
      <sheetName val="4816131"/>
      <sheetName val="4816129"/>
      <sheetName val="4816007"/>
      <sheetName val="4413995"/>
      <sheetName val="1107896"/>
      <sheetName val="1107892"/>
      <sheetName val="407819"/>
      <sheetName val="5213363"/>
      <sheetName val="5212552"/>
      <sheetName val="1116127"/>
      <sheetName val="407820"/>
      <sheetName val="Sintetico"/>
      <sheetName val="SINALIZAÇÃO"/>
      <sheetName val="Equipamentos"/>
      <sheetName val="Mã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0">
          <cell r="U20">
            <v>109.03</v>
          </cell>
        </row>
        <row r="21">
          <cell r="U21">
            <v>0</v>
          </cell>
        </row>
        <row r="22">
          <cell r="U22">
            <v>0</v>
          </cell>
        </row>
        <row r="23">
          <cell r="U23">
            <v>0</v>
          </cell>
        </row>
        <row r="28">
          <cell r="U28">
            <v>68.14</v>
          </cell>
        </row>
        <row r="29">
          <cell r="U29">
            <v>0</v>
          </cell>
        </row>
        <row r="30">
          <cell r="U30">
            <v>0</v>
          </cell>
        </row>
        <row r="31">
          <cell r="U31">
            <v>0</v>
          </cell>
        </row>
        <row r="32">
          <cell r="U32">
            <v>68.14</v>
          </cell>
        </row>
        <row r="33">
          <cell r="U33">
            <v>0</v>
          </cell>
        </row>
        <row r="34">
          <cell r="U34">
            <v>0</v>
          </cell>
        </row>
        <row r="35">
          <cell r="U35">
            <v>0</v>
          </cell>
        </row>
        <row r="36">
          <cell r="U36">
            <v>59.54</v>
          </cell>
        </row>
        <row r="37">
          <cell r="U37">
            <v>0</v>
          </cell>
        </row>
        <row r="38">
          <cell r="U38">
            <v>0</v>
          </cell>
        </row>
        <row r="39">
          <cell r="U39">
            <v>0</v>
          </cell>
        </row>
        <row r="40">
          <cell r="U40">
            <v>68.14</v>
          </cell>
        </row>
        <row r="41">
          <cell r="U41">
            <v>0</v>
          </cell>
        </row>
        <row r="42">
          <cell r="U42">
            <v>0</v>
          </cell>
        </row>
        <row r="43">
          <cell r="U43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JO"/>
      <sheetName val="ISSQN"/>
      <sheetName val="DADOS"/>
      <sheetName val="MEMORANDO"/>
      <sheetName val="MEDIÇÃO"/>
      <sheetName val="FICHA CAMPO"/>
      <sheetName val="403024"/>
      <sheetName val="322019"/>
      <sheetName val="150643"/>
      <sheetName val="193000"/>
      <sheetName val="250102"/>
      <sheetName val="335301"/>
      <sheetName val="MEDIÇÃO CONSOLIDADA"/>
      <sheetName val="200707"/>
      <sheetName val="209998"/>
      <sheetName val="120079"/>
      <sheetName val="337000"/>
      <sheetName val="254000"/>
      <sheetName val="254001 (FC)"/>
      <sheetName val="254001 (FD)"/>
      <sheetName val="299011"/>
      <sheetName val="395000"/>
      <sheetName val="400000"/>
      <sheetName val="810900"/>
      <sheetName val="820000"/>
      <sheetName val="453011"/>
      <sheetName val="810000"/>
      <sheetName val="810912"/>
      <sheetName val="810101"/>
      <sheetName val="830001"/>
      <sheetName val="830102"/>
      <sheetName val="830103"/>
      <sheetName val="830202"/>
      <sheetName val="840200"/>
      <sheetName val="850100"/>
      <sheetName val="890001"/>
      <sheetName val="891000"/>
      <sheetName val="3220231"/>
      <sheetName val="15039"/>
      <sheetName val="60362"/>
      <sheetName val="60363"/>
      <sheetName val="60366"/>
      <sheetName val="60364"/>
      <sheetName val="900197"/>
      <sheetName val="61009"/>
      <sheetName val="900200"/>
      <sheetName val="900200-1"/>
      <sheetName val="900203"/>
      <sheetName val="900206"/>
      <sheetName val="900241"/>
      <sheetName val="PLUVIO"/>
      <sheetName val="EQUIP"/>
      <sheetName val="PESSOAL"/>
      <sheetName val="BOLETIM"/>
      <sheetName val="Curva S"/>
      <sheetName val="Esquema Grafico Roçadas"/>
      <sheetName val="Plan1"/>
    </sheetNames>
    <sheetDataSet>
      <sheetData sheetId="0"/>
      <sheetData sheetId="1"/>
      <sheetData sheetId="2">
        <row r="1">
          <cell r="B1">
            <v>19</v>
          </cell>
        </row>
        <row r="7">
          <cell r="B7" t="str">
            <v>SR/MT-627/2015</v>
          </cell>
        </row>
        <row r="8">
          <cell r="B8">
            <v>42251</v>
          </cell>
        </row>
        <row r="11">
          <cell r="B11" t="str">
            <v>01/03/2.017 à 31/03/2.017</v>
          </cell>
        </row>
        <row r="12">
          <cell r="B12" t="str">
            <v>MARÇO/2.017</v>
          </cell>
        </row>
        <row r="13">
          <cell r="B13">
            <v>42837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PRO_08"/>
      <sheetName val="Quadro Geral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RESUMO BACIAS_IMPRESSÃO"/>
      <sheetName val="K"/>
      <sheetName val="Vínculo"/>
      <sheetName val="FIDENS-R$mil"/>
      <sheetName val="8ª MP_BR-459"/>
      <sheetName val="points"/>
      <sheetName val="Mat"/>
      <sheetName val="PLANILHA CONTRATUAL"/>
      <sheetName val="Equipamentos"/>
      <sheetName val="Motores"/>
      <sheetName val="QuQuant"/>
      <sheetName val="P A T O 98 D"/>
      <sheetName val="DG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LISTAS (2)"/>
      <sheetName val="MATERIAIS (2)"/>
      <sheetName val="TB"/>
      <sheetName val="TB _BG_"/>
      <sheetName val="RemProf"/>
      <sheetName val="AVANÇO FÍSICO"/>
      <sheetName val="MEDIÇÃO.XLS"/>
      <sheetName val="FICHA.XLS"/>
      <sheetName val="CONTROLE MEDIÇÕES"/>
      <sheetName val="AUXILIAR"/>
      <sheetName val="Instalação"/>
      <sheetName val="AUXILIARES"/>
      <sheetName val="ADM"/>
      <sheetName val="SINALIZ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RESUMO BACIAS_IMPRESSÃO"/>
      <sheetName val="K"/>
      <sheetName val="Vínculo"/>
      <sheetName val="FIDENS-R$mil"/>
      <sheetName val="8ª MP_BR-459"/>
      <sheetName val="points"/>
      <sheetName val="Mat"/>
      <sheetName val="PLANILHA CONTRATUAL"/>
      <sheetName val="Equipamentos"/>
      <sheetName val="Motores"/>
      <sheetName val="QuQuant"/>
      <sheetName val="P A T O 98 D"/>
      <sheetName val="DG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LISTAS (2)"/>
      <sheetName val="MATERIAIS (2)"/>
      <sheetName val="TB"/>
      <sheetName val="TB _BG_"/>
      <sheetName val="RemProf"/>
      <sheetName val="AVANÇO FÍSICO"/>
      <sheetName val="AUXILIAR"/>
      <sheetName val="Instalação"/>
      <sheetName val="AUXILIARES"/>
      <sheetName val="ADM"/>
      <sheetName val="SINALIZ"/>
      <sheetName val="Índices de Reajustamento"/>
      <sheetName val="B - Captação_Elevação 1a Etapa "/>
      <sheetName val="geral"/>
      <sheetName val="inventário"/>
      <sheetName val="Vínculo_(2)1"/>
      <sheetName val="PLANILHA_ATUALIZADA1"/>
      <sheetName val="RESUMO_DE_MEDIÇÃO1"/>
      <sheetName val="Quadro_Geral1"/>
      <sheetName val="Capa_Memória_de_Calc1"/>
      <sheetName val="Capa_Resumo1"/>
      <sheetName val="Capa_Apres1"/>
      <sheetName val="Capa_Documentação1"/>
      <sheetName val="Capa_Anexo_I1"/>
      <sheetName val="Capa_Anexo_II1"/>
      <sheetName val="Capa_Anexo_III1"/>
      <sheetName val="Capa_Anexo_IV1"/>
      <sheetName val="Capa_Mapa1"/>
      <sheetName val="Capa_Premissas1"/>
      <sheetName val="Capa_Caract__Seg_2"/>
      <sheetName val="Capa_Caract__Seg_3"/>
      <sheetName val="DMT_Terrap_1"/>
      <sheetName val="RESUMO_BACIAS_IMPRESSÃO1"/>
      <sheetName val="RESUMO_TOTAL_LOTE1"/>
      <sheetName val="BR_1461"/>
      <sheetName val="8ª_MP_BR_4591"/>
      <sheetName val="RBE_ACT_mi1"/>
      <sheetName val="Plan_2_71"/>
      <sheetName val="CUSTO_ZONA_SUL1"/>
      <sheetName val="8ª_MP_BR-4591"/>
      <sheetName val="PLANILHA_CONTRATUAL1"/>
      <sheetName val="NOVO_Transp_Aquis_Mat_Bet_(2)1"/>
      <sheetName val="COMPARATIVO_REV011"/>
      <sheetName val="1A_MED_PARC1"/>
      <sheetName val="P_A_T_O_98_D1"/>
      <sheetName val="MEDIÇÃO_XLS1"/>
      <sheetName val="FICHA_XLS1"/>
      <sheetName val="CONTROLE_MEDIÇÕES1"/>
      <sheetName val="Vínculo_(2)"/>
      <sheetName val="PLANILHA_ATUALIZADA"/>
      <sheetName val="RESUMO_DE_MEDIÇÃO"/>
      <sheetName val="Quadro_Geral"/>
      <sheetName val="Capa_Memória_de_Calc"/>
      <sheetName val="Capa_Resumo"/>
      <sheetName val="Capa_Apres"/>
      <sheetName val="Capa_Documentação"/>
      <sheetName val="Capa_Anexo_I"/>
      <sheetName val="Capa_Anexo_II"/>
      <sheetName val="Capa_Anexo_III"/>
      <sheetName val="Capa_Anexo_IV"/>
      <sheetName val="Capa_Mapa"/>
      <sheetName val="Capa_Premissas"/>
      <sheetName val="Capa_Caract__Seg_"/>
      <sheetName val="Capa_Caract__Seg_1"/>
      <sheetName val="DMT_Terrap_"/>
      <sheetName val="RESUMO_BACIAS_IMPRESSÃO"/>
      <sheetName val="RESUMO_TOTAL_LOTE"/>
      <sheetName val="BR_146"/>
      <sheetName val="8ª_MP_BR_459"/>
      <sheetName val="RBE_ACT_mi"/>
      <sheetName val="Plan_2_7"/>
      <sheetName val="CUSTO_ZONA_SUL"/>
      <sheetName val="8ª_MP_BR-459"/>
      <sheetName val="PLANILHA_CONTRATUAL"/>
      <sheetName val="NOVO_Transp_Aquis_Mat_Bet_(2)"/>
      <sheetName val="COMPARATIVO_REV01"/>
      <sheetName val="1A_MED_PARC"/>
      <sheetName val="P_A_T_O_98_D"/>
      <sheetName val="MEDIÇÃO_XLS"/>
      <sheetName val="FICHA_XLS"/>
      <sheetName val="CONTROLE_MEDIÇÕES"/>
      <sheetName val="Vínculo_(2)3"/>
      <sheetName val="PLANILHA_ATUALIZADA3"/>
      <sheetName val="RESUMO_DE_MEDIÇÃO3"/>
      <sheetName val="Quadro_Geral3"/>
      <sheetName val="Capa_Memória_de_Calc3"/>
      <sheetName val="Capa_Resumo3"/>
      <sheetName val="Capa_Apres3"/>
      <sheetName val="Capa_Documentação3"/>
      <sheetName val="Capa_Anexo_I3"/>
      <sheetName val="Capa_Anexo_II3"/>
      <sheetName val="Capa_Anexo_III3"/>
      <sheetName val="Capa_Anexo_IV3"/>
      <sheetName val="Capa_Mapa3"/>
      <sheetName val="Capa_Premissas3"/>
      <sheetName val="Capa_Caract__Seg_6"/>
      <sheetName val="Capa_Caract__Seg_7"/>
      <sheetName val="DMT_Terrap_3"/>
      <sheetName val="RESUMO_BACIAS_IMPRESSÃO3"/>
      <sheetName val="RESUMO_TOTAL_LOTE3"/>
      <sheetName val="BR_1463"/>
      <sheetName val="8ª_MP_BR_4593"/>
      <sheetName val="RBE_ACT_mi3"/>
      <sheetName val="Plan_2_73"/>
      <sheetName val="CUSTO_ZONA_SUL3"/>
      <sheetName val="8ª_MP_BR-4593"/>
      <sheetName val="PLANILHA_CONTRATUAL3"/>
      <sheetName val="NOVO_Transp_Aquis_Mat_Bet_(2)3"/>
      <sheetName val="COMPARATIVO_REV013"/>
      <sheetName val="1A_MED_PARC3"/>
      <sheetName val="P_A_T_O_98_D3"/>
      <sheetName val="MEDIÇÃO_XLS3"/>
      <sheetName val="FICHA_XLS3"/>
      <sheetName val="CONTROLE_MEDIÇÕES3"/>
      <sheetName val="Vínculo_(2)2"/>
      <sheetName val="PLANILHA_ATUALIZADA2"/>
      <sheetName val="RESUMO_DE_MEDIÇÃO2"/>
      <sheetName val="Quadro_Geral2"/>
      <sheetName val="Capa_Memória_de_Calc2"/>
      <sheetName val="Capa_Resumo2"/>
      <sheetName val="Capa_Apres2"/>
      <sheetName val="Capa_Documentação2"/>
      <sheetName val="Capa_Anexo_I2"/>
      <sheetName val="Capa_Anexo_II2"/>
      <sheetName val="Capa_Anexo_III2"/>
      <sheetName val="Capa_Anexo_IV2"/>
      <sheetName val="Capa_Mapa2"/>
      <sheetName val="Capa_Premissas2"/>
      <sheetName val="Capa_Caract__Seg_4"/>
      <sheetName val="Capa_Caract__Seg_5"/>
      <sheetName val="DMT_Terrap_2"/>
      <sheetName val="RESUMO_BACIAS_IMPRESSÃO2"/>
      <sheetName val="RESUMO_TOTAL_LOTE2"/>
      <sheetName val="BR_1462"/>
      <sheetName val="8ª_MP_BR_4592"/>
      <sheetName val="RBE_ACT_mi2"/>
      <sheetName val="Plan_2_72"/>
      <sheetName val="CUSTO_ZONA_SUL2"/>
      <sheetName val="8ª_MP_BR-4592"/>
      <sheetName val="PLANILHA_CONTRATUAL2"/>
      <sheetName val="NOVO_Transp_Aquis_Mat_Bet_(2)2"/>
      <sheetName val="COMPARATIVO_REV012"/>
      <sheetName val="1A_MED_PARC2"/>
      <sheetName val="P_A_T_O_98_D2"/>
      <sheetName val="MEDIÇÃO_XLS2"/>
      <sheetName val="FICHA_XLS2"/>
      <sheetName val="CONTROLE_MEDIÇÕES2"/>
      <sheetName val="Vínculo_(2)4"/>
      <sheetName val="PLANILHA_ATUALIZADA4"/>
      <sheetName val="RESUMO_DE_MEDIÇÃO4"/>
      <sheetName val="Quadro_Geral4"/>
      <sheetName val="Capa_Memória_de_Calc4"/>
      <sheetName val="Capa_Resumo4"/>
      <sheetName val="Capa_Apres4"/>
      <sheetName val="Capa_Documentação4"/>
      <sheetName val="Capa_Anexo_I4"/>
      <sheetName val="Capa_Anexo_II4"/>
      <sheetName val="Capa_Anexo_III4"/>
      <sheetName val="Capa_Anexo_IV4"/>
      <sheetName val="Capa_Mapa4"/>
      <sheetName val="Capa_Premissas4"/>
      <sheetName val="Capa_Caract__Seg_8"/>
      <sheetName val="Capa_Caract__Seg_9"/>
      <sheetName val="DMT_Terrap_4"/>
      <sheetName val="RESUMO_BACIAS_IMPRESSÃO4"/>
      <sheetName val="RESUMO_TOTAL_LOTE4"/>
      <sheetName val="BR_1464"/>
      <sheetName val="8ª_MP_BR_4594"/>
      <sheetName val="RBE_ACT_mi4"/>
      <sheetName val="Plan_2_74"/>
      <sheetName val="CUSTO_ZONA_SUL4"/>
      <sheetName val="8ª_MP_BR-4594"/>
      <sheetName val="PLANILHA_CONTRATUAL4"/>
      <sheetName val="NOVO_Transp_Aquis_Mat_Bet_(2)4"/>
      <sheetName val="COMPARATIVO_REV014"/>
      <sheetName val="1A_MED_PARC4"/>
      <sheetName val="P_A_T_O_98_D4"/>
      <sheetName val="MEDIÇÃO_XLS4"/>
      <sheetName val="FICHA_XLS4"/>
      <sheetName val="CONTROLE_MEDIÇÕES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LISTAS"/>
      <sheetName val="Auxiliares"/>
      <sheetName val="PRINCIPARIS"/>
      <sheetName val="materiais civil"/>
      <sheetName val="mão de obra civil"/>
      <sheetName val="B M Pl04"/>
      <sheetName val="Especif"/>
      <sheetName val="dez00"/>
      <sheetName val="COMPOS1"/>
      <sheetName val="Equipamentos"/>
      <sheetName val="Produção x Medição"/>
      <sheetName val="CARTA_PROPOSTA1"/>
      <sheetName val="Página_161"/>
      <sheetName val="Planilha_Original1"/>
      <sheetName val="PROJETO_BR_146_(2)1"/>
      <sheetName val="Quadro_de_qntd1"/>
      <sheetName val="PLANILHA_CONTRATUAL1"/>
      <sheetName val="Mat__Betum__-_Port__1078_151"/>
      <sheetName val="8ª_MP_BR_4591"/>
      <sheetName val="8ª_MP_BR-4591"/>
      <sheetName val="PLANILHA_ATUALIZADA1"/>
      <sheetName val="ficha_medição1"/>
      <sheetName val="Resumo_Financeiro1"/>
      <sheetName val="CARTA_PROPOSTA"/>
      <sheetName val="Página_16"/>
      <sheetName val="Planilha_Original"/>
      <sheetName val="PROJETO_BR_146_(2)"/>
      <sheetName val="Quadro_de_qntd"/>
      <sheetName val="PLANILHA_CONTRATUAL"/>
      <sheetName val="Mat__Betum__-_Port__1078_15"/>
      <sheetName val="8ª_MP_BR_459"/>
      <sheetName val="8ª_MP_BR-459"/>
      <sheetName val="PLANILHA_ATUALIZADA"/>
      <sheetName val="ficha_medição"/>
      <sheetName val="Resumo_Financeiro"/>
      <sheetName val="CARTA_PROPOSTA3"/>
      <sheetName val="Página_163"/>
      <sheetName val="Planilha_Original3"/>
      <sheetName val="PROJETO_BR_146_(2)3"/>
      <sheetName val="Quadro_de_qntd3"/>
      <sheetName val="PLANILHA_CONTRATUAL3"/>
      <sheetName val="Mat__Betum__-_Port__1078_153"/>
      <sheetName val="8ª_MP_BR_4593"/>
      <sheetName val="8ª_MP_BR-4593"/>
      <sheetName val="PLANILHA_ATUALIZADA3"/>
      <sheetName val="ficha_medição3"/>
      <sheetName val="Resumo_Financeiro3"/>
      <sheetName val="CARTA_PROPOSTA2"/>
      <sheetName val="Página_162"/>
      <sheetName val="Planilha_Original2"/>
      <sheetName val="PROJETO_BR_146_(2)2"/>
      <sheetName val="Quadro_de_qntd2"/>
      <sheetName val="PLANILHA_CONTRATUAL2"/>
      <sheetName val="Mat__Betum__-_Port__1078_152"/>
      <sheetName val="8ª_MP_BR_4592"/>
      <sheetName val="8ª_MP_BR-4592"/>
      <sheetName val="PLANILHA_ATUALIZADA2"/>
      <sheetName val="ficha_medição2"/>
      <sheetName val="Resumo_Financeiro2"/>
      <sheetName val="CARTA_PROPOSTA4"/>
      <sheetName val="Página_164"/>
      <sheetName val="Planilha_Original4"/>
      <sheetName val="PROJETO_BR_146_(2)4"/>
      <sheetName val="Quadro_de_qntd4"/>
      <sheetName val="PLANILHA_CONTRATUAL4"/>
      <sheetName val="Mat__Betum__-_Port__1078_154"/>
      <sheetName val="8ª_MP_BR_4594"/>
      <sheetName val="8ª_MP_BR-4594"/>
      <sheetName val="PLANILHA_ATUALIZADA4"/>
      <sheetName val="ficha_medição4"/>
      <sheetName val="Resumo_Financeiro4"/>
      <sheetName val="DADOS_NAO_IMPRIMIR"/>
      <sheetName val="MB VIAB."/>
      <sheetName val="FLUXO - EXECUÇÃO PRÓPRI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Medição"/>
      <sheetName val="Quadro de qntd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  <sheetName val="Alas e Bocas"/>
      <sheetName val="Carc. Projeto"/>
      <sheetName val="Dobras"/>
      <sheetName val="Esp. Lajes"/>
      <sheetName val="Elementos"/>
      <sheetName val="Elem. Disp."/>
      <sheetName val="Armação"/>
      <sheetName val="Configurações"/>
      <sheetName val="K"/>
      <sheetName val="Quadro Geral"/>
      <sheetName val="CARTA_PROPOSTA1"/>
      <sheetName val="Página_161"/>
      <sheetName val="Planilha_Original1"/>
      <sheetName val="PROJETO_BR_146_(2)1"/>
      <sheetName val="Quadro_de_qntd1"/>
      <sheetName val="PLANILHA_CONTRATUAL1"/>
      <sheetName val="Mat__Betum__-_Port__1078_151"/>
      <sheetName val="8ª_MP_BR_4591"/>
      <sheetName val="8ª_MP_BR-4591"/>
      <sheetName val="PLANILHA_ATUALIZADA1"/>
      <sheetName val="ficha_medição1"/>
      <sheetName val="Resumo_Financeiro1"/>
      <sheetName val="CARTA_PROPOSTA"/>
      <sheetName val="Página_16"/>
      <sheetName val="Planilha_Original"/>
      <sheetName val="PROJETO_BR_146_(2)"/>
      <sheetName val="Quadro_de_qntd"/>
      <sheetName val="PLANILHA_CONTRATUAL"/>
      <sheetName val="Mat__Betum__-_Port__1078_15"/>
      <sheetName val="8ª_MP_BR_459"/>
      <sheetName val="8ª_MP_BR-459"/>
      <sheetName val="PLANILHA_ATUALIZADA"/>
      <sheetName val="ficha_medição"/>
      <sheetName val="Resumo_Financeiro"/>
      <sheetName val="CARTA_PROPOSTA3"/>
      <sheetName val="Página_163"/>
      <sheetName val="Planilha_Original3"/>
      <sheetName val="PROJETO_BR_146_(2)3"/>
      <sheetName val="Quadro_de_qntd3"/>
      <sheetName val="PLANILHA_CONTRATUAL3"/>
      <sheetName val="Mat__Betum__-_Port__1078_153"/>
      <sheetName val="8ª_MP_BR_4593"/>
      <sheetName val="8ª_MP_BR-4593"/>
      <sheetName val="PLANILHA_ATUALIZADA3"/>
      <sheetName val="ficha_medição3"/>
      <sheetName val="Resumo_Financeiro3"/>
      <sheetName val="CARTA_PROPOSTA2"/>
      <sheetName val="Página_162"/>
      <sheetName val="Planilha_Original2"/>
      <sheetName val="PROJETO_BR_146_(2)2"/>
      <sheetName val="Quadro_de_qntd2"/>
      <sheetName val="PLANILHA_CONTRATUAL2"/>
      <sheetName val="Mat__Betum__-_Port__1078_152"/>
      <sheetName val="8ª_MP_BR_4592"/>
      <sheetName val="8ª_MP_BR-4592"/>
      <sheetName val="PLANILHA_ATUALIZADA2"/>
      <sheetName val="ficha_medição2"/>
      <sheetName val="Resumo_Financeiro2"/>
      <sheetName val="CARTA_PROPOSTA4"/>
      <sheetName val="Página_164"/>
      <sheetName val="Planilha_Original4"/>
      <sheetName val="PROJETO_BR_146_(2)4"/>
      <sheetName val="Quadro_de_qntd4"/>
      <sheetName val="PLANILHA_CONTRATUAL4"/>
      <sheetName val="Mat__Betum__-_Port__1078_154"/>
      <sheetName val="8ª_MP_BR_4594"/>
      <sheetName val="8ª_MP_BR-4594"/>
      <sheetName val="PLANILHA_ATUALIZADA4"/>
      <sheetName val="ficha_medição4"/>
      <sheetName val="Resumo_Financeiro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"/>
      <sheetName val="plan (2)"/>
      <sheetName val="orçamento"/>
      <sheetName val="lama"/>
      <sheetName val="micro"/>
      <sheetName val="RESUMO-Medição"/>
      <sheetName val="RESUMO_AUT1"/>
      <sheetName val="PROJET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olicitação Interna de Fab"/>
      <sheetName val="Serviços"/>
      <sheetName val="COMPOS1"/>
      <sheetName val="Clientes"/>
      <sheetName val="Mão de Obra"/>
      <sheetName val="Calendário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CS#"/>
      <sheetName val="CUSTO INDIRE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rojeto"/>
      <sheetName val="[61MCBMI.DNIT.XLS]61M_CBMI_MA_2"/>
      <sheetName val="[61MCBMI.DNIT.XLS]61M-CBMI:MAT-"/>
      <sheetName val="[61MCBMI.DNIT.XLS][61MCBMI.DNIT"/>
    </sheetNames>
    <sheetDataSet>
      <sheetData sheetId="0" refreshError="1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 - km 83,40-196,90"/>
      <sheetName val="DMT - km 83,40 ao km 196,90"/>
      <sheetName val="Cotação Agreg-km 83,40-196,90"/>
      <sheetName val="R$ - km 0,00 ao km 83,40"/>
      <sheetName val="km 0,00 ao km 196,90 - Med"/>
      <sheetName val="Pontes - OAE"/>
      <sheetName val="Consumo"/>
      <sheetName val="km0,00 - km196,90"/>
      <sheetName val="km3,52 - km0,00"/>
      <sheetName val="km41,42 - km40,12"/>
      <sheetName val="km135,36 - km133,88"/>
      <sheetName val="km181,44 - km180,52"/>
      <sheetName val="km187,82 - km186,78"/>
      <sheetName val="km196,90 - km196,56"/>
      <sheetName val="Sinalização - Nivelamento"/>
      <sheetName val="QTd -Sinal - km83,4 - km196,90"/>
      <sheetName val="2 S 01 102 02"/>
      <sheetName val="2 S 04 501 57"/>
      <sheetName val="2 S 04 502 52"/>
      <sheetName val="2 S 04 900 53"/>
      <sheetName val="1 A 01 412 51"/>
      <sheetName val="1 A 01 120 01"/>
      <sheetName val="1 A 01 790 01"/>
      <sheetName val="1 A 01 890 01"/>
      <sheetName val="2 S 04 940 52"/>
      <sheetName val="1 A 01 893 01"/>
      <sheetName val="1 A 01 415 51"/>
      <sheetName val="1 A 01 401 01"/>
      <sheetName val="1 A 00 301 00"/>
      <sheetName val="2 S 04 950 99"/>
      <sheetName val="Roçada - km 83,40 ao km 196,90"/>
      <sheetName val="Descida - km 83,40 - km 196,90"/>
      <sheetName val="Meio Fio - km83,4 ao 196,90"/>
      <sheetName val="Sarjeta - km 83,40 ao km 196,90"/>
      <sheetName val="Defensa - km 83,40 ao km 196,90"/>
      <sheetName val="Sinal Vert km 83,40 ao km196,90"/>
      <sheetName val="Bueiro - km 83,40 ao km 196,90"/>
      <sheetName val="2 S 04 910 55"/>
      <sheetName val="Equipamentos"/>
      <sheetName val="Materiais"/>
      <sheetName val="Mão de Obra"/>
      <sheetName val="1 A 01 894 51"/>
      <sheetName val="Modelo-Aux"/>
      <sheetName val="2 S 01 101 09"/>
      <sheetName val="2 S 02 400 00"/>
      <sheetName val="3 S 08 510 01"/>
      <sheetName val="5 S 01 011 00"/>
      <sheetName val="2 S 03 326 50"/>
      <sheetName val="3 S 02 540 50"/>
      <sheetName val="1 A 01 410 51"/>
      <sheetName val="Modelo-Onerado (8)"/>
    </sheetNames>
    <sheetDataSet>
      <sheetData sheetId="0" refreshError="1"/>
      <sheetData sheetId="1">
        <row r="6">
          <cell r="J6">
            <v>0.26700000000000002</v>
          </cell>
        </row>
        <row r="7">
          <cell r="J7">
            <v>0.15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5">
          <cell r="O5">
            <v>2.4249999999999998</v>
          </cell>
        </row>
        <row r="8">
          <cell r="L8" t="str">
            <v>0,0004</v>
          </cell>
        </row>
        <row r="11">
          <cell r="D11">
            <v>2.8999999999999998E-3</v>
          </cell>
        </row>
        <row r="13">
          <cell r="F13" t="str">
            <v>0,0550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TUP"/>
      <sheetName val="ENCARGOS"/>
      <sheetName val="BDI"/>
      <sheetName val="SINAPI_COMP"/>
      <sheetName val="SINAPI_INSUMO"/>
      <sheetName val="RCTR0330"/>
      <sheetName val="RPEP0040"/>
      <sheetName val="RPEP0050"/>
      <sheetName val="RPEP0060"/>
      <sheetName val="CONSULTORIA"/>
      <sheetName val="BD_SICRO2_NOV_16_174_CD"/>
    </sheetNames>
    <sheetDataSet>
      <sheetData sheetId="0">
        <row r="2">
          <cell r="C2">
            <v>42675</v>
          </cell>
        </row>
        <row r="3">
          <cell r="C3">
            <v>1</v>
          </cell>
        </row>
        <row r="5">
          <cell r="C5">
            <v>0.29389999999999999</v>
          </cell>
        </row>
        <row r="6">
          <cell r="C6">
            <v>0.21239999999999998</v>
          </cell>
        </row>
        <row r="7">
          <cell r="C7">
            <v>0.87370000000000003</v>
          </cell>
        </row>
        <row r="9">
          <cell r="C9" t="str">
            <v>SINFRA</v>
          </cell>
        </row>
        <row r="19">
          <cell r="C19" t="str">
            <v>MT-322</v>
          </cell>
        </row>
        <row r="20">
          <cell r="C20" t="str">
            <v>Entr. BR-163 (Matupá) – Entr. MT-130 – São José o Xingu</v>
          </cell>
        </row>
        <row r="21">
          <cell r="C21" t="str">
            <v>Final do asfalto – Distrito de União do Norte</v>
          </cell>
        </row>
        <row r="22">
          <cell r="C22" t="str">
            <v>Estaca 1000 a 1023+19,66  Estaca 0 a 294+11,44</v>
          </cell>
        </row>
        <row r="23">
          <cell r="C23">
            <v>6.37</v>
          </cell>
        </row>
        <row r="24">
          <cell r="C24">
            <v>0</v>
          </cell>
        </row>
        <row r="25">
          <cell r="C25">
            <v>720</v>
          </cell>
        </row>
      </sheetData>
      <sheetData sheetId="1">
        <row r="41">
          <cell r="F41">
            <v>1.1698999999999999</v>
          </cell>
          <cell r="G41">
            <v>0.74269999999999992</v>
          </cell>
          <cell r="H41">
            <v>0.87370000000000003</v>
          </cell>
          <cell r="I41">
            <v>0.50390000000000001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OMPOSIÇÕES - matriz"/>
      <sheetName val="TABELA DE INSUMOS"/>
      <sheetName val="PAINEL DE COMANDOS"/>
      <sheetName val="Outros - GERAL"/>
      <sheetName val="EPI-ADM-CANT GERAL"/>
      <sheetName val="MONTAGEM"/>
      <sheetName val="ESPECIFICAÇÕES DE SERVIÇOS"/>
      <sheetName val="Composições Saneago"/>
      <sheetName val="compos1"/>
      <sheetName val="plmuseu"/>
    </sheetNames>
    <sheetDataSet>
      <sheetData sheetId="0">
        <row r="8">
          <cell r="L8">
            <v>0.25</v>
          </cell>
        </row>
        <row r="9">
          <cell r="L9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ia-me"/>
      <sheetName val="Geral"/>
      <sheetName val="Serviços"/>
      <sheetName val="Q08 Planilha"/>
      <sheetName val="Folha fecho 1"/>
      <sheetName val="Q09 CPU"/>
      <sheetName val="CPAux"/>
      <sheetName val="Q10 MO"/>
      <sheetName val="Materiais"/>
      <sheetName val="Equipamentos"/>
      <sheetName val="Transportes"/>
    </sheetNames>
    <sheetDataSet>
      <sheetData sheetId="0" refreshError="1"/>
      <sheetData sheetId="1">
        <row r="15">
          <cell r="B15">
            <v>39995</v>
          </cell>
        </row>
        <row r="22">
          <cell r="B22">
            <v>0</v>
          </cell>
        </row>
        <row r="23">
          <cell r="B23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 bueiros"/>
      <sheetName val="valas"/>
      <sheetName val="Resumo"/>
      <sheetName val="Constante"/>
    </sheetNames>
    <sheetDataSet>
      <sheetData sheetId="0"/>
      <sheetData sheetId="1">
        <row r="1">
          <cell r="A1" t="str">
            <v>Largura de valas - Escavação em caixão</v>
          </cell>
        </row>
        <row r="2">
          <cell r="A2" t="str">
            <v>Obra</v>
          </cell>
          <cell r="B2" t="str">
            <v>B (m)</v>
          </cell>
          <cell r="C2" t="str">
            <v>Área da Seção da obra (m²)</v>
          </cell>
          <cell r="D2" t="str">
            <v>Área do Berço (m²)</v>
          </cell>
        </row>
        <row r="3">
          <cell r="A3" t="str">
            <v>BSTC ø 0,60</v>
          </cell>
          <cell r="B3">
            <v>1.3</v>
          </cell>
          <cell r="C3">
            <v>0.45341600000000004</v>
          </cell>
          <cell r="D3">
            <v>0.2208</v>
          </cell>
        </row>
        <row r="4">
          <cell r="A4" t="str">
            <v>BSTC ø 0,80</v>
          </cell>
          <cell r="B4">
            <v>1.6</v>
          </cell>
          <cell r="C4">
            <v>0.78500000000000003</v>
          </cell>
          <cell r="D4">
            <v>0.32400000000000001</v>
          </cell>
        </row>
        <row r="5">
          <cell r="A5" t="str">
            <v>BSTC ø 1,00</v>
          </cell>
          <cell r="B5">
            <v>1.9</v>
          </cell>
          <cell r="C5">
            <v>1.2070160000000001</v>
          </cell>
          <cell r="D5">
            <v>0.4032</v>
          </cell>
        </row>
        <row r="6">
          <cell r="A6" t="str">
            <v>BSTC ø 1,20</v>
          </cell>
          <cell r="B6">
            <v>2.2000000000000002</v>
          </cell>
          <cell r="C6">
            <v>1.6733059999999997</v>
          </cell>
          <cell r="D6">
            <v>0.49799999999999994</v>
          </cell>
        </row>
        <row r="7">
          <cell r="A7" t="str">
            <v>BSTC ø 1,50</v>
          </cell>
          <cell r="B7">
            <v>2.7</v>
          </cell>
          <cell r="C7">
            <v>2.4871940000000001</v>
          </cell>
          <cell r="D7">
            <v>0.65339999999999998</v>
          </cell>
        </row>
        <row r="8">
          <cell r="A8" t="str">
            <v>BDTC ø 0,80</v>
          </cell>
          <cell r="B8">
            <v>3.2</v>
          </cell>
          <cell r="C8">
            <v>1.57</v>
          </cell>
          <cell r="D8">
            <v>0.64800000000000002</v>
          </cell>
        </row>
        <row r="9">
          <cell r="A9" t="str">
            <v>BDTC ø 1,00</v>
          </cell>
          <cell r="B9">
            <v>3.8</v>
          </cell>
          <cell r="C9">
            <v>2.4140320000000002</v>
          </cell>
          <cell r="D9">
            <v>0.80640000000000001</v>
          </cell>
        </row>
        <row r="10">
          <cell r="A10" t="str">
            <v>BDTC ø 1,20</v>
          </cell>
          <cell r="B10">
            <v>4.4000000000000004</v>
          </cell>
          <cell r="C10">
            <v>3.3466119999999995</v>
          </cell>
          <cell r="D10">
            <v>0.99599999999999989</v>
          </cell>
        </row>
        <row r="11">
          <cell r="A11" t="str">
            <v>BDTC ø 1,50</v>
          </cell>
          <cell r="B11">
            <v>5.4</v>
          </cell>
          <cell r="C11">
            <v>4.9743880000000003</v>
          </cell>
          <cell r="D11">
            <v>1.3068</v>
          </cell>
        </row>
        <row r="12">
          <cell r="A12" t="str">
            <v>BTTC ø 1,00</v>
          </cell>
          <cell r="B12">
            <v>5.6999999999999993</v>
          </cell>
          <cell r="C12">
            <v>3.621048</v>
          </cell>
          <cell r="D12">
            <v>1.2096000000000002</v>
          </cell>
        </row>
        <row r="13">
          <cell r="A13" t="str">
            <v>BTTC ø 1,20</v>
          </cell>
          <cell r="B13">
            <v>6.6000000000000005</v>
          </cell>
          <cell r="C13">
            <v>5.0199179999999988</v>
          </cell>
          <cell r="D13">
            <v>1.494</v>
          </cell>
        </row>
        <row r="14">
          <cell r="A14" t="str">
            <v>BTTC ø 1,50</v>
          </cell>
          <cell r="B14">
            <v>8.1000000000000014</v>
          </cell>
          <cell r="C14">
            <v>7.4615819999999999</v>
          </cell>
          <cell r="D14">
            <v>1.9602000000000002</v>
          </cell>
        </row>
        <row r="15">
          <cell r="A15" t="str">
            <v>BST-ADS ø 0,60</v>
          </cell>
          <cell r="B15">
            <v>1.2</v>
          </cell>
          <cell r="C15">
            <v>0.45341600000000004</v>
          </cell>
          <cell r="D15">
            <v>0.27600000000000002</v>
          </cell>
        </row>
        <row r="16">
          <cell r="A16" t="str">
            <v>BST-ADS ø 0,75</v>
          </cell>
          <cell r="B16">
            <v>1.42</v>
          </cell>
          <cell r="C16">
            <v>0.7084625</v>
          </cell>
          <cell r="D16">
            <v>0.38340000000000002</v>
          </cell>
        </row>
        <row r="17">
          <cell r="A17" t="str">
            <v>BST-ADS ø 0,90</v>
          </cell>
          <cell r="B17">
            <v>1.61</v>
          </cell>
          <cell r="C17">
            <v>1.0201860000000003</v>
          </cell>
          <cell r="D17">
            <v>0.44800000000000006</v>
          </cell>
        </row>
        <row r="18">
          <cell r="A18" t="str">
            <v>BST-ADS ø 1,05</v>
          </cell>
          <cell r="B18">
            <v>1.82</v>
          </cell>
          <cell r="C18">
            <v>1.3471385000000002</v>
          </cell>
          <cell r="D18">
            <v>0.54600000000000004</v>
          </cell>
        </row>
        <row r="19">
          <cell r="A19" t="str">
            <v>BST-ADS ø 1,20</v>
          </cell>
          <cell r="B19">
            <v>2.1</v>
          </cell>
          <cell r="C19">
            <v>1.7194639999999999</v>
          </cell>
          <cell r="D19">
            <v>0.69300000000000006</v>
          </cell>
        </row>
        <row r="20">
          <cell r="A20" t="str">
            <v>BST-ADS ø 1,50</v>
          </cell>
          <cell r="B20">
            <v>2.5</v>
          </cell>
          <cell r="C20">
            <v>2.4871940000000001</v>
          </cell>
          <cell r="D20">
            <v>0.875</v>
          </cell>
        </row>
        <row r="21">
          <cell r="A21" t="str">
            <v>BDT-ADS ø 0,75</v>
          </cell>
          <cell r="B21">
            <v>3.2</v>
          </cell>
          <cell r="C21">
            <v>1.416925</v>
          </cell>
          <cell r="D21">
            <v>0.76680000000000004</v>
          </cell>
        </row>
        <row r="22">
          <cell r="A22" t="str">
            <v>BDT-ADS ø 0,90</v>
          </cell>
          <cell r="B22">
            <v>3.8</v>
          </cell>
          <cell r="C22">
            <v>2.0403720000000005</v>
          </cell>
          <cell r="D22">
            <v>0.89600000000000013</v>
          </cell>
        </row>
        <row r="23">
          <cell r="A23" t="str">
            <v>BDT-ADS ø 1,05</v>
          </cell>
          <cell r="B23">
            <v>4.4000000000000004</v>
          </cell>
          <cell r="C23">
            <v>2.6942770000000005</v>
          </cell>
          <cell r="D23">
            <v>1.0920000000000001</v>
          </cell>
        </row>
        <row r="24">
          <cell r="A24" t="str">
            <v>BDT-ADS ø 1,20</v>
          </cell>
          <cell r="B24">
            <v>5.4</v>
          </cell>
          <cell r="C24">
            <v>3.4389279999999998</v>
          </cell>
          <cell r="D24">
            <v>1.3860000000000001</v>
          </cell>
        </row>
        <row r="25">
          <cell r="A25" t="str">
            <v>BDT-ADS ø 1,50</v>
          </cell>
          <cell r="B25">
            <v>6</v>
          </cell>
          <cell r="C25">
            <v>4.9743880000000003</v>
          </cell>
          <cell r="D25">
            <v>1.75</v>
          </cell>
        </row>
        <row r="26">
          <cell r="A26" t="str">
            <v>BTT-ADS ø 0,90</v>
          </cell>
          <cell r="B26">
            <v>5.6999999999999993</v>
          </cell>
          <cell r="C26">
            <v>3.0605580000000008</v>
          </cell>
          <cell r="D26">
            <v>1.2096000000000002</v>
          </cell>
        </row>
        <row r="27">
          <cell r="A27" t="str">
            <v>BTT-ADS ø 1,05</v>
          </cell>
          <cell r="B27">
            <v>6.6000000000000005</v>
          </cell>
          <cell r="C27">
            <v>4.0414155000000012</v>
          </cell>
          <cell r="D27">
            <v>1.494</v>
          </cell>
        </row>
        <row r="28">
          <cell r="A28" t="str">
            <v>BTT-ADS ø 1,20</v>
          </cell>
          <cell r="B28">
            <v>8.1000000000000014</v>
          </cell>
          <cell r="C28">
            <v>5.1583919999999992</v>
          </cell>
          <cell r="D28">
            <v>1.9602000000000002</v>
          </cell>
        </row>
        <row r="29">
          <cell r="A29" t="str">
            <v>BTT-ADS ø 1,50</v>
          </cell>
          <cell r="B29">
            <v>9</v>
          </cell>
          <cell r="C29">
            <v>7.4615819999999999</v>
          </cell>
          <cell r="D29">
            <v>2.8</v>
          </cell>
        </row>
        <row r="30">
          <cell r="A30" t="str">
            <v>BSCC 1,50x1,50</v>
          </cell>
          <cell r="B30">
            <v>2.5</v>
          </cell>
          <cell r="C30">
            <v>3.61</v>
          </cell>
          <cell r="D30">
            <v>0.20499999999999999</v>
          </cell>
        </row>
        <row r="31">
          <cell r="A31" t="str">
            <v>BSCC 2,00x2,00</v>
          </cell>
          <cell r="B31">
            <v>3</v>
          </cell>
          <cell r="C31">
            <v>6</v>
          </cell>
          <cell r="D31">
            <v>0.26500000000000001</v>
          </cell>
        </row>
        <row r="32">
          <cell r="A32" t="str">
            <v>BSCC 2,50x2,50</v>
          </cell>
          <cell r="B32">
            <v>3.5</v>
          </cell>
          <cell r="C32">
            <v>9</v>
          </cell>
          <cell r="D32">
            <v>0.315</v>
          </cell>
        </row>
        <row r="33">
          <cell r="A33" t="str">
            <v>BSCC 3,00x3,00</v>
          </cell>
          <cell r="B33">
            <v>4.0999999999999996</v>
          </cell>
          <cell r="C33">
            <v>13.32</v>
          </cell>
          <cell r="D33">
            <v>0.38500000000000001</v>
          </cell>
        </row>
        <row r="34">
          <cell r="A34" t="str">
            <v>BSCC 3,50x3,50</v>
          </cell>
          <cell r="B34">
            <v>4.7</v>
          </cell>
          <cell r="C34">
            <v>18.059999999999999</v>
          </cell>
          <cell r="D34">
            <v>0.43500000000000005</v>
          </cell>
        </row>
        <row r="35">
          <cell r="A35" t="str">
            <v>BDCC 1,50x1,50</v>
          </cell>
          <cell r="B35">
            <v>3.9</v>
          </cell>
          <cell r="C35">
            <v>6.84</v>
          </cell>
          <cell r="D35">
            <v>0.20499999999999999</v>
          </cell>
        </row>
        <row r="36">
          <cell r="A36" t="str">
            <v>BDCC 2,00x2,00</v>
          </cell>
          <cell r="B36">
            <v>5.0999999999999996</v>
          </cell>
          <cell r="C36">
            <v>11.5</v>
          </cell>
          <cell r="D36">
            <v>0.26500000000000001</v>
          </cell>
        </row>
        <row r="37">
          <cell r="A37" t="str">
            <v>BDCC 2,50x2,50</v>
          </cell>
          <cell r="B37">
            <v>6.1</v>
          </cell>
          <cell r="C37">
            <v>17.25</v>
          </cell>
          <cell r="D37">
            <v>0.315</v>
          </cell>
        </row>
        <row r="38">
          <cell r="A38" t="str">
            <v>BDCC 3,00x3,00</v>
          </cell>
          <cell r="B38">
            <v>7.2</v>
          </cell>
          <cell r="C38">
            <v>24.3</v>
          </cell>
          <cell r="D38">
            <v>0.375</v>
          </cell>
        </row>
        <row r="39">
          <cell r="A39" t="str">
            <v>BDCC 3,50x3,50</v>
          </cell>
          <cell r="B39">
            <v>8.5</v>
          </cell>
          <cell r="C39">
            <v>33.6</v>
          </cell>
          <cell r="D39">
            <v>0.43500000000000005</v>
          </cell>
        </row>
        <row r="40">
          <cell r="A40" t="str">
            <v>BTCC 1,50x1,50</v>
          </cell>
          <cell r="B40">
            <v>5.6</v>
          </cell>
          <cell r="C40">
            <v>10.069999999999999</v>
          </cell>
          <cell r="D40">
            <v>0.20499999999999999</v>
          </cell>
        </row>
        <row r="41">
          <cell r="A41" t="str">
            <v>BTCC 2,00x2,00</v>
          </cell>
          <cell r="B41">
            <v>7.3</v>
          </cell>
          <cell r="C41">
            <v>17</v>
          </cell>
          <cell r="D41">
            <v>0.26500000000000001</v>
          </cell>
        </row>
        <row r="42">
          <cell r="A42" t="str">
            <v>BTCC 2,50x2,50</v>
          </cell>
          <cell r="B42">
            <v>8.8000000000000007</v>
          </cell>
          <cell r="C42">
            <v>25.5</v>
          </cell>
          <cell r="D42">
            <v>0.315</v>
          </cell>
        </row>
        <row r="43">
          <cell r="A43" t="str">
            <v>BTCC 3,00x3,00</v>
          </cell>
          <cell r="B43">
            <v>10.5</v>
          </cell>
          <cell r="C43">
            <v>36</v>
          </cell>
          <cell r="D43">
            <v>0.375</v>
          </cell>
        </row>
        <row r="44">
          <cell r="A44" t="str">
            <v>BTCC 3,50x3,50</v>
          </cell>
          <cell r="B44">
            <v>12.5</v>
          </cell>
          <cell r="C44">
            <v>49.14</v>
          </cell>
          <cell r="D44">
            <v>0.43500000000000005</v>
          </cell>
        </row>
      </sheetData>
      <sheetData sheetId="2" refreshError="1"/>
      <sheetData sheetId="3">
        <row r="3">
          <cell r="B3">
            <v>1.3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d.Maq.Veic."/>
      <sheetName val="Contr.COmb.2,05 07a13Junh"/>
      <sheetName val="Contr.COmb.1,98 14a17Jun"/>
      <sheetName val="Contr.COmb.1,98 17E18JUN"/>
      <sheetName val="Contr.COmb.1,95 (19JUn-22)"/>
      <sheetName val="Contr.COmb.1,95 (22 a 24jun)"/>
      <sheetName val="Contr.COmb.1,95 (25 a 30jun) "/>
      <sheetName val="Contr.COmb.1,98 17E18JUN (2)"/>
      <sheetName val="Contr.COmb.1,95 (19A30 JUN)"/>
      <sheetName val="Contr.COmb.1,95 (01 A 14Jul )"/>
      <sheetName val="Contr.COmb.1,95 (15 JUL --)"/>
      <sheetName val="Página 16"/>
    </sheetNames>
    <sheetDataSet>
      <sheetData sheetId="0" refreshError="1">
        <row r="7">
          <cell r="B7" t="str">
            <v>NUMERO</v>
          </cell>
          <cell r="C7" t="str">
            <v xml:space="preserve">PLACA </v>
          </cell>
          <cell r="D7" t="str">
            <v>VEICULO</v>
          </cell>
          <cell r="E7" t="str">
            <v>MARCA</v>
          </cell>
          <cell r="F7" t="str">
            <v>PROPRIETARIO</v>
          </cell>
          <cell r="G7" t="str">
            <v>MOTORISTA</v>
          </cell>
          <cell r="H7" t="str">
            <v>COR</v>
          </cell>
          <cell r="I7" t="str">
            <v>LOCALIDADE</v>
          </cell>
          <cell r="J7" t="str">
            <v>METRAGEM</v>
          </cell>
          <cell r="K7" t="str">
            <v xml:space="preserve">TELEFONE </v>
          </cell>
          <cell r="L7" t="str">
            <v>INICIO</v>
          </cell>
          <cell r="M7" t="str">
            <v>TIPO SERV.</v>
          </cell>
          <cell r="N7" t="str">
            <v>ALIMENTAÇÃO</v>
          </cell>
          <cell r="O7" t="str">
            <v>COMBUSTIVEL</v>
          </cell>
          <cell r="P7" t="str">
            <v>TOTAL</v>
          </cell>
          <cell r="Q7" t="str">
            <v>TIPO VEIC.</v>
          </cell>
        </row>
        <row r="8">
          <cell r="B8">
            <v>1</v>
          </cell>
          <cell r="C8" t="str">
            <v>MWA-2510</v>
          </cell>
          <cell r="D8" t="str">
            <v>CACAMBA MB 1620</v>
          </cell>
          <cell r="E8" t="str">
            <v>MB</v>
          </cell>
          <cell r="F8" t="str">
            <v>ANTONIO CARLOS DE ARAUJO</v>
          </cell>
          <cell r="G8" t="str">
            <v>ANTONIO CARLOS DE ARAUJO</v>
          </cell>
          <cell r="H8" t="str">
            <v>VERDE</v>
          </cell>
          <cell r="I8" t="str">
            <v>SANTA INES-MA</v>
          </cell>
          <cell r="J8">
            <v>13</v>
          </cell>
          <cell r="K8" t="str">
            <v>(98)9128-1970</v>
          </cell>
          <cell r="L8">
            <v>39961</v>
          </cell>
          <cell r="N8">
            <v>130</v>
          </cell>
          <cell r="O8">
            <v>1225.9000000000001</v>
          </cell>
          <cell r="P8">
            <v>1355.9</v>
          </cell>
          <cell r="Q8" t="str">
            <v>CACAMBA</v>
          </cell>
        </row>
        <row r="9">
          <cell r="B9">
            <v>2</v>
          </cell>
          <cell r="C9" t="str">
            <v>HZU-9243</v>
          </cell>
          <cell r="D9" t="str">
            <v>CACAMBA MB 1620</v>
          </cell>
          <cell r="E9" t="str">
            <v>MB</v>
          </cell>
          <cell r="F9" t="str">
            <v>BENIGNO GOMES DA SILVA NETO</v>
          </cell>
          <cell r="G9" t="str">
            <v>BENIGNO GOMES DA SILVA NETO</v>
          </cell>
          <cell r="H9" t="str">
            <v>VERM.</v>
          </cell>
          <cell r="I9" t="str">
            <v>SANTA INES-MA</v>
          </cell>
          <cell r="J9">
            <v>13</v>
          </cell>
          <cell r="K9" t="str">
            <v>(98)8163-0262</v>
          </cell>
          <cell r="L9">
            <v>39960</v>
          </cell>
          <cell r="N9">
            <v>119</v>
          </cell>
          <cell r="O9">
            <v>1432.95</v>
          </cell>
          <cell r="P9">
            <v>1551.95</v>
          </cell>
          <cell r="Q9" t="str">
            <v>CACAMBA</v>
          </cell>
        </row>
        <row r="10">
          <cell r="B10">
            <v>3</v>
          </cell>
          <cell r="C10" t="str">
            <v>HOL-9396</v>
          </cell>
          <cell r="D10" t="str">
            <v>CACAMBA FORD CARGO 1422</v>
          </cell>
          <cell r="E10" t="str">
            <v>FORD</v>
          </cell>
          <cell r="F10" t="str">
            <v>EDMAR DE SOUSA SILVA</v>
          </cell>
          <cell r="G10" t="str">
            <v>ANTONIO CORREIA DA SILVA</v>
          </cell>
          <cell r="H10" t="str">
            <v>BRANCA</v>
          </cell>
          <cell r="J10">
            <v>12</v>
          </cell>
          <cell r="N10">
            <v>134</v>
          </cell>
          <cell r="O10">
            <v>1572.76</v>
          </cell>
          <cell r="P10">
            <v>1706.76</v>
          </cell>
          <cell r="Q10" t="str">
            <v>CACAMBA</v>
          </cell>
        </row>
        <row r="11">
          <cell r="B11">
            <v>4</v>
          </cell>
          <cell r="C11" t="str">
            <v>GQC-6833</v>
          </cell>
          <cell r="D11" t="str">
            <v>CACAMBA VOLVO</v>
          </cell>
          <cell r="E11" t="str">
            <v>VOLVO</v>
          </cell>
          <cell r="F11" t="str">
            <v>WECIOMAR DA SILVA</v>
          </cell>
          <cell r="G11" t="str">
            <v>JOEL LOPES SILVA</v>
          </cell>
          <cell r="H11" t="str">
            <v>BRANCA</v>
          </cell>
          <cell r="J11">
            <v>15</v>
          </cell>
          <cell r="N11">
            <v>180</v>
          </cell>
          <cell r="O11">
            <v>1750.99</v>
          </cell>
          <cell r="P11">
            <v>1930.99</v>
          </cell>
          <cell r="Q11" t="str">
            <v>CACAMBA</v>
          </cell>
        </row>
        <row r="12">
          <cell r="B12">
            <v>5</v>
          </cell>
          <cell r="C12" t="str">
            <v>HOO-3999</v>
          </cell>
          <cell r="D12" t="str">
            <v>CACAMBA MB 1618</v>
          </cell>
          <cell r="E12" t="str">
            <v>MB</v>
          </cell>
          <cell r="F12" t="str">
            <v>WILSON PEREIRA DA COSTA</v>
          </cell>
          <cell r="G12" t="str">
            <v>WILSON PEREIRA DA COSTA</v>
          </cell>
          <cell r="H12" t="str">
            <v>BRANCA</v>
          </cell>
          <cell r="I12" t="str">
            <v>SANTA INES-MA</v>
          </cell>
          <cell r="J12">
            <v>13</v>
          </cell>
          <cell r="K12" t="str">
            <v>(98)3653-4631</v>
          </cell>
          <cell r="L12">
            <v>39958</v>
          </cell>
          <cell r="N12">
            <v>140</v>
          </cell>
          <cell r="O12">
            <v>1584.65</v>
          </cell>
          <cell r="P12">
            <v>1724.65</v>
          </cell>
          <cell r="Q12" t="str">
            <v>CACAMBA</v>
          </cell>
        </row>
        <row r="13">
          <cell r="B13">
            <v>6</v>
          </cell>
          <cell r="C13" t="str">
            <v>NHP-3350</v>
          </cell>
          <cell r="D13" t="str">
            <v>CACAMBA MB 1620</v>
          </cell>
          <cell r="E13" t="str">
            <v>MB</v>
          </cell>
          <cell r="F13" t="str">
            <v>FRANCISCO ROCHA</v>
          </cell>
          <cell r="G13" t="str">
            <v>FRANCISCO ROCHA JUNIOR</v>
          </cell>
          <cell r="H13" t="str">
            <v>VERM.</v>
          </cell>
          <cell r="I13" t="str">
            <v>TERESINA</v>
          </cell>
          <cell r="J13">
            <v>12</v>
          </cell>
          <cell r="N13">
            <v>126</v>
          </cell>
          <cell r="O13">
            <v>1215.6500000000001</v>
          </cell>
          <cell r="P13">
            <v>1341.65</v>
          </cell>
          <cell r="Q13" t="str">
            <v>CACAMBA</v>
          </cell>
        </row>
        <row r="14">
          <cell r="B14">
            <v>7</v>
          </cell>
          <cell r="C14" t="str">
            <v>HOM-4809</v>
          </cell>
          <cell r="D14" t="str">
            <v xml:space="preserve">CACAMBA MB 1518 </v>
          </cell>
          <cell r="E14" t="str">
            <v>MB</v>
          </cell>
          <cell r="F14" t="str">
            <v>LUZIMAR FARIAS AMORIN</v>
          </cell>
          <cell r="G14" t="str">
            <v>SEBASTIAO PEREIRA DE SOUSA</v>
          </cell>
          <cell r="H14" t="str">
            <v>AZUL</v>
          </cell>
          <cell r="J14">
            <v>12</v>
          </cell>
          <cell r="N14">
            <v>112</v>
          </cell>
          <cell r="O14">
            <v>1245.99</v>
          </cell>
          <cell r="P14">
            <v>1357.99</v>
          </cell>
          <cell r="Q14" t="str">
            <v>CACAMBA</v>
          </cell>
        </row>
        <row r="15">
          <cell r="B15">
            <v>8</v>
          </cell>
          <cell r="C15" t="str">
            <v>HOO-7148</v>
          </cell>
          <cell r="D15" t="str">
            <v>CACAMBA MB 1517</v>
          </cell>
          <cell r="E15" t="str">
            <v>MB</v>
          </cell>
          <cell r="F15" t="str">
            <v>JOSE GOMES SOUSA JUNIOR</v>
          </cell>
          <cell r="G15" t="str">
            <v>JOSE GOMES SOUSA JUNIOR</v>
          </cell>
          <cell r="H15" t="str">
            <v>VERM.</v>
          </cell>
          <cell r="J15">
            <v>12</v>
          </cell>
          <cell r="N15">
            <v>127</v>
          </cell>
          <cell r="O15">
            <v>1336.6</v>
          </cell>
          <cell r="P15">
            <v>1463.6</v>
          </cell>
          <cell r="Q15" t="str">
            <v>CACAMBA</v>
          </cell>
        </row>
        <row r="16">
          <cell r="B16">
            <v>9</v>
          </cell>
          <cell r="C16" t="str">
            <v>KDZ-4978</v>
          </cell>
          <cell r="D16" t="str">
            <v>CACAMBA IVECO 160 E21</v>
          </cell>
          <cell r="E16" t="str">
            <v>IVECO</v>
          </cell>
          <cell r="F16" t="str">
            <v>RODRIGO MACHADO</v>
          </cell>
          <cell r="G16" t="str">
            <v>RODRIGO MACHADO</v>
          </cell>
          <cell r="H16" t="str">
            <v>BRANCA</v>
          </cell>
          <cell r="J16">
            <v>12</v>
          </cell>
          <cell r="N16">
            <v>194</v>
          </cell>
          <cell r="O16">
            <v>1527.25</v>
          </cell>
          <cell r="P16">
            <v>1721.25</v>
          </cell>
          <cell r="Q16" t="str">
            <v>CACAMBA</v>
          </cell>
        </row>
        <row r="17">
          <cell r="B17">
            <v>10</v>
          </cell>
          <cell r="C17" t="str">
            <v>JJB-5826</v>
          </cell>
          <cell r="D17" t="str">
            <v>CACAMBA MB 1620</v>
          </cell>
          <cell r="E17" t="str">
            <v>MB</v>
          </cell>
          <cell r="F17" t="str">
            <v>DEBERT - FRANCISCA FERREIRA DA SILVA</v>
          </cell>
          <cell r="G17" t="str">
            <v>CESARIO LEITE DA CRUZ</v>
          </cell>
          <cell r="H17" t="str">
            <v>VERM.</v>
          </cell>
          <cell r="J17">
            <v>12</v>
          </cell>
          <cell r="M17" t="str">
            <v>PROCUÇÃO</v>
          </cell>
          <cell r="N17">
            <v>98</v>
          </cell>
          <cell r="O17">
            <v>278.8</v>
          </cell>
          <cell r="P17">
            <v>376.8</v>
          </cell>
          <cell r="Q17" t="str">
            <v>CACAMBA</v>
          </cell>
        </row>
        <row r="18">
          <cell r="B18">
            <v>11</v>
          </cell>
          <cell r="C18" t="str">
            <v>NHF-9780</v>
          </cell>
          <cell r="D18" t="str">
            <v>CACAMBA MB 1620</v>
          </cell>
          <cell r="E18" t="str">
            <v>MB</v>
          </cell>
          <cell r="F18" t="str">
            <v>FRANCISCO ROCHA</v>
          </cell>
          <cell r="G18" t="str">
            <v>VALDINAR MORAIS COSTA</v>
          </cell>
          <cell r="H18" t="str">
            <v>AZUL</v>
          </cell>
          <cell r="J18">
            <v>12</v>
          </cell>
          <cell r="N18">
            <v>172</v>
          </cell>
          <cell r="O18">
            <v>1231.03</v>
          </cell>
          <cell r="P18">
            <v>1403.03</v>
          </cell>
          <cell r="Q18" t="str">
            <v>CACAMBA</v>
          </cell>
        </row>
        <row r="19">
          <cell r="B19">
            <v>12</v>
          </cell>
          <cell r="C19" t="str">
            <v>MWC-4930</v>
          </cell>
          <cell r="D19" t="str">
            <v xml:space="preserve">CACAMBA FORD CARGO </v>
          </cell>
          <cell r="E19" t="str">
            <v>FORD</v>
          </cell>
          <cell r="F19" t="str">
            <v>JUNIOR BEZERRA</v>
          </cell>
          <cell r="G19" t="str">
            <v>JUNIOR BEZERRA</v>
          </cell>
          <cell r="H19" t="str">
            <v>BRANCA</v>
          </cell>
          <cell r="J19">
            <v>12</v>
          </cell>
          <cell r="N19">
            <v>63</v>
          </cell>
          <cell r="O19">
            <v>1730.2</v>
          </cell>
          <cell r="P19">
            <v>1793.2</v>
          </cell>
          <cell r="Q19" t="str">
            <v>CACAMBA</v>
          </cell>
        </row>
        <row r="20">
          <cell r="B20">
            <v>13</v>
          </cell>
          <cell r="C20" t="str">
            <v>LVQ-9410</v>
          </cell>
          <cell r="D20" t="str">
            <v>CACAMBA MB 1620</v>
          </cell>
          <cell r="E20" t="str">
            <v>MB</v>
          </cell>
          <cell r="F20" t="str">
            <v>DERBERT - DALTON DA COSTA ANDRADE</v>
          </cell>
          <cell r="G20" t="str">
            <v>BARTOLOMEU SOUSA</v>
          </cell>
          <cell r="H20" t="str">
            <v>VERM.</v>
          </cell>
          <cell r="I20" t="str">
            <v>TERESINA</v>
          </cell>
          <cell r="J20">
            <v>12</v>
          </cell>
          <cell r="K20" t="str">
            <v>(86)8852-5016</v>
          </cell>
          <cell r="L20">
            <v>39960</v>
          </cell>
          <cell r="M20" t="str">
            <v>PROCUÇÃO</v>
          </cell>
          <cell r="N20">
            <v>154</v>
          </cell>
          <cell r="O20">
            <v>785.15</v>
          </cell>
          <cell r="P20">
            <v>939.15</v>
          </cell>
          <cell r="Q20" t="str">
            <v>CACAMBA</v>
          </cell>
        </row>
        <row r="21">
          <cell r="B21">
            <v>14</v>
          </cell>
          <cell r="C21" t="str">
            <v>HOU-1744</v>
          </cell>
          <cell r="D21" t="str">
            <v>CACAMBA MB 1618</v>
          </cell>
          <cell r="E21" t="str">
            <v>MB</v>
          </cell>
          <cell r="F21" t="str">
            <v>DEBERT - RAIMUNDO NONATO LIMA SOARES</v>
          </cell>
          <cell r="G21" t="str">
            <v>RAFAEL BARROS SOARES</v>
          </cell>
          <cell r="H21" t="str">
            <v>VERDE</v>
          </cell>
          <cell r="I21" t="str">
            <v>TERESINA</v>
          </cell>
          <cell r="J21">
            <v>12</v>
          </cell>
          <cell r="L21">
            <v>39960</v>
          </cell>
          <cell r="M21" t="str">
            <v>PUXANDO MASSA</v>
          </cell>
          <cell r="N21">
            <v>182</v>
          </cell>
          <cell r="O21">
            <v>1812.2</v>
          </cell>
          <cell r="P21">
            <v>1994.2</v>
          </cell>
          <cell r="Q21" t="str">
            <v>CACAMBA</v>
          </cell>
        </row>
        <row r="22">
          <cell r="B22">
            <v>15</v>
          </cell>
          <cell r="C22" t="str">
            <v>HOM-0353</v>
          </cell>
          <cell r="D22" t="str">
            <v xml:space="preserve">CACAMBA MB 1518 </v>
          </cell>
          <cell r="E22" t="str">
            <v>MB</v>
          </cell>
          <cell r="F22" t="str">
            <v>DERBERT -</v>
          </cell>
          <cell r="G22" t="str">
            <v>PAULO ADRIANO PEREIRA CANDIDO</v>
          </cell>
          <cell r="H22" t="str">
            <v>BRANCA</v>
          </cell>
          <cell r="J22">
            <v>12</v>
          </cell>
          <cell r="M22" t="str">
            <v>PUXANDO MASSA</v>
          </cell>
          <cell r="N22">
            <v>200</v>
          </cell>
          <cell r="O22">
            <v>1463.7</v>
          </cell>
          <cell r="P22">
            <v>1663.7</v>
          </cell>
          <cell r="Q22" t="str">
            <v>CACAMBA</v>
          </cell>
        </row>
        <row r="23">
          <cell r="B23">
            <v>16</v>
          </cell>
          <cell r="C23" t="str">
            <v>JTE-2052</v>
          </cell>
          <cell r="D23" t="str">
            <v>CACAMBA MB 1517</v>
          </cell>
          <cell r="E23" t="str">
            <v>MB</v>
          </cell>
          <cell r="F23" t="str">
            <v>DEBERT - MARTINHO PAIXAO DE SOUSA FILHO</v>
          </cell>
          <cell r="G23" t="str">
            <v>MARTINHO PAIXAO DE SOUSA FILHO</v>
          </cell>
          <cell r="H23" t="str">
            <v>BRANCA</v>
          </cell>
          <cell r="I23" t="str">
            <v>TERESINA</v>
          </cell>
          <cell r="J23">
            <v>12</v>
          </cell>
          <cell r="L23">
            <v>39960</v>
          </cell>
          <cell r="M23" t="str">
            <v>PROCUÇÃO</v>
          </cell>
          <cell r="N23">
            <v>196</v>
          </cell>
          <cell r="O23">
            <v>971.7</v>
          </cell>
          <cell r="P23">
            <v>1167.7</v>
          </cell>
          <cell r="Q23" t="str">
            <v>CACAMBA</v>
          </cell>
        </row>
        <row r="24">
          <cell r="B24">
            <v>17</v>
          </cell>
          <cell r="C24" t="str">
            <v>NFT-3358</v>
          </cell>
          <cell r="D24" t="str">
            <v>CACAMBA VW 17.210</v>
          </cell>
          <cell r="E24" t="str">
            <v>VW</v>
          </cell>
          <cell r="F24" t="str">
            <v>ELIU ALVES DE SOUSA</v>
          </cell>
          <cell r="G24" t="str">
            <v>ELIU ALVES DE SOUSA</v>
          </cell>
          <cell r="H24" t="str">
            <v>BRANCA</v>
          </cell>
          <cell r="J24">
            <v>13</v>
          </cell>
          <cell r="N24">
            <v>112</v>
          </cell>
          <cell r="O24">
            <v>1346.85</v>
          </cell>
          <cell r="P24">
            <v>1458.85</v>
          </cell>
          <cell r="Q24" t="str">
            <v>CACAMBA</v>
          </cell>
        </row>
        <row r="25">
          <cell r="B25">
            <v>18</v>
          </cell>
          <cell r="C25" t="str">
            <v>LVH-5062</v>
          </cell>
          <cell r="D25" t="str">
            <v>CACAMBA VW 16.170</v>
          </cell>
          <cell r="E25" t="str">
            <v xml:space="preserve">VW </v>
          </cell>
          <cell r="F25" t="str">
            <v>PEDRO FERREIRA RIBEIRO</v>
          </cell>
          <cell r="G25" t="str">
            <v>EDSON MATOS ALVES JUNIOR</v>
          </cell>
          <cell r="H25" t="str">
            <v>BRANCA</v>
          </cell>
          <cell r="J25">
            <v>12</v>
          </cell>
          <cell r="N25">
            <v>98</v>
          </cell>
          <cell r="O25">
            <v>656</v>
          </cell>
          <cell r="P25">
            <v>754</v>
          </cell>
          <cell r="Q25" t="str">
            <v>CACAMBA</v>
          </cell>
        </row>
        <row r="26">
          <cell r="B26">
            <v>19</v>
          </cell>
          <cell r="C26" t="str">
            <v>JVB-6132</v>
          </cell>
          <cell r="D26" t="str">
            <v>CACAMBA VW.23220</v>
          </cell>
          <cell r="E26" t="str">
            <v>VW</v>
          </cell>
          <cell r="F26" t="str">
            <v>CONST.VALE DO PARUA</v>
          </cell>
          <cell r="G26" t="str">
            <v>ROMILDO MEIRIM PINHEIRO</v>
          </cell>
          <cell r="H26" t="str">
            <v>BRANCA</v>
          </cell>
          <cell r="J26">
            <v>12</v>
          </cell>
          <cell r="N26">
            <v>151</v>
          </cell>
          <cell r="O26">
            <v>1488.3</v>
          </cell>
          <cell r="P26">
            <v>1639.3</v>
          </cell>
          <cell r="Q26" t="str">
            <v>CACAMBA</v>
          </cell>
        </row>
        <row r="27">
          <cell r="B27">
            <v>20</v>
          </cell>
          <cell r="C27" t="str">
            <v>HPP-1502</v>
          </cell>
          <cell r="D27" t="str">
            <v>CACAMBA VW 23.210</v>
          </cell>
          <cell r="E27" t="str">
            <v>VW</v>
          </cell>
          <cell r="F27" t="str">
            <v>CONST.VALE DO PARUA</v>
          </cell>
          <cell r="G27" t="str">
            <v>FRANCISCO LUIS MEIRIM FILHO</v>
          </cell>
          <cell r="H27" t="str">
            <v>BRANCA</v>
          </cell>
          <cell r="J27">
            <v>12</v>
          </cell>
          <cell r="N27">
            <v>186</v>
          </cell>
          <cell r="O27">
            <v>1959.8</v>
          </cell>
          <cell r="P27">
            <v>2145.8000000000002</v>
          </cell>
          <cell r="Q27" t="str">
            <v>CACAMBA</v>
          </cell>
        </row>
        <row r="28">
          <cell r="B28">
            <v>21</v>
          </cell>
          <cell r="C28" t="str">
            <v>HOM-3049</v>
          </cell>
          <cell r="D28" t="str">
            <v>CACAMBA MB 1516</v>
          </cell>
          <cell r="E28" t="str">
            <v>MB</v>
          </cell>
          <cell r="F28" t="str">
            <v>ANTONIO DIOGO SOBRINHO</v>
          </cell>
          <cell r="G28" t="str">
            <v>ANTONIO DIOGO SOBRINHO</v>
          </cell>
          <cell r="H28" t="str">
            <v>AMARELA</v>
          </cell>
          <cell r="J28">
            <v>12</v>
          </cell>
          <cell r="N28">
            <v>165</v>
          </cell>
          <cell r="O28">
            <v>1677.09</v>
          </cell>
          <cell r="P28">
            <v>1842.09</v>
          </cell>
          <cell r="Q28" t="str">
            <v>CACAMBA</v>
          </cell>
        </row>
        <row r="29">
          <cell r="B29">
            <v>22</v>
          </cell>
          <cell r="C29" t="str">
            <v>CPR-3886</v>
          </cell>
          <cell r="D29" t="str">
            <v>MB 608</v>
          </cell>
          <cell r="E29" t="str">
            <v>MB</v>
          </cell>
          <cell r="F29" t="str">
            <v>BETO FELIX</v>
          </cell>
          <cell r="G29" t="str">
            <v>WANDENKOLK WACKY RODRIGUES SILVA</v>
          </cell>
          <cell r="H29" t="str">
            <v>AMARELA</v>
          </cell>
          <cell r="Q29" t="str">
            <v>APOIO</v>
          </cell>
        </row>
        <row r="30">
          <cell r="B30">
            <v>23</v>
          </cell>
          <cell r="C30" t="str">
            <v>KEZ-6155</v>
          </cell>
          <cell r="D30" t="str">
            <v>VAN SPRINTER</v>
          </cell>
          <cell r="E30" t="str">
            <v>SPRINTER</v>
          </cell>
          <cell r="F30" t="str">
            <v>FRANCISCO FRANKLIN SANTANA</v>
          </cell>
          <cell r="G30" t="str">
            <v>ALFRAN GUIMARAES SANTANA</v>
          </cell>
          <cell r="H30" t="str">
            <v>VERDE</v>
          </cell>
          <cell r="Q30" t="str">
            <v>TRANSP.PESSOAS</v>
          </cell>
        </row>
        <row r="31">
          <cell r="B31">
            <v>24</v>
          </cell>
          <cell r="C31" t="str">
            <v>HXB-2611</v>
          </cell>
          <cell r="D31" t="str">
            <v>MB 710</v>
          </cell>
          <cell r="E31" t="str">
            <v>MB</v>
          </cell>
          <cell r="F31" t="str">
            <v>GENIVAN PAULINO DE FREITAS</v>
          </cell>
          <cell r="G31" t="str">
            <v>GERALDO LIMA SILVA</v>
          </cell>
          <cell r="H31" t="str">
            <v>VERDE</v>
          </cell>
          <cell r="Q31" t="str">
            <v>APOIO</v>
          </cell>
        </row>
        <row r="32">
          <cell r="B32">
            <v>25</v>
          </cell>
          <cell r="C32" t="str">
            <v>F 930</v>
          </cell>
          <cell r="D32" t="str">
            <v>MOTO NIVELADOURA (PATROL)</v>
          </cell>
          <cell r="E32" t="str">
            <v>VOLVO</v>
          </cell>
          <cell r="F32" t="str">
            <v>TERCAM</v>
          </cell>
          <cell r="G32" t="str">
            <v>FERNANDO OLIVEIRA DE LIMA</v>
          </cell>
          <cell r="H32" t="str">
            <v>DEFAUT</v>
          </cell>
          <cell r="Q32" t="str">
            <v>MAQUINA</v>
          </cell>
        </row>
        <row r="33">
          <cell r="B33">
            <v>26</v>
          </cell>
          <cell r="C33" t="str">
            <v>120 H</v>
          </cell>
          <cell r="D33" t="str">
            <v>MOTO NIVELADOURA (PATROL)</v>
          </cell>
          <cell r="E33" t="str">
            <v>CARTEPILLAR</v>
          </cell>
          <cell r="F33" t="str">
            <v>DELTA CONST.</v>
          </cell>
          <cell r="G33" t="str">
            <v>RENILDO OLIVEIRA DE CARVALHO (RATO)</v>
          </cell>
          <cell r="H33" t="str">
            <v>DEFAUT</v>
          </cell>
          <cell r="Q33" t="str">
            <v>MAQUINA</v>
          </cell>
        </row>
        <row r="34">
          <cell r="B34">
            <v>27</v>
          </cell>
          <cell r="C34" t="str">
            <v>HL 740-7</v>
          </cell>
          <cell r="D34" t="str">
            <v>PA MECANICA (CARREGADEIRA)</v>
          </cell>
          <cell r="E34" t="str">
            <v>HYUNDAI</v>
          </cell>
          <cell r="F34" t="str">
            <v>FABIO RIVELINO</v>
          </cell>
          <cell r="G34" t="str">
            <v>FRANCISCO DE ASSIS MOREIRA FERNANDES</v>
          </cell>
          <cell r="H34" t="str">
            <v>DEFAUT</v>
          </cell>
          <cell r="Q34" t="str">
            <v>MAQUINA</v>
          </cell>
        </row>
        <row r="35">
          <cell r="B35">
            <v>28</v>
          </cell>
          <cell r="C35" t="str">
            <v>W 20</v>
          </cell>
          <cell r="D35" t="str">
            <v>PA MECANICA (CARREGADEIRA)</v>
          </cell>
          <cell r="E35" t="str">
            <v>CASE</v>
          </cell>
          <cell r="F35" t="str">
            <v>DAGOBERTO</v>
          </cell>
          <cell r="G35" t="str">
            <v>ANTONIO SILVA</v>
          </cell>
          <cell r="H35" t="str">
            <v>DEFAUT</v>
          </cell>
          <cell r="Q35" t="str">
            <v>MAQUINA</v>
          </cell>
        </row>
        <row r="36">
          <cell r="B36">
            <v>29</v>
          </cell>
          <cell r="C36" t="str">
            <v>XS 120 FD</v>
          </cell>
          <cell r="D36" t="str">
            <v xml:space="preserve">ROLO COMPACTADOR </v>
          </cell>
          <cell r="E36">
            <v>29</v>
          </cell>
          <cell r="F36" t="str">
            <v>TERCAM</v>
          </cell>
          <cell r="G36" t="str">
            <v>NILSON ARUCHE PEREIRA</v>
          </cell>
          <cell r="H36" t="str">
            <v>DEFAUT</v>
          </cell>
          <cell r="I36" t="str">
            <v>SÃO LUIS</v>
          </cell>
          <cell r="Q36" t="str">
            <v>MAQUINA</v>
          </cell>
        </row>
        <row r="37">
          <cell r="B37">
            <v>30</v>
          </cell>
          <cell r="C37" t="str">
            <v>XS 120 DP</v>
          </cell>
          <cell r="D37" t="str">
            <v xml:space="preserve">ROLO COMPACTADOR </v>
          </cell>
          <cell r="E37">
            <v>30</v>
          </cell>
          <cell r="F37" t="str">
            <v>TERCAM</v>
          </cell>
          <cell r="G37" t="str">
            <v>ADEILSON COSTA</v>
          </cell>
          <cell r="H37" t="str">
            <v>DEFAUT</v>
          </cell>
          <cell r="I37" t="str">
            <v>SÃO LUIS</v>
          </cell>
          <cell r="Q37" t="str">
            <v>MAQUINA</v>
          </cell>
        </row>
        <row r="38">
          <cell r="B38">
            <v>31</v>
          </cell>
          <cell r="C38" t="str">
            <v>MYM-2926</v>
          </cell>
          <cell r="D38" t="str">
            <v>F-4000 (MELOSA)</v>
          </cell>
          <cell r="E38" t="str">
            <v>FORD</v>
          </cell>
          <cell r="F38" t="str">
            <v>LOMACON</v>
          </cell>
          <cell r="G38" t="str">
            <v>JUSTINO MARTINS RABELO</v>
          </cell>
          <cell r="H38" t="str">
            <v>VERM.</v>
          </cell>
          <cell r="Q38" t="str">
            <v>APOIO</v>
          </cell>
        </row>
        <row r="39">
          <cell r="B39">
            <v>32</v>
          </cell>
          <cell r="C39" t="str">
            <v>EC 210 BLC</v>
          </cell>
          <cell r="D39" t="str">
            <v>ESCAVADEIRA</v>
          </cell>
          <cell r="E39" t="str">
            <v>VOLVO</v>
          </cell>
          <cell r="F39" t="str">
            <v>BACABAL-MA</v>
          </cell>
          <cell r="G39" t="str">
            <v>LADISLAU</v>
          </cell>
          <cell r="H39" t="str">
            <v>DEFAUT</v>
          </cell>
          <cell r="I39" t="str">
            <v>STA.LUZIA DO PARUA</v>
          </cell>
          <cell r="Q39" t="str">
            <v>MAQUINA</v>
          </cell>
        </row>
        <row r="40">
          <cell r="B40">
            <v>33</v>
          </cell>
          <cell r="C40" t="str">
            <v>EC 210 LC-7</v>
          </cell>
          <cell r="D40" t="str">
            <v>ESCAVADEIRA</v>
          </cell>
          <cell r="E40" t="str">
            <v>HYUNDAI</v>
          </cell>
          <cell r="F40" t="str">
            <v>FABIO RIVELINO</v>
          </cell>
          <cell r="G40" t="str">
            <v>GEARDE CAMPELO PEREIRA</v>
          </cell>
          <cell r="H40" t="str">
            <v>DEFAUT</v>
          </cell>
          <cell r="Q40" t="str">
            <v>MAQUINA</v>
          </cell>
        </row>
        <row r="41">
          <cell r="B41">
            <v>34</v>
          </cell>
          <cell r="C41" t="str">
            <v>D 6 D</v>
          </cell>
          <cell r="D41" t="str">
            <v xml:space="preserve">TRATOR DE ESTEIRA </v>
          </cell>
          <cell r="E41" t="str">
            <v>CARTEPILLAR</v>
          </cell>
          <cell r="F41" t="str">
            <v>TERCAM</v>
          </cell>
          <cell r="G41" t="str">
            <v>JOSE RIBAMAR DOS SANTOS</v>
          </cell>
          <cell r="H41" t="str">
            <v>DEFAUT</v>
          </cell>
          <cell r="I41" t="str">
            <v>SÃO LUIS</v>
          </cell>
          <cell r="Q41" t="str">
            <v>MAQUINA</v>
          </cell>
        </row>
        <row r="42">
          <cell r="B42">
            <v>35</v>
          </cell>
          <cell r="C42" t="str">
            <v>D 6 E</v>
          </cell>
          <cell r="D42" t="str">
            <v xml:space="preserve">TRATOR DE ESTEIRA </v>
          </cell>
          <cell r="E42" t="str">
            <v>CARTEPILLAR</v>
          </cell>
          <cell r="F42" t="str">
            <v>JOAO TEOFILO PEREIRA BARROS</v>
          </cell>
          <cell r="G42" t="str">
            <v>EDVALDO MORAIS DA FONSECA</v>
          </cell>
          <cell r="H42" t="str">
            <v>DEFAUT</v>
          </cell>
          <cell r="I42" t="str">
            <v>CAMPINA GRANDE</v>
          </cell>
          <cell r="Q42" t="str">
            <v>MAQUINA</v>
          </cell>
        </row>
        <row r="43">
          <cell r="B43">
            <v>36</v>
          </cell>
          <cell r="C43" t="str">
            <v>HWR-6438</v>
          </cell>
          <cell r="D43" t="str">
            <v xml:space="preserve">CACAMBA MB 1620 </v>
          </cell>
          <cell r="E43" t="str">
            <v>MB</v>
          </cell>
          <cell r="F43" t="str">
            <v>DERBERT - MIGUEL DE OLIVEIRA LIMA</v>
          </cell>
          <cell r="G43" t="str">
            <v>JOSE ISAIAS NETO (MIMI)</v>
          </cell>
          <cell r="H43" t="str">
            <v>BRANCA</v>
          </cell>
          <cell r="I43" t="str">
            <v>TERESINA</v>
          </cell>
          <cell r="J43">
            <v>12</v>
          </cell>
          <cell r="M43" t="str">
            <v>PROCUÇÃO</v>
          </cell>
          <cell r="N43">
            <v>112</v>
          </cell>
          <cell r="O43">
            <v>1166.45</v>
          </cell>
          <cell r="P43">
            <v>1278.45</v>
          </cell>
          <cell r="Q43" t="str">
            <v>CACAMBA</v>
          </cell>
        </row>
        <row r="44">
          <cell r="B44">
            <v>37</v>
          </cell>
          <cell r="C44" t="str">
            <v>NMQ-3019</v>
          </cell>
          <cell r="D44" t="str">
            <v>CACAMBA VW 24.220</v>
          </cell>
          <cell r="E44" t="str">
            <v>VW</v>
          </cell>
          <cell r="F44" t="str">
            <v>DAGOBERTO (SANTA INES)</v>
          </cell>
          <cell r="G44" t="str">
            <v>JOAO CARLOS ARAUJO</v>
          </cell>
          <cell r="H44" t="str">
            <v>BRANCA</v>
          </cell>
          <cell r="I44" t="str">
            <v>SANTA INES-MA</v>
          </cell>
          <cell r="J44">
            <v>12</v>
          </cell>
          <cell r="N44">
            <v>172</v>
          </cell>
          <cell r="O44">
            <v>2455.9</v>
          </cell>
          <cell r="P44">
            <v>2627.9</v>
          </cell>
          <cell r="Q44" t="str">
            <v>CACAMBA</v>
          </cell>
        </row>
        <row r="45">
          <cell r="B45">
            <v>38</v>
          </cell>
          <cell r="C45" t="str">
            <v>HOM-6565</v>
          </cell>
          <cell r="D45" t="str">
            <v>CACAMBA FORD CARGO 1517</v>
          </cell>
          <cell r="E45" t="str">
            <v>FORD</v>
          </cell>
          <cell r="F45" t="str">
            <v>SEBASTIAO NUNES RENOVATO</v>
          </cell>
          <cell r="G45" t="str">
            <v>SEBASTIAO NUNES RENOVATO</v>
          </cell>
          <cell r="H45" t="str">
            <v>BEGE</v>
          </cell>
          <cell r="J45">
            <v>13</v>
          </cell>
          <cell r="N45">
            <v>123</v>
          </cell>
          <cell r="O45">
            <v>1376.95</v>
          </cell>
          <cell r="P45">
            <v>1499.95</v>
          </cell>
          <cell r="Q45" t="str">
            <v>CACAMBA</v>
          </cell>
        </row>
        <row r="46">
          <cell r="B46">
            <v>39</v>
          </cell>
          <cell r="C46" t="str">
            <v>HPN-5693</v>
          </cell>
          <cell r="D46" t="str">
            <v>BESTA</v>
          </cell>
          <cell r="E46" t="str">
            <v>KIA</v>
          </cell>
          <cell r="F46" t="str">
            <v>WILSON NUNES SOARES</v>
          </cell>
          <cell r="G46" t="str">
            <v>WILSON NUNES SOARES</v>
          </cell>
          <cell r="H46" t="str">
            <v>AZUL</v>
          </cell>
          <cell r="Q46" t="str">
            <v>TRANSP.PESSOAS</v>
          </cell>
        </row>
        <row r="47">
          <cell r="B47">
            <v>40</v>
          </cell>
          <cell r="C47" t="str">
            <v>KHW-5296</v>
          </cell>
          <cell r="D47" t="str">
            <v xml:space="preserve">KOMBI </v>
          </cell>
          <cell r="E47" t="str">
            <v>VW</v>
          </cell>
          <cell r="F47" t="str">
            <v>LIDER RENTECAR (ADERALDO JR)</v>
          </cell>
          <cell r="G47" t="str">
            <v>FRANCISCO CANUTO</v>
          </cell>
          <cell r="H47" t="str">
            <v>BRANCA</v>
          </cell>
          <cell r="I47" t="str">
            <v>RECIFE</v>
          </cell>
          <cell r="Q47" t="str">
            <v>APOIO</v>
          </cell>
        </row>
        <row r="48">
          <cell r="B48">
            <v>41</v>
          </cell>
          <cell r="C48" t="str">
            <v>KKC-8215</v>
          </cell>
          <cell r="D48" t="str">
            <v xml:space="preserve">KOMBI </v>
          </cell>
          <cell r="E48" t="str">
            <v>VW</v>
          </cell>
          <cell r="F48" t="str">
            <v>LIDER RENTECAR (ADERALDO JR)</v>
          </cell>
          <cell r="G48" t="str">
            <v>FRANCISCO CANUTO</v>
          </cell>
          <cell r="H48" t="str">
            <v>BRANCA</v>
          </cell>
          <cell r="I48" t="str">
            <v>RECIFE</v>
          </cell>
          <cell r="Q48" t="str">
            <v>APOIO</v>
          </cell>
        </row>
        <row r="49">
          <cell r="B49">
            <v>42</v>
          </cell>
          <cell r="C49" t="str">
            <v>NHL-5249</v>
          </cell>
          <cell r="D49" t="str">
            <v>SAVEIRO</v>
          </cell>
          <cell r="E49" t="str">
            <v>VW</v>
          </cell>
          <cell r="F49" t="str">
            <v>DELTA CONST. (ENC.FCO DE ASSIS CARV.)</v>
          </cell>
          <cell r="G49" t="str">
            <v>ENC.PAV.III FRANCISCO DE ASSIS CARV.</v>
          </cell>
          <cell r="H49" t="str">
            <v>PRATA</v>
          </cell>
          <cell r="Q49" t="str">
            <v>AUTOMOVEL</v>
          </cell>
        </row>
        <row r="50">
          <cell r="B50">
            <v>43</v>
          </cell>
          <cell r="C50" t="str">
            <v>NHH-8603</v>
          </cell>
          <cell r="D50" t="str">
            <v>F-4000</v>
          </cell>
          <cell r="E50" t="str">
            <v>FORD</v>
          </cell>
          <cell r="F50">
            <v>43</v>
          </cell>
          <cell r="G50">
            <v>43</v>
          </cell>
          <cell r="H50">
            <v>43</v>
          </cell>
          <cell r="Q50" t="str">
            <v>APOIO</v>
          </cell>
        </row>
        <row r="51">
          <cell r="B51">
            <v>44</v>
          </cell>
          <cell r="C51" t="str">
            <v>TRATOR (ALUG)</v>
          </cell>
          <cell r="D51" t="str">
            <v>TRATOR ROCADEIRA 1</v>
          </cell>
          <cell r="E51" t="str">
            <v>VALMET</v>
          </cell>
          <cell r="F51" t="str">
            <v>ALUGADO</v>
          </cell>
          <cell r="G51" t="str">
            <v>MARCONE</v>
          </cell>
          <cell r="H51">
            <v>44</v>
          </cell>
          <cell r="Q51" t="str">
            <v>MAQUINA</v>
          </cell>
        </row>
        <row r="52">
          <cell r="B52">
            <v>45</v>
          </cell>
          <cell r="C52">
            <v>31030</v>
          </cell>
          <cell r="D52" t="str">
            <v>TRATOR ROCADEIRA 2</v>
          </cell>
          <cell r="E52" t="str">
            <v>VALMET</v>
          </cell>
          <cell r="F52" t="str">
            <v>DELTA CONST.</v>
          </cell>
          <cell r="G52" t="str">
            <v xml:space="preserve">FRANCISCO DE ASSIS  </v>
          </cell>
          <cell r="H52" t="str">
            <v>DEFAUT</v>
          </cell>
          <cell r="Q52" t="str">
            <v>MAQUINA</v>
          </cell>
        </row>
        <row r="53">
          <cell r="B53">
            <v>46</v>
          </cell>
          <cell r="C53" t="str">
            <v>KJZ-4268 (5036)</v>
          </cell>
          <cell r="D53" t="str">
            <v>CACAMBA MB 1620</v>
          </cell>
          <cell r="E53" t="str">
            <v>MB</v>
          </cell>
          <cell r="F53" t="str">
            <v>DELTA CONST.</v>
          </cell>
          <cell r="G53" t="str">
            <v>BIGODE</v>
          </cell>
          <cell r="H53">
            <v>46</v>
          </cell>
          <cell r="J53">
            <v>0</v>
          </cell>
          <cell r="O53">
            <v>580.15</v>
          </cell>
          <cell r="P53">
            <v>580.15</v>
          </cell>
          <cell r="Q53" t="str">
            <v>CACAMBA</v>
          </cell>
        </row>
        <row r="54">
          <cell r="B54">
            <v>47</v>
          </cell>
          <cell r="C54" t="str">
            <v>JTJ-6700</v>
          </cell>
          <cell r="D54" t="str">
            <v>PRANCHA TITAN 18.310</v>
          </cell>
          <cell r="E54" t="str">
            <v>TITAN</v>
          </cell>
          <cell r="F54" t="str">
            <v>CONSTR. VALE DO PARUÁ (SR. BACABAL)</v>
          </cell>
          <cell r="G54" t="str">
            <v>CONST. VALE DO PARUÁ</v>
          </cell>
          <cell r="H54">
            <v>47</v>
          </cell>
          <cell r="Q54" t="str">
            <v>MAQUINA</v>
          </cell>
        </row>
        <row r="55">
          <cell r="B55">
            <v>48</v>
          </cell>
          <cell r="C55" t="str">
            <v>KWH-5296</v>
          </cell>
          <cell r="D55" t="str">
            <v xml:space="preserve">KOMBI </v>
          </cell>
          <cell r="E55" t="str">
            <v>VW</v>
          </cell>
          <cell r="F55">
            <v>48</v>
          </cell>
          <cell r="G55">
            <v>48</v>
          </cell>
          <cell r="H55">
            <v>48</v>
          </cell>
          <cell r="Q55" t="str">
            <v>APOIO</v>
          </cell>
        </row>
        <row r="56">
          <cell r="B56">
            <v>49</v>
          </cell>
          <cell r="C56" t="str">
            <v>KGF-9365</v>
          </cell>
          <cell r="D56" t="str">
            <v xml:space="preserve">PRANCHA </v>
          </cell>
          <cell r="E56">
            <v>49</v>
          </cell>
          <cell r="F56">
            <v>49</v>
          </cell>
          <cell r="G56">
            <v>49</v>
          </cell>
          <cell r="H56">
            <v>49</v>
          </cell>
          <cell r="Q56" t="str">
            <v>MAQUINA</v>
          </cell>
        </row>
        <row r="57">
          <cell r="B57">
            <v>50</v>
          </cell>
          <cell r="C57" t="str">
            <v>KHW-2996</v>
          </cell>
          <cell r="D57" t="str">
            <v xml:space="preserve">KOMBI </v>
          </cell>
          <cell r="E57" t="str">
            <v>VW</v>
          </cell>
          <cell r="F57">
            <v>50</v>
          </cell>
          <cell r="G57" t="str">
            <v>FRANCISCO CANUTO</v>
          </cell>
          <cell r="H57">
            <v>50</v>
          </cell>
          <cell r="Q57" t="str">
            <v>APOIO</v>
          </cell>
        </row>
        <row r="58">
          <cell r="B58">
            <v>51</v>
          </cell>
          <cell r="C58" t="str">
            <v>NRA-9721</v>
          </cell>
          <cell r="D58" t="str">
            <v>GOL</v>
          </cell>
          <cell r="E58" t="str">
            <v>VW</v>
          </cell>
          <cell r="F58" t="str">
            <v>ENG.DANIEL VASCONCELOS</v>
          </cell>
          <cell r="G58" t="str">
            <v>DELTA CONST.</v>
          </cell>
          <cell r="H58">
            <v>51</v>
          </cell>
          <cell r="Q58" t="str">
            <v>AUTOMOVEL</v>
          </cell>
        </row>
        <row r="59">
          <cell r="B59">
            <v>52</v>
          </cell>
          <cell r="C59" t="str">
            <v>KKQ-1924</v>
          </cell>
          <cell r="D59" t="str">
            <v>S-10</v>
          </cell>
          <cell r="E59" t="str">
            <v>GM</v>
          </cell>
          <cell r="F59" t="str">
            <v>CONSULTORIA E REPRESENTAÇÃO</v>
          </cell>
          <cell r="G59" t="str">
            <v>CONSULTORIA E REPRESENTAÇÃO</v>
          </cell>
          <cell r="H59">
            <v>52</v>
          </cell>
          <cell r="Q59" t="str">
            <v>APOIO</v>
          </cell>
        </row>
        <row r="60">
          <cell r="B60">
            <v>53</v>
          </cell>
          <cell r="C60" t="str">
            <v>HQE-2026</v>
          </cell>
          <cell r="D60" t="str">
            <v>GOL</v>
          </cell>
          <cell r="E60" t="str">
            <v>VW</v>
          </cell>
          <cell r="F60" t="str">
            <v>ALBERTO TOPOGRAFO</v>
          </cell>
          <cell r="G60" t="str">
            <v>ALBERTO TOPOGRAFO</v>
          </cell>
          <cell r="H60">
            <v>53</v>
          </cell>
          <cell r="Q60" t="str">
            <v>AUTOMOVEL</v>
          </cell>
        </row>
        <row r="61">
          <cell r="B61">
            <v>54</v>
          </cell>
          <cell r="C61" t="str">
            <v>KLW-3503</v>
          </cell>
          <cell r="D61" t="str">
            <v xml:space="preserve">KOMBI </v>
          </cell>
          <cell r="E61" t="str">
            <v>VW</v>
          </cell>
          <cell r="F61" t="str">
            <v>DESCONHECIDO</v>
          </cell>
          <cell r="G61" t="str">
            <v>RAIMUNDO</v>
          </cell>
          <cell r="H61">
            <v>54</v>
          </cell>
          <cell r="Q61" t="str">
            <v>APOIO</v>
          </cell>
        </row>
        <row r="62">
          <cell r="B62">
            <v>55</v>
          </cell>
          <cell r="C62" t="str">
            <v>PC 200 EC-21</v>
          </cell>
          <cell r="D62" t="str">
            <v>ESCAVADEIRA</v>
          </cell>
          <cell r="E62" t="str">
            <v>KOMATSU</v>
          </cell>
          <cell r="F62" t="str">
            <v>JOAO TEOFILO PEREIRA BARROS(LORIN)</v>
          </cell>
          <cell r="G62" t="str">
            <v>RUBENS BEZERRA DA SILVA</v>
          </cell>
          <cell r="H62" t="str">
            <v>DEFAUT</v>
          </cell>
          <cell r="I62" t="str">
            <v>CAMPINA GRANDE</v>
          </cell>
          <cell r="Q62" t="str">
            <v>MAQUINA</v>
          </cell>
        </row>
        <row r="63">
          <cell r="B63">
            <v>56</v>
          </cell>
          <cell r="C63" t="str">
            <v>HQA-8565</v>
          </cell>
          <cell r="D63" t="str">
            <v>PALIO</v>
          </cell>
          <cell r="E63" t="str">
            <v>FIAT</v>
          </cell>
          <cell r="F63" t="str">
            <v>CONSULTORIA E REPRESENTAÇÃO</v>
          </cell>
          <cell r="G63" t="str">
            <v>CONSULTORIA E REPRESENTAÇÃO</v>
          </cell>
          <cell r="H63">
            <v>56</v>
          </cell>
          <cell r="Q63" t="str">
            <v>AUTOMOVEL</v>
          </cell>
        </row>
        <row r="64">
          <cell r="B64">
            <v>57</v>
          </cell>
          <cell r="C64" t="str">
            <v>HPL-4168</v>
          </cell>
          <cell r="D64" t="str">
            <v>VAN SPRINTER</v>
          </cell>
          <cell r="E64" t="str">
            <v>BESTA</v>
          </cell>
          <cell r="F64" t="str">
            <v>EMERGENCIA</v>
          </cell>
          <cell r="G64">
            <v>57</v>
          </cell>
          <cell r="H64">
            <v>57</v>
          </cell>
          <cell r="Q64" t="str">
            <v>TRANSP.PESSOAS</v>
          </cell>
        </row>
        <row r="65">
          <cell r="B65">
            <v>58</v>
          </cell>
          <cell r="C65" t="str">
            <v>AQD-5321</v>
          </cell>
          <cell r="D65" t="str">
            <v>GOL</v>
          </cell>
          <cell r="E65" t="str">
            <v>VW</v>
          </cell>
          <cell r="F65" t="str">
            <v>DELTA CONST.ENC.ADM.PEDRO ROGERIO</v>
          </cell>
          <cell r="G65" t="str">
            <v>ENC.ADM.PEDRO ROGERIO</v>
          </cell>
          <cell r="H65">
            <v>58</v>
          </cell>
          <cell r="Q65" t="str">
            <v>AUTOMOVEL</v>
          </cell>
        </row>
        <row r="66">
          <cell r="B66">
            <v>59</v>
          </cell>
          <cell r="C66" t="str">
            <v>HPL-4148</v>
          </cell>
          <cell r="D66" t="str">
            <v>BESTA</v>
          </cell>
          <cell r="E66" t="str">
            <v>H-100</v>
          </cell>
          <cell r="F66" t="str">
            <v>FRANCISCO FRANKLIN SANTANA</v>
          </cell>
          <cell r="G66" t="str">
            <v>FRANCISCO FRANKLIN SANTANA</v>
          </cell>
          <cell r="H66" t="str">
            <v>PRATA</v>
          </cell>
          <cell r="I66" t="str">
            <v>COROATÁ</v>
          </cell>
          <cell r="Q66" t="str">
            <v>TRANSP.PESSOAS</v>
          </cell>
        </row>
        <row r="67">
          <cell r="B67">
            <v>60</v>
          </cell>
          <cell r="C67" t="str">
            <v>MVM-9092</v>
          </cell>
          <cell r="D67" t="str">
            <v>CAMINHAO D-11000</v>
          </cell>
          <cell r="E67" t="str">
            <v>GM</v>
          </cell>
          <cell r="F67" t="str">
            <v>BETO FELIX</v>
          </cell>
          <cell r="G67" t="str">
            <v>ANTONIO SOARES DA SILVA</v>
          </cell>
          <cell r="H67" t="str">
            <v>BRANCA</v>
          </cell>
          <cell r="I67" t="str">
            <v>CAXIAS-MA</v>
          </cell>
          <cell r="Q67" t="str">
            <v>APOIO</v>
          </cell>
        </row>
        <row r="68">
          <cell r="B68">
            <v>61</v>
          </cell>
          <cell r="C68" t="str">
            <v>MHA-8953</v>
          </cell>
          <cell r="D68" t="str">
            <v>F-4000</v>
          </cell>
          <cell r="E68" t="str">
            <v>FORD</v>
          </cell>
          <cell r="F68" t="str">
            <v>FRANCISCA OLIVEIRA BARROS</v>
          </cell>
          <cell r="G68" t="str">
            <v>RAIMUNDO LOPES DA SILVA</v>
          </cell>
          <cell r="H68" t="str">
            <v>VERDE</v>
          </cell>
          <cell r="I68" t="str">
            <v>ALTO ALEGRE</v>
          </cell>
          <cell r="Q68" t="str">
            <v>APOIO</v>
          </cell>
        </row>
        <row r="69">
          <cell r="B69">
            <v>62</v>
          </cell>
          <cell r="C69" t="str">
            <v>JUT-4482</v>
          </cell>
          <cell r="D69" t="str">
            <v>CACAMBA VW 23.220</v>
          </cell>
          <cell r="E69" t="str">
            <v>VW</v>
          </cell>
          <cell r="F69" t="str">
            <v>PEDRO FERREIRA RIBEIRO</v>
          </cell>
          <cell r="G69" t="str">
            <v>PAULO CESAR FAGUNDES RIBEIRO</v>
          </cell>
          <cell r="H69" t="str">
            <v>AMARELA</v>
          </cell>
          <cell r="I69" t="str">
            <v>TERESINA</v>
          </cell>
          <cell r="J69">
            <v>13</v>
          </cell>
          <cell r="L69">
            <v>39960</v>
          </cell>
          <cell r="N69">
            <v>14</v>
          </cell>
          <cell r="O69">
            <v>289.05</v>
          </cell>
          <cell r="P69">
            <v>303.05</v>
          </cell>
          <cell r="Q69" t="str">
            <v>CACAMBA</v>
          </cell>
        </row>
        <row r="70">
          <cell r="B70">
            <v>63</v>
          </cell>
          <cell r="C70" t="str">
            <v>NHJ-7342</v>
          </cell>
          <cell r="D70" t="str">
            <v>VAN</v>
          </cell>
          <cell r="E70" t="str">
            <v>BESTA</v>
          </cell>
          <cell r="F70" t="str">
            <v>WILSON</v>
          </cell>
          <cell r="G70" t="str">
            <v>WILSON</v>
          </cell>
          <cell r="H70">
            <v>63</v>
          </cell>
          <cell r="Q70" t="str">
            <v>TRANSP.PESSOAS</v>
          </cell>
        </row>
        <row r="71">
          <cell r="B71">
            <v>64</v>
          </cell>
          <cell r="C71" t="str">
            <v>LVO-0110</v>
          </cell>
          <cell r="D71" t="str">
            <v>ONIBUS</v>
          </cell>
          <cell r="E71" t="str">
            <v>MB 366</v>
          </cell>
          <cell r="F71" t="str">
            <v>A F DA SILVA CONTRUCOES</v>
          </cell>
          <cell r="G71" t="str">
            <v>CESAR GOMES LOPES</v>
          </cell>
          <cell r="H71" t="str">
            <v>BRANCA</v>
          </cell>
          <cell r="I71" t="str">
            <v>SANTA INES-MA</v>
          </cell>
          <cell r="K71" t="str">
            <v>(99)9136-0316</v>
          </cell>
          <cell r="Q71" t="str">
            <v>TRANSP.PESSOAS</v>
          </cell>
        </row>
        <row r="72">
          <cell r="B72">
            <v>65</v>
          </cell>
          <cell r="C72" t="str">
            <v>AQQ-5442</v>
          </cell>
          <cell r="D72" t="str">
            <v>SAVEIRO</v>
          </cell>
          <cell r="E72" t="str">
            <v>VW</v>
          </cell>
          <cell r="F72" t="str">
            <v>DELTA ( SANTA INES)</v>
          </cell>
          <cell r="G72" t="str">
            <v>ANDRÉ (TÉCNICO SEGURANÇA)</v>
          </cell>
          <cell r="H72" t="str">
            <v>PRATA</v>
          </cell>
          <cell r="I72" t="str">
            <v>SANTA INES-MA</v>
          </cell>
          <cell r="Q72" t="str">
            <v>AUTOMOVEL</v>
          </cell>
        </row>
        <row r="73">
          <cell r="B73">
            <v>66</v>
          </cell>
          <cell r="C73" t="str">
            <v>KLB-7828</v>
          </cell>
          <cell r="D73" t="str">
            <v>HYLUX</v>
          </cell>
          <cell r="E73" t="str">
            <v>TOYOTA</v>
          </cell>
          <cell r="F73" t="str">
            <v>SAVIO (PERNAMUCO)</v>
          </cell>
          <cell r="G73" t="str">
            <v>SAVIO (PERNAMUCO)</v>
          </cell>
          <cell r="H73" t="str">
            <v>PRETA</v>
          </cell>
          <cell r="I73" t="str">
            <v>PERITORÓ - MA</v>
          </cell>
          <cell r="Q73" t="str">
            <v>APOIO</v>
          </cell>
        </row>
        <row r="74">
          <cell r="B74">
            <v>67</v>
          </cell>
          <cell r="C74" t="str">
            <v>BLO-9542</v>
          </cell>
          <cell r="D74" t="str">
            <v>D-20</v>
          </cell>
          <cell r="E74" t="str">
            <v>GM</v>
          </cell>
          <cell r="F74" t="str">
            <v>JOAO TEOFILO PEREIRA BARROS(LORIN)</v>
          </cell>
          <cell r="G74" t="str">
            <v>JOAO TEOFILO PEREIRA BARROS(LORIN)</v>
          </cell>
          <cell r="H74" t="str">
            <v>VERDE</v>
          </cell>
          <cell r="I74" t="str">
            <v>CAMPINA GRANDE</v>
          </cell>
          <cell r="Q74" t="str">
            <v>APOIO</v>
          </cell>
        </row>
        <row r="75">
          <cell r="B75">
            <v>68</v>
          </cell>
          <cell r="C75" t="str">
            <v>AGQ-6802</v>
          </cell>
          <cell r="D75" t="str">
            <v>CAMINHAO MB (MELOSA)</v>
          </cell>
          <cell r="E75" t="str">
            <v>MB</v>
          </cell>
          <cell r="F75" t="str">
            <v xml:space="preserve">TERCAM  </v>
          </cell>
          <cell r="G75" t="str">
            <v>JOAO BATISTA RODRIGUES PEREIRA</v>
          </cell>
          <cell r="H75" t="str">
            <v>AMARELA</v>
          </cell>
          <cell r="L75">
            <v>39968</v>
          </cell>
          <cell r="Q75" t="str">
            <v>APOIO</v>
          </cell>
        </row>
        <row r="76">
          <cell r="B76">
            <v>69</v>
          </cell>
          <cell r="C76" t="str">
            <v>LVX-8753</v>
          </cell>
          <cell r="D76" t="str">
            <v>CAÇAMBAO T-360</v>
          </cell>
          <cell r="E76" t="str">
            <v>SCANIA</v>
          </cell>
          <cell r="F76" t="str">
            <v>FRANCISCO EDUARDO MENDES SOARES</v>
          </cell>
          <cell r="G76" t="str">
            <v>SERGIO VITORIO DO NASCIMENTO FILHO</v>
          </cell>
          <cell r="H76" t="str">
            <v>BRANCA</v>
          </cell>
          <cell r="I76" t="str">
            <v>TERESINA</v>
          </cell>
          <cell r="J76">
            <v>25</v>
          </cell>
          <cell r="L76">
            <v>39969</v>
          </cell>
          <cell r="M76" t="str">
            <v>PUXANDO BRITA</v>
          </cell>
          <cell r="Q76" t="str">
            <v>CAÇAMBAO</v>
          </cell>
        </row>
        <row r="77">
          <cell r="B77">
            <v>70</v>
          </cell>
          <cell r="C77" t="str">
            <v>HUH-8718</v>
          </cell>
          <cell r="D77" t="str">
            <v>CAÇAMBAO NL-12</v>
          </cell>
          <cell r="E77" t="str">
            <v>VOLVO</v>
          </cell>
          <cell r="F77" t="str">
            <v>DEBERT - G.A.DE CARVALHO</v>
          </cell>
          <cell r="G77" t="str">
            <v>JARBAS DE SOUSA RODRIGUES</v>
          </cell>
          <cell r="H77" t="str">
            <v>BRANCA</v>
          </cell>
          <cell r="I77" t="str">
            <v>TERESINA</v>
          </cell>
          <cell r="J77">
            <v>25</v>
          </cell>
          <cell r="L77">
            <v>39969</v>
          </cell>
          <cell r="M77" t="str">
            <v>PUXANDO BRITA</v>
          </cell>
          <cell r="Q77" t="str">
            <v>CAÇAMBAO</v>
          </cell>
        </row>
        <row r="78">
          <cell r="B78">
            <v>71</v>
          </cell>
          <cell r="C78" t="str">
            <v>KMA-0843</v>
          </cell>
          <cell r="D78" t="str">
            <v>CAÇAMBAO NL-12</v>
          </cell>
          <cell r="E78" t="str">
            <v>VOLVO</v>
          </cell>
          <cell r="F78" t="str">
            <v>FRANCISCO EDUARDO MENDES SOARES</v>
          </cell>
          <cell r="G78" t="str">
            <v>HEBERT TRINDADE DE MOURA</v>
          </cell>
          <cell r="H78" t="str">
            <v>BRANCA</v>
          </cell>
          <cell r="I78" t="str">
            <v>TERESINA</v>
          </cell>
          <cell r="J78">
            <v>25</v>
          </cell>
          <cell r="L78">
            <v>39969</v>
          </cell>
          <cell r="M78" t="str">
            <v>PUXANDO BRITA</v>
          </cell>
          <cell r="Q78" t="str">
            <v>CAÇAMBAO</v>
          </cell>
        </row>
        <row r="79">
          <cell r="B79">
            <v>72</v>
          </cell>
          <cell r="C79" t="str">
            <v>HOO-6384</v>
          </cell>
          <cell r="D79" t="str">
            <v>CAÇAMBAO NL-12</v>
          </cell>
          <cell r="E79" t="str">
            <v>VOLVO</v>
          </cell>
          <cell r="F79" t="str">
            <v>FRANCISCO EDUARDO MENDES SOARES</v>
          </cell>
          <cell r="G79" t="str">
            <v>JOAO NUNES GOMES</v>
          </cell>
          <cell r="H79" t="str">
            <v>VERMELHA</v>
          </cell>
          <cell r="I79" t="str">
            <v>TIMON</v>
          </cell>
          <cell r="J79">
            <v>25</v>
          </cell>
          <cell r="L79">
            <v>39969</v>
          </cell>
          <cell r="M79" t="str">
            <v>PUXANDO BRITA</v>
          </cell>
          <cell r="Q79" t="str">
            <v>CAÇAMBAO</v>
          </cell>
        </row>
        <row r="80">
          <cell r="B80">
            <v>73</v>
          </cell>
          <cell r="C80" t="str">
            <v>LVV-4559</v>
          </cell>
          <cell r="D80" t="str">
            <v>CACAMBA MB 1620</v>
          </cell>
          <cell r="E80" t="str">
            <v>MB</v>
          </cell>
          <cell r="F80" t="str">
            <v>DERBERT - EDMILSON CARREIRO ROMEIRO</v>
          </cell>
          <cell r="G80" t="str">
            <v>EDMILSON CARREIRO ROMEIRO</v>
          </cell>
          <cell r="H80" t="str">
            <v>BRANCA</v>
          </cell>
          <cell r="I80" t="str">
            <v>TERESINA</v>
          </cell>
          <cell r="J80">
            <v>12</v>
          </cell>
          <cell r="L80">
            <v>39969</v>
          </cell>
          <cell r="M80" t="str">
            <v>PROCUÇÃO</v>
          </cell>
          <cell r="N80">
            <v>35</v>
          </cell>
          <cell r="O80">
            <v>668.3</v>
          </cell>
          <cell r="P80">
            <v>703.3</v>
          </cell>
          <cell r="Q80" t="str">
            <v>CACAMBA</v>
          </cell>
        </row>
        <row r="81">
          <cell r="B81">
            <v>74</v>
          </cell>
          <cell r="C81" t="str">
            <v>NHA-4460</v>
          </cell>
          <cell r="D81" t="str">
            <v>VAN PEUGEOT BOXER M330M HDI</v>
          </cell>
          <cell r="E81" t="str">
            <v>PEUGEOT</v>
          </cell>
          <cell r="F81" t="str">
            <v>OCILVAN MAGALHAES MARCOLINO</v>
          </cell>
          <cell r="G81" t="str">
            <v>OCILVAN MAGALHAES MARCOLINO</v>
          </cell>
          <cell r="H81" t="str">
            <v>BRANCA</v>
          </cell>
          <cell r="L81">
            <v>39970</v>
          </cell>
          <cell r="Q81" t="str">
            <v>TRANSP.PESSOAS</v>
          </cell>
        </row>
        <row r="82">
          <cell r="B82">
            <v>75</v>
          </cell>
          <cell r="C82" t="str">
            <v>IE 404142</v>
          </cell>
          <cell r="D82" t="str">
            <v>GERADOR DE REFLETORES 01</v>
          </cell>
          <cell r="E82" t="str">
            <v>UNIV</v>
          </cell>
          <cell r="F82" t="str">
            <v>A GERADORA</v>
          </cell>
          <cell r="G82" t="str">
            <v>A GERADORA</v>
          </cell>
          <cell r="H82" t="str">
            <v>BRANCA</v>
          </cell>
          <cell r="Q82" t="str">
            <v>MAQUINA</v>
          </cell>
        </row>
        <row r="83">
          <cell r="B83">
            <v>76</v>
          </cell>
          <cell r="C83" t="str">
            <v>IE 404148</v>
          </cell>
          <cell r="D83" t="str">
            <v>GERADOR DE REFLETORES 02</v>
          </cell>
          <cell r="E83" t="str">
            <v>UNIV</v>
          </cell>
          <cell r="F83" t="str">
            <v>A GERADORA</v>
          </cell>
          <cell r="G83" t="str">
            <v>A GERADORA</v>
          </cell>
          <cell r="H83" t="str">
            <v>BRANCA</v>
          </cell>
          <cell r="Q83" t="str">
            <v>MAQUINA</v>
          </cell>
        </row>
        <row r="84">
          <cell r="B84">
            <v>77</v>
          </cell>
          <cell r="C84" t="str">
            <v>HPW-1211</v>
          </cell>
          <cell r="D84" t="str">
            <v xml:space="preserve">PARATI </v>
          </cell>
          <cell r="E84" t="str">
            <v>VW</v>
          </cell>
          <cell r="F84" t="str">
            <v>CONSULTORIA E REPRESENTAÇÃO</v>
          </cell>
          <cell r="G84" t="str">
            <v>CONSULTORIA E REPRESENTAÇÃO</v>
          </cell>
          <cell r="H84" t="str">
            <v>DEFAUT</v>
          </cell>
          <cell r="Q84" t="str">
            <v>AUTOMOVEL</v>
          </cell>
        </row>
        <row r="85">
          <cell r="B85">
            <v>78</v>
          </cell>
          <cell r="C85" t="str">
            <v>MNG-2829</v>
          </cell>
          <cell r="D85" t="str">
            <v>PRANCHA</v>
          </cell>
          <cell r="E85" t="str">
            <v>VOLVO</v>
          </cell>
          <cell r="G85">
            <v>78</v>
          </cell>
          <cell r="H85" t="str">
            <v>DEFAUT</v>
          </cell>
          <cell r="L85">
            <v>39969</v>
          </cell>
          <cell r="Q85" t="str">
            <v>APOIO</v>
          </cell>
        </row>
        <row r="86">
          <cell r="B86">
            <v>79</v>
          </cell>
          <cell r="C86" t="str">
            <v>CQH-8879</v>
          </cell>
          <cell r="D86" t="str">
            <v>CAÇAMBAO EDC GOLD</v>
          </cell>
          <cell r="E86" t="str">
            <v>VOLVO</v>
          </cell>
          <cell r="F86" t="str">
            <v>DERBERT - G.A.DE CARVALHO</v>
          </cell>
          <cell r="G86" t="str">
            <v>JOAQUIM WANTED LUCENA DE  CARVALHO</v>
          </cell>
          <cell r="H86" t="str">
            <v>VERMELHA</v>
          </cell>
          <cell r="I86" t="str">
            <v>TERESINA</v>
          </cell>
          <cell r="J86">
            <v>25</v>
          </cell>
          <cell r="L86">
            <v>39969</v>
          </cell>
          <cell r="M86" t="str">
            <v>PUXANDO BRITA</v>
          </cell>
          <cell r="Q86" t="str">
            <v>CAÇAMBAO</v>
          </cell>
        </row>
        <row r="87">
          <cell r="B87">
            <v>80</v>
          </cell>
          <cell r="C87" t="str">
            <v>HOM-7302</v>
          </cell>
          <cell r="D87" t="str">
            <v>CACAMBA MB 1516</v>
          </cell>
          <cell r="E87" t="str">
            <v>MB</v>
          </cell>
          <cell r="F87" t="str">
            <v>DERBERT - RAIMUNDO NOTATO LIMA SOARES</v>
          </cell>
          <cell r="G87" t="str">
            <v>RAIMUNDO NONATO LIMA SOARES</v>
          </cell>
          <cell r="H87" t="str">
            <v>AMARELA</v>
          </cell>
          <cell r="I87" t="str">
            <v>TERESINA</v>
          </cell>
          <cell r="J87">
            <v>12</v>
          </cell>
          <cell r="L87">
            <v>39970</v>
          </cell>
          <cell r="M87" t="str">
            <v>PROCUÇÃO</v>
          </cell>
          <cell r="N87">
            <v>0</v>
          </cell>
          <cell r="O87">
            <v>317.75</v>
          </cell>
          <cell r="P87">
            <v>317.75</v>
          </cell>
          <cell r="Q87" t="str">
            <v>CACAMBA</v>
          </cell>
        </row>
        <row r="88">
          <cell r="B88">
            <v>81</v>
          </cell>
          <cell r="C88" t="str">
            <v>D-20 APOIO</v>
          </cell>
          <cell r="D88" t="str">
            <v>D-20</v>
          </cell>
          <cell r="E88" t="str">
            <v>GM</v>
          </cell>
          <cell r="F88" t="str">
            <v>JOSE RIBAMAR DOS SANTOS</v>
          </cell>
          <cell r="G88" t="str">
            <v>JOSE RIBAMAR DOS SANTOS</v>
          </cell>
          <cell r="H88" t="str">
            <v>DEFAUT</v>
          </cell>
          <cell r="I88" t="str">
            <v>SÃO LUIS</v>
          </cell>
          <cell r="Q88" t="str">
            <v>APOIO</v>
          </cell>
        </row>
        <row r="89">
          <cell r="B89">
            <v>82</v>
          </cell>
          <cell r="C89" t="str">
            <v xml:space="preserve">LIMPESA </v>
          </cell>
          <cell r="D89" t="str">
            <v>LIMPESA EQUIP.</v>
          </cell>
          <cell r="E89" t="str">
            <v>DIV</v>
          </cell>
          <cell r="F89" t="str">
            <v>LIMPESA EQUIP.</v>
          </cell>
          <cell r="G89" t="str">
            <v>LIMPESA EQUIP.</v>
          </cell>
          <cell r="H89" t="str">
            <v>DEFAUT</v>
          </cell>
          <cell r="Q89" t="str">
            <v>MAQUINA</v>
          </cell>
        </row>
        <row r="90">
          <cell r="B90">
            <v>83</v>
          </cell>
          <cell r="C90" t="str">
            <v>NHH-2697</v>
          </cell>
          <cell r="D90" t="str">
            <v>CONSULTORIA E REPRESENTAÇÕES</v>
          </cell>
          <cell r="E90" t="str">
            <v>MIT</v>
          </cell>
          <cell r="F90" t="str">
            <v>CONSULTORIA E REPRESENTAÇÃO</v>
          </cell>
          <cell r="G90" t="str">
            <v>CONSULTORIA E REPRESENTAÇÃO</v>
          </cell>
          <cell r="H90" t="str">
            <v>DEFAUT</v>
          </cell>
          <cell r="Q90" t="str">
            <v>APOIO</v>
          </cell>
        </row>
        <row r="91">
          <cell r="B91">
            <v>84</v>
          </cell>
          <cell r="C91" t="str">
            <v>TRATOR ARADO</v>
          </cell>
          <cell r="D91" t="str">
            <v>TRATOR ARADO</v>
          </cell>
          <cell r="E91">
            <v>84</v>
          </cell>
          <cell r="F91" t="str">
            <v>TRATOR ARADO</v>
          </cell>
          <cell r="G91" t="str">
            <v>TRATOR ARADO</v>
          </cell>
          <cell r="H91">
            <v>84</v>
          </cell>
          <cell r="Q91" t="str">
            <v>MAQUINA</v>
          </cell>
        </row>
        <row r="92">
          <cell r="B92">
            <v>85</v>
          </cell>
          <cell r="C92" t="str">
            <v>LVQ-6914</v>
          </cell>
          <cell r="D92" t="str">
            <v>SAVEIRO</v>
          </cell>
          <cell r="E92" t="str">
            <v>VW</v>
          </cell>
          <cell r="F92" t="str">
            <v>LABORATORISTA DELTA</v>
          </cell>
          <cell r="G92" t="str">
            <v>LABORATORISTA DELTA</v>
          </cell>
          <cell r="H92" t="str">
            <v>BRANCA</v>
          </cell>
          <cell r="Q92" t="str">
            <v>AUTOMOVEL</v>
          </cell>
        </row>
        <row r="93">
          <cell r="B93">
            <v>86</v>
          </cell>
          <cell r="C93" t="str">
            <v>CAM.PIPA</v>
          </cell>
          <cell r="D93" t="str">
            <v>VW 14170 (PIPA0</v>
          </cell>
          <cell r="E93" t="str">
            <v>VW</v>
          </cell>
          <cell r="F93" t="str">
            <v>CAMINHAO PIPA</v>
          </cell>
          <cell r="G93" t="str">
            <v>CAMINHAO PIPA</v>
          </cell>
          <cell r="H93">
            <v>86</v>
          </cell>
          <cell r="Q93" t="str">
            <v>MAQUINA</v>
          </cell>
        </row>
        <row r="94">
          <cell r="B94">
            <v>87</v>
          </cell>
          <cell r="C94" t="str">
            <v>CORSA</v>
          </cell>
          <cell r="D94" t="str">
            <v>CONSULTORIA E REPRESENTAÇÕES</v>
          </cell>
          <cell r="E94" t="str">
            <v>GM</v>
          </cell>
          <cell r="F94" t="str">
            <v>CONSULTORIA E REPRESENTAÇÃO</v>
          </cell>
          <cell r="G94" t="str">
            <v>CONSULTORIA E REPRESENTAÇÃO</v>
          </cell>
          <cell r="H94">
            <v>87</v>
          </cell>
          <cell r="Q94" t="str">
            <v>AUTOMOVEL</v>
          </cell>
        </row>
        <row r="95">
          <cell r="B95">
            <v>88</v>
          </cell>
          <cell r="C95" t="str">
            <v>MWY-8308</v>
          </cell>
          <cell r="D95" t="str">
            <v xml:space="preserve">CACAMBA </v>
          </cell>
          <cell r="E95" t="str">
            <v>MB</v>
          </cell>
          <cell r="F95" t="str">
            <v>DESCONHECIDO</v>
          </cell>
          <cell r="G95" t="str">
            <v>DESCONHECIDO</v>
          </cell>
          <cell r="H95">
            <v>88</v>
          </cell>
          <cell r="Q95" t="str">
            <v>CACAMBA</v>
          </cell>
        </row>
        <row r="96">
          <cell r="B96">
            <v>89</v>
          </cell>
          <cell r="C96" t="str">
            <v>HOM-4309</v>
          </cell>
          <cell r="D96" t="str">
            <v xml:space="preserve">CACAMBA MB </v>
          </cell>
          <cell r="E96" t="str">
            <v>MB</v>
          </cell>
          <cell r="F96" t="str">
            <v>SALOMAO</v>
          </cell>
          <cell r="G96" t="str">
            <v>SALOMAO</v>
          </cell>
          <cell r="H96">
            <v>89</v>
          </cell>
          <cell r="Q96" t="str">
            <v>CACAMBA</v>
          </cell>
        </row>
        <row r="97">
          <cell r="B97">
            <v>90</v>
          </cell>
          <cell r="C97" t="str">
            <v>MOP-0287</v>
          </cell>
          <cell r="D97" t="str">
            <v>VAN</v>
          </cell>
          <cell r="E97">
            <v>90</v>
          </cell>
          <cell r="F97" t="str">
            <v>DESCONHECIDO</v>
          </cell>
          <cell r="G97" t="str">
            <v>DESCONHECIDO</v>
          </cell>
          <cell r="H97">
            <v>90</v>
          </cell>
          <cell r="Q97" t="str">
            <v>TRANSP.PESSOAS</v>
          </cell>
        </row>
        <row r="98">
          <cell r="B98">
            <v>91</v>
          </cell>
          <cell r="C98" t="str">
            <v>MQW-7816</v>
          </cell>
          <cell r="D98" t="str">
            <v>ESPAGEDOR</v>
          </cell>
          <cell r="E98">
            <v>91</v>
          </cell>
          <cell r="F98" t="str">
            <v>ATERPA</v>
          </cell>
          <cell r="G98" t="str">
            <v>ATERPA</v>
          </cell>
          <cell r="H98">
            <v>91</v>
          </cell>
          <cell r="Q98" t="str">
            <v>MAQUINA</v>
          </cell>
        </row>
        <row r="99">
          <cell r="B99">
            <v>92</v>
          </cell>
          <cell r="C99" t="str">
            <v>KLI-2078</v>
          </cell>
          <cell r="D99" t="str">
            <v>POLO</v>
          </cell>
          <cell r="E99" t="str">
            <v>VW</v>
          </cell>
          <cell r="F99" t="str">
            <v>DELTA CONST. (FOFAO)</v>
          </cell>
          <cell r="G99" t="str">
            <v>DELTA CONST. (FOFAO)</v>
          </cell>
          <cell r="H99">
            <v>92</v>
          </cell>
          <cell r="Q99" t="str">
            <v>AUTOMOVEL</v>
          </cell>
        </row>
        <row r="100">
          <cell r="B100">
            <v>93</v>
          </cell>
          <cell r="C100">
            <v>93</v>
          </cell>
          <cell r="D100">
            <v>93</v>
          </cell>
          <cell r="E100">
            <v>93</v>
          </cell>
          <cell r="F100">
            <v>93</v>
          </cell>
          <cell r="G100">
            <v>93</v>
          </cell>
          <cell r="H100">
            <v>93</v>
          </cell>
        </row>
        <row r="101">
          <cell r="B101">
            <v>94</v>
          </cell>
          <cell r="C101">
            <v>94</v>
          </cell>
          <cell r="D101">
            <v>94</v>
          </cell>
          <cell r="E101">
            <v>94</v>
          </cell>
          <cell r="F101">
            <v>94</v>
          </cell>
          <cell r="G101">
            <v>94</v>
          </cell>
          <cell r="H101">
            <v>94</v>
          </cell>
        </row>
        <row r="102">
          <cell r="B102">
            <v>95</v>
          </cell>
          <cell r="C102">
            <v>95</v>
          </cell>
          <cell r="D102">
            <v>95</v>
          </cell>
          <cell r="E102">
            <v>95</v>
          </cell>
          <cell r="F102">
            <v>95</v>
          </cell>
          <cell r="G102">
            <v>95</v>
          </cell>
          <cell r="H102">
            <v>95</v>
          </cell>
        </row>
        <row r="103">
          <cell r="B103">
            <v>96</v>
          </cell>
          <cell r="C103">
            <v>96</v>
          </cell>
          <cell r="D103">
            <v>96</v>
          </cell>
          <cell r="E103">
            <v>96</v>
          </cell>
          <cell r="F103">
            <v>96</v>
          </cell>
          <cell r="G103">
            <v>96</v>
          </cell>
          <cell r="H103">
            <v>96</v>
          </cell>
        </row>
        <row r="104">
          <cell r="B104">
            <v>97</v>
          </cell>
          <cell r="C104">
            <v>97</v>
          </cell>
          <cell r="D104">
            <v>97</v>
          </cell>
          <cell r="E104">
            <v>97</v>
          </cell>
          <cell r="F104">
            <v>97</v>
          </cell>
          <cell r="G104">
            <v>97</v>
          </cell>
          <cell r="H104">
            <v>97</v>
          </cell>
        </row>
        <row r="105">
          <cell r="B105">
            <v>98</v>
          </cell>
          <cell r="C105">
            <v>98</v>
          </cell>
          <cell r="D105">
            <v>98</v>
          </cell>
          <cell r="E105">
            <v>98</v>
          </cell>
          <cell r="F105">
            <v>98</v>
          </cell>
          <cell r="G105">
            <v>98</v>
          </cell>
          <cell r="H105">
            <v>98</v>
          </cell>
        </row>
        <row r="106">
          <cell r="B106">
            <v>99</v>
          </cell>
          <cell r="C106">
            <v>99</v>
          </cell>
          <cell r="D106">
            <v>99</v>
          </cell>
          <cell r="E106">
            <v>99</v>
          </cell>
          <cell r="F106">
            <v>99</v>
          </cell>
          <cell r="G106">
            <v>99</v>
          </cell>
          <cell r="H106">
            <v>99</v>
          </cell>
        </row>
        <row r="107">
          <cell r="B107">
            <v>100</v>
          </cell>
          <cell r="C107">
            <v>100</v>
          </cell>
          <cell r="D107">
            <v>100</v>
          </cell>
          <cell r="E107">
            <v>100</v>
          </cell>
          <cell r="F107">
            <v>100</v>
          </cell>
          <cell r="G107">
            <v>100</v>
          </cell>
          <cell r="H107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quadro 08 - composições"/>
      <sheetName val="dados de entrada concorrência"/>
      <sheetName val="Rel-15ª med."/>
      <sheetName val="PMF"/>
      <sheetName val="Regula"/>
      <sheetName val="resumo"/>
      <sheetName val="REAJU"/>
      <sheetName val="eq"/>
      <sheetName val="mo"/>
      <sheetName val="plmuseu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s"/>
      <sheetName val="Fil"/>
      <sheetName val="Tub_1"/>
      <sheetName val="Tub_2"/>
      <sheetName val="Tub_3"/>
      <sheetName val="Cel_1"/>
      <sheetName val="Cel_2"/>
      <sheetName val="Cel_3"/>
      <sheetName val="Imp T"/>
      <sheetName val="Imp C"/>
      <sheetName val="Cod"/>
      <sheetName val="compos1"/>
    </sheetNames>
    <sheetDataSet>
      <sheetData sheetId="0"/>
      <sheetData sheetId="1"/>
      <sheetData sheetId="2"/>
      <sheetData sheetId="3"/>
      <sheetData sheetId="4">
        <row r="2">
          <cell r="D2" t="str">
            <v>OBRA PROJETADA</v>
          </cell>
          <cell r="R2" t="str">
            <v>VOLUME</v>
          </cell>
          <cell r="V2" t="str">
            <v>CC.COLET</v>
          </cell>
        </row>
        <row r="3">
          <cell r="R3" t="str">
            <v>ESCAV.(m³)</v>
          </cell>
        </row>
        <row r="4">
          <cell r="R4">
            <v>0</v>
          </cell>
        </row>
        <row r="5">
          <cell r="R5">
            <v>0</v>
          </cell>
        </row>
        <row r="6">
          <cell r="R6">
            <v>0</v>
          </cell>
        </row>
        <row r="7">
          <cell r="R7">
            <v>0</v>
          </cell>
        </row>
        <row r="8">
          <cell r="R8">
            <v>0</v>
          </cell>
        </row>
        <row r="9">
          <cell r="R9">
            <v>0</v>
          </cell>
        </row>
        <row r="10">
          <cell r="R10">
            <v>0</v>
          </cell>
        </row>
        <row r="11">
          <cell r="R11">
            <v>0</v>
          </cell>
        </row>
        <row r="12">
          <cell r="R12">
            <v>0</v>
          </cell>
        </row>
        <row r="13">
          <cell r="R13">
            <v>0</v>
          </cell>
        </row>
        <row r="14">
          <cell r="R14">
            <v>0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  <row r="33">
          <cell r="R33">
            <v>0</v>
          </cell>
        </row>
        <row r="34">
          <cell r="R34">
            <v>0</v>
          </cell>
        </row>
        <row r="35">
          <cell r="R35">
            <v>0</v>
          </cell>
        </row>
        <row r="36">
          <cell r="R36">
            <v>0</v>
          </cell>
        </row>
        <row r="37">
          <cell r="R37">
            <v>0</v>
          </cell>
        </row>
        <row r="38">
          <cell r="R38">
            <v>0</v>
          </cell>
        </row>
        <row r="39">
          <cell r="R39">
            <v>0</v>
          </cell>
        </row>
        <row r="40">
          <cell r="R40">
            <v>0</v>
          </cell>
        </row>
        <row r="41">
          <cell r="R41">
            <v>0</v>
          </cell>
        </row>
        <row r="42">
          <cell r="R42">
            <v>0</v>
          </cell>
        </row>
        <row r="43">
          <cell r="R43">
            <v>0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  <row r="48">
          <cell r="R48">
            <v>0</v>
          </cell>
        </row>
        <row r="49">
          <cell r="R49">
            <v>0</v>
          </cell>
        </row>
        <row r="50">
          <cell r="R50">
            <v>0</v>
          </cell>
        </row>
        <row r="51">
          <cell r="R51">
            <v>0</v>
          </cell>
        </row>
        <row r="52">
          <cell r="R52">
            <v>0</v>
          </cell>
        </row>
        <row r="53">
          <cell r="R53">
            <v>0</v>
          </cell>
        </row>
        <row r="54">
          <cell r="R54">
            <v>0</v>
          </cell>
        </row>
        <row r="55">
          <cell r="R55">
            <v>0</v>
          </cell>
        </row>
        <row r="56">
          <cell r="R56">
            <v>0</v>
          </cell>
        </row>
        <row r="57">
          <cell r="R57">
            <v>0</v>
          </cell>
        </row>
        <row r="58">
          <cell r="R58">
            <v>0</v>
          </cell>
        </row>
        <row r="59">
          <cell r="R59">
            <v>0</v>
          </cell>
        </row>
        <row r="60">
          <cell r="R60">
            <v>0</v>
          </cell>
        </row>
        <row r="61">
          <cell r="R61">
            <v>0</v>
          </cell>
        </row>
        <row r="62">
          <cell r="R62">
            <v>0</v>
          </cell>
        </row>
        <row r="63">
          <cell r="R63">
            <v>0</v>
          </cell>
        </row>
        <row r="64">
          <cell r="R64">
            <v>0</v>
          </cell>
        </row>
        <row r="65">
          <cell r="R65">
            <v>0</v>
          </cell>
        </row>
        <row r="66">
          <cell r="R66">
            <v>0</v>
          </cell>
        </row>
        <row r="67">
          <cell r="R67">
            <v>0</v>
          </cell>
        </row>
        <row r="68">
          <cell r="R68">
            <v>0</v>
          </cell>
        </row>
        <row r="69">
          <cell r="R69">
            <v>0</v>
          </cell>
        </row>
        <row r="70">
          <cell r="R70">
            <v>0</v>
          </cell>
        </row>
        <row r="71">
          <cell r="R71">
            <v>0</v>
          </cell>
        </row>
        <row r="72">
          <cell r="R72">
            <v>0</v>
          </cell>
        </row>
        <row r="73">
          <cell r="R73">
            <v>0</v>
          </cell>
        </row>
        <row r="74">
          <cell r="R74">
            <v>0</v>
          </cell>
        </row>
        <row r="75">
          <cell r="R75">
            <v>0</v>
          </cell>
        </row>
        <row r="76">
          <cell r="R76">
            <v>0</v>
          </cell>
        </row>
        <row r="77">
          <cell r="R77">
            <v>0</v>
          </cell>
        </row>
        <row r="78">
          <cell r="R78">
            <v>0</v>
          </cell>
        </row>
        <row r="79">
          <cell r="R79">
            <v>0</v>
          </cell>
        </row>
        <row r="80">
          <cell r="R80">
            <v>0</v>
          </cell>
        </row>
        <row r="81">
          <cell r="R81">
            <v>0</v>
          </cell>
        </row>
        <row r="82">
          <cell r="R82">
            <v>0</v>
          </cell>
        </row>
        <row r="83">
          <cell r="R83">
            <v>0</v>
          </cell>
        </row>
        <row r="84">
          <cell r="R84">
            <v>0</v>
          </cell>
        </row>
        <row r="85">
          <cell r="R85">
            <v>0</v>
          </cell>
        </row>
        <row r="86">
          <cell r="R86">
            <v>0</v>
          </cell>
        </row>
        <row r="87">
          <cell r="R87">
            <v>0</v>
          </cell>
        </row>
        <row r="88">
          <cell r="R88">
            <v>0</v>
          </cell>
        </row>
        <row r="89">
          <cell r="R89">
            <v>0</v>
          </cell>
        </row>
        <row r="90">
          <cell r="R90">
            <v>0</v>
          </cell>
        </row>
        <row r="91">
          <cell r="R91">
            <v>0</v>
          </cell>
        </row>
        <row r="92">
          <cell r="R92">
            <v>0</v>
          </cell>
        </row>
        <row r="93">
          <cell r="R93">
            <v>0</v>
          </cell>
        </row>
        <row r="94">
          <cell r="R94">
            <v>0</v>
          </cell>
        </row>
        <row r="95">
          <cell r="R95">
            <v>0</v>
          </cell>
        </row>
        <row r="96">
          <cell r="R96">
            <v>0</v>
          </cell>
        </row>
        <row r="97">
          <cell r="R97">
            <v>0</v>
          </cell>
        </row>
        <row r="98">
          <cell r="R98">
            <v>0</v>
          </cell>
        </row>
        <row r="99">
          <cell r="R99">
            <v>0</v>
          </cell>
        </row>
        <row r="100">
          <cell r="R100">
            <v>0</v>
          </cell>
        </row>
        <row r="101">
          <cell r="R101">
            <v>0</v>
          </cell>
        </row>
        <row r="102">
          <cell r="R102">
            <v>0</v>
          </cell>
        </row>
        <row r="103">
          <cell r="R103">
            <v>0</v>
          </cell>
        </row>
        <row r="104">
          <cell r="R104">
            <v>0</v>
          </cell>
        </row>
        <row r="105">
          <cell r="R105">
            <v>0</v>
          </cell>
        </row>
        <row r="106">
          <cell r="R106">
            <v>0</v>
          </cell>
        </row>
        <row r="107">
          <cell r="R107">
            <v>0</v>
          </cell>
        </row>
        <row r="108">
          <cell r="R108">
            <v>0</v>
          </cell>
        </row>
        <row r="109">
          <cell r="R109">
            <v>0</v>
          </cell>
        </row>
        <row r="110">
          <cell r="R110">
            <v>0</v>
          </cell>
        </row>
        <row r="111">
          <cell r="R111">
            <v>0</v>
          </cell>
        </row>
        <row r="112">
          <cell r="R112">
            <v>0</v>
          </cell>
        </row>
        <row r="113">
          <cell r="R113">
            <v>0</v>
          </cell>
        </row>
        <row r="114">
          <cell r="R114">
            <v>0</v>
          </cell>
        </row>
        <row r="115">
          <cell r="R115">
            <v>0</v>
          </cell>
        </row>
        <row r="116">
          <cell r="R116">
            <v>0</v>
          </cell>
        </row>
        <row r="117">
          <cell r="R117">
            <v>0</v>
          </cell>
        </row>
        <row r="118">
          <cell r="R118">
            <v>0</v>
          </cell>
        </row>
        <row r="119">
          <cell r="R119">
            <v>0</v>
          </cell>
        </row>
        <row r="120">
          <cell r="R120">
            <v>0</v>
          </cell>
        </row>
        <row r="121">
          <cell r="R121">
            <v>0</v>
          </cell>
        </row>
        <row r="122">
          <cell r="R122">
            <v>0</v>
          </cell>
        </row>
        <row r="123">
          <cell r="R123">
            <v>0</v>
          </cell>
        </row>
        <row r="124">
          <cell r="R124">
            <v>0</v>
          </cell>
        </row>
        <row r="125">
          <cell r="R125">
            <v>0</v>
          </cell>
        </row>
        <row r="126">
          <cell r="R126">
            <v>0</v>
          </cell>
        </row>
        <row r="127">
          <cell r="R127">
            <v>0</v>
          </cell>
        </row>
        <row r="128">
          <cell r="R128">
            <v>0</v>
          </cell>
        </row>
        <row r="129">
          <cell r="R129">
            <v>0</v>
          </cell>
        </row>
        <row r="130">
          <cell r="R130">
            <v>0</v>
          </cell>
        </row>
        <row r="131">
          <cell r="R131">
            <v>0</v>
          </cell>
        </row>
        <row r="132">
          <cell r="R132">
            <v>0</v>
          </cell>
        </row>
        <row r="133">
          <cell r="R133">
            <v>0</v>
          </cell>
        </row>
        <row r="134">
          <cell r="R134">
            <v>0</v>
          </cell>
        </row>
        <row r="135">
          <cell r="R135">
            <v>0</v>
          </cell>
        </row>
        <row r="136">
          <cell r="R136">
            <v>0</v>
          </cell>
        </row>
        <row r="137">
          <cell r="R137">
            <v>0</v>
          </cell>
        </row>
        <row r="138">
          <cell r="R138">
            <v>0</v>
          </cell>
        </row>
        <row r="139">
          <cell r="R139">
            <v>0</v>
          </cell>
        </row>
        <row r="140">
          <cell r="R140">
            <v>0</v>
          </cell>
        </row>
        <row r="141">
          <cell r="R141">
            <v>0</v>
          </cell>
        </row>
        <row r="142">
          <cell r="R142">
            <v>0</v>
          </cell>
        </row>
        <row r="143">
          <cell r="R143">
            <v>0</v>
          </cell>
        </row>
        <row r="144">
          <cell r="R144">
            <v>0</v>
          </cell>
        </row>
        <row r="145">
          <cell r="R145">
            <v>0</v>
          </cell>
        </row>
        <row r="146">
          <cell r="R146">
            <v>0</v>
          </cell>
        </row>
        <row r="147">
          <cell r="R147">
            <v>0</v>
          </cell>
        </row>
        <row r="148">
          <cell r="R148">
            <v>0</v>
          </cell>
        </row>
        <row r="149">
          <cell r="R149">
            <v>0</v>
          </cell>
        </row>
        <row r="150">
          <cell r="R150">
            <v>0</v>
          </cell>
        </row>
        <row r="151">
          <cell r="R151">
            <v>0</v>
          </cell>
        </row>
        <row r="152">
          <cell r="R152">
            <v>0</v>
          </cell>
        </row>
        <row r="153">
          <cell r="R153">
            <v>0</v>
          </cell>
        </row>
        <row r="154">
          <cell r="R154">
            <v>0</v>
          </cell>
        </row>
        <row r="155">
          <cell r="R155">
            <v>0</v>
          </cell>
        </row>
        <row r="156">
          <cell r="R156">
            <v>0</v>
          </cell>
        </row>
        <row r="157">
          <cell r="R157">
            <v>0</v>
          </cell>
        </row>
        <row r="158">
          <cell r="R158">
            <v>0</v>
          </cell>
        </row>
        <row r="159">
          <cell r="R159">
            <v>0</v>
          </cell>
        </row>
        <row r="160">
          <cell r="R160">
            <v>0</v>
          </cell>
        </row>
        <row r="161">
          <cell r="R161">
            <v>0</v>
          </cell>
        </row>
        <row r="162">
          <cell r="R162">
            <v>0</v>
          </cell>
        </row>
        <row r="163">
          <cell r="R163">
            <v>0</v>
          </cell>
        </row>
        <row r="164">
          <cell r="R164">
            <v>0</v>
          </cell>
        </row>
        <row r="165">
          <cell r="R165">
            <v>0</v>
          </cell>
        </row>
        <row r="166">
          <cell r="R166">
            <v>0</v>
          </cell>
        </row>
        <row r="167">
          <cell r="R167">
            <v>0</v>
          </cell>
        </row>
        <row r="168">
          <cell r="R168">
            <v>0</v>
          </cell>
        </row>
        <row r="169">
          <cell r="R169">
            <v>0</v>
          </cell>
        </row>
        <row r="170">
          <cell r="R170">
            <v>0</v>
          </cell>
        </row>
        <row r="171">
          <cell r="R171">
            <v>0</v>
          </cell>
        </row>
        <row r="172">
          <cell r="R172">
            <v>0</v>
          </cell>
        </row>
        <row r="173">
          <cell r="R173">
            <v>0</v>
          </cell>
        </row>
        <row r="174">
          <cell r="R174">
            <v>0</v>
          </cell>
        </row>
        <row r="175">
          <cell r="R175">
            <v>0</v>
          </cell>
        </row>
        <row r="176">
          <cell r="R176">
            <v>0</v>
          </cell>
        </row>
        <row r="177">
          <cell r="R177">
            <v>0</v>
          </cell>
        </row>
        <row r="178">
          <cell r="R178">
            <v>0</v>
          </cell>
        </row>
        <row r="179">
          <cell r="R179">
            <v>0</v>
          </cell>
        </row>
        <row r="180">
          <cell r="R180">
            <v>0</v>
          </cell>
        </row>
        <row r="181">
          <cell r="R181">
            <v>0</v>
          </cell>
        </row>
        <row r="182">
          <cell r="R182">
            <v>0</v>
          </cell>
        </row>
        <row r="183">
          <cell r="R183">
            <v>0</v>
          </cell>
        </row>
        <row r="184">
          <cell r="R184">
            <v>0</v>
          </cell>
        </row>
        <row r="185">
          <cell r="R185">
            <v>0</v>
          </cell>
        </row>
        <row r="186">
          <cell r="R186">
            <v>0</v>
          </cell>
        </row>
        <row r="187">
          <cell r="R187">
            <v>0</v>
          </cell>
        </row>
        <row r="188">
          <cell r="R188">
            <v>0</v>
          </cell>
        </row>
        <row r="189">
          <cell r="R189">
            <v>0</v>
          </cell>
        </row>
        <row r="190">
          <cell r="R190">
            <v>0</v>
          </cell>
        </row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  <row r="224">
          <cell r="R224">
            <v>0</v>
          </cell>
        </row>
        <row r="225">
          <cell r="R225">
            <v>0</v>
          </cell>
        </row>
        <row r="226">
          <cell r="R226">
            <v>0</v>
          </cell>
        </row>
        <row r="227">
          <cell r="R227">
            <v>0</v>
          </cell>
        </row>
        <row r="228">
          <cell r="R228">
            <v>0</v>
          </cell>
        </row>
        <row r="229">
          <cell r="R229">
            <v>0</v>
          </cell>
        </row>
        <row r="230">
          <cell r="R230">
            <v>0</v>
          </cell>
        </row>
        <row r="231">
          <cell r="R231">
            <v>0</v>
          </cell>
        </row>
        <row r="232">
          <cell r="R232">
            <v>0</v>
          </cell>
        </row>
        <row r="233">
          <cell r="R233">
            <v>0</v>
          </cell>
        </row>
        <row r="234">
          <cell r="R234">
            <v>0</v>
          </cell>
        </row>
        <row r="235">
          <cell r="R235">
            <v>0</v>
          </cell>
        </row>
        <row r="236">
          <cell r="R236">
            <v>0</v>
          </cell>
        </row>
        <row r="237">
          <cell r="R237">
            <v>0</v>
          </cell>
        </row>
        <row r="238">
          <cell r="R238">
            <v>0</v>
          </cell>
        </row>
        <row r="239">
          <cell r="R239">
            <v>0</v>
          </cell>
        </row>
        <row r="240">
          <cell r="R240">
            <v>0</v>
          </cell>
        </row>
        <row r="241">
          <cell r="R241">
            <v>0</v>
          </cell>
        </row>
        <row r="242">
          <cell r="R242">
            <v>0</v>
          </cell>
        </row>
        <row r="243">
          <cell r="R243">
            <v>0</v>
          </cell>
        </row>
        <row r="244">
          <cell r="R244">
            <v>0</v>
          </cell>
        </row>
        <row r="245">
          <cell r="R245">
            <v>0</v>
          </cell>
        </row>
      </sheetData>
      <sheetData sheetId="5"/>
      <sheetData sheetId="6"/>
      <sheetData sheetId="7">
        <row r="2">
          <cell r="D2" t="str">
            <v>OBRA PROJETADA</v>
          </cell>
          <cell r="L2" t="str">
            <v>TOTAL</v>
          </cell>
        </row>
        <row r="4">
          <cell r="L4">
            <v>12</v>
          </cell>
        </row>
        <row r="5">
          <cell r="L5">
            <v>13.399999999999999</v>
          </cell>
        </row>
        <row r="6">
          <cell r="L6">
            <v>11.399999999999999</v>
          </cell>
        </row>
        <row r="7">
          <cell r="L7">
            <v>12.799999999999999</v>
          </cell>
        </row>
        <row r="8">
          <cell r="L8">
            <v>11.099999999999998</v>
          </cell>
        </row>
        <row r="9">
          <cell r="L9">
            <v>28.099999999999998</v>
          </cell>
        </row>
        <row r="10">
          <cell r="L10">
            <v>23.2</v>
          </cell>
        </row>
        <row r="11">
          <cell r="L11">
            <v>14</v>
          </cell>
        </row>
        <row r="12">
          <cell r="L12">
            <v>16.599999999999998</v>
          </cell>
        </row>
        <row r="13">
          <cell r="L13">
            <v>0</v>
          </cell>
        </row>
        <row r="14">
          <cell r="L14">
            <v>0</v>
          </cell>
        </row>
        <row r="15">
          <cell r="L15">
            <v>0</v>
          </cell>
        </row>
        <row r="16"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nculos (Não Mexer)"/>
      <sheetName val="Saldos Iniciais"/>
      <sheetName val="Medições Diretas"/>
      <sheetName val="Boletim de Medição"/>
      <sheetName val="Canteiro"/>
      <sheetName val="S. L. V."/>
      <sheetName val="Carta à C. E. F."/>
      <sheetName val="Planejamento"/>
      <sheetName val="Vínculos"/>
      <sheetName val="Resumo"/>
      <sheetName val="Reajustamento"/>
      <sheetName val="Relatório"/>
      <sheetName val="Vínculos _Não Mexer_"/>
      <sheetName val="Códigos"/>
      <sheetName val="Canteiro (ETE)"/>
      <sheetName val="Canteiro (Rede)"/>
      <sheetName val="Vínculos2"/>
      <sheetName val="Vínculos_(Não_Mexer)"/>
      <sheetName val="Saldos_Iniciais"/>
      <sheetName val="Medições_Diretas"/>
      <sheetName val="Boletim_de_Medição"/>
      <sheetName val="Vínculos__Não_Mexer_"/>
      <sheetName val="Sem Terraplenagem-Pavimentação"/>
      <sheetName val="Simplificada"/>
      <sheetName val="Planej. Cant."/>
      <sheetName val="projeto"/>
      <sheetName val="B M Pl04"/>
      <sheetName val="compos1"/>
      <sheetName val="Listas"/>
      <sheetName val="Planilha"/>
      <sheetName val="Frontier"/>
      <sheetName val="resumo_aut1"/>
      <sheetName val="TABELA"/>
      <sheetName val="A"/>
      <sheetName val="OP079907"/>
      <sheetName val="INVENTÁRIO"/>
      <sheetName val="DADOS"/>
      <sheetName val="ORÇAMENTO"/>
      <sheetName val="lista_comp"/>
      <sheetName val="serviços"/>
      <sheetName val="lamina"/>
      <sheetName val="CIDADE"/>
      <sheetName val="p a t o 99 b"/>
      <sheetName val="aux"/>
      <sheetName val="#REF"/>
      <sheetName val="rev int TP ímpar"/>
      <sheetName val="rev int TP par"/>
      <sheetName val="rev int pav 21_"/>
      <sheetName val="rev int pav 22_"/>
      <sheetName val="rev int pav 23_"/>
      <sheetName val="Sheet1"/>
    </sheetNames>
    <sheetDataSet>
      <sheetData sheetId="0">
        <row r="3">
          <cell r="E3">
            <v>1</v>
          </cell>
        </row>
        <row r="24">
          <cell r="G24" t="e">
            <v>#N/A</v>
          </cell>
        </row>
        <row r="36">
          <cell r="G36" t="str">
            <v>APARECIDA DE GOIÂNIA, GO</v>
          </cell>
        </row>
        <row r="38">
          <cell r="G38" t="str">
            <v>Ademir Menezes</v>
          </cell>
        </row>
        <row r="39">
          <cell r="G39">
            <v>0</v>
          </cell>
        </row>
      </sheetData>
      <sheetData sheetId="1">
        <row r="3">
          <cell r="E3">
            <v>1</v>
          </cell>
        </row>
      </sheetData>
      <sheetData sheetId="2"/>
      <sheetData sheetId="3"/>
      <sheetData sheetId="4"/>
      <sheetData sheetId="5">
        <row r="8">
          <cell r="G8">
            <v>307</v>
          </cell>
        </row>
      </sheetData>
      <sheetData sheetId="6"/>
      <sheetData sheetId="7">
        <row r="8">
          <cell r="G8">
            <v>307</v>
          </cell>
        </row>
      </sheetData>
      <sheetData sheetId="8">
        <row r="8">
          <cell r="G8">
            <v>307</v>
          </cell>
        </row>
        <row r="59">
          <cell r="G59">
            <v>315.45000000000005</v>
          </cell>
          <cell r="H59">
            <v>0</v>
          </cell>
        </row>
        <row r="60">
          <cell r="G60">
            <v>0</v>
          </cell>
          <cell r="H60">
            <v>0</v>
          </cell>
        </row>
        <row r="143">
          <cell r="G143">
            <v>0</v>
          </cell>
          <cell r="H143">
            <v>0</v>
          </cell>
        </row>
        <row r="144">
          <cell r="G144">
            <v>0</v>
          </cell>
          <cell r="H144">
            <v>0</v>
          </cell>
        </row>
        <row r="145">
          <cell r="G145">
            <v>3</v>
          </cell>
          <cell r="H145">
            <v>0</v>
          </cell>
        </row>
      </sheetData>
      <sheetData sheetId="9"/>
      <sheetData sheetId="10">
        <row r="8">
          <cell r="G8">
            <v>307</v>
          </cell>
        </row>
      </sheetData>
      <sheetData sheetId="11"/>
      <sheetData sheetId="12">
        <row r="8">
          <cell r="G8">
            <v>307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ão de obra_leis e bdi"/>
      <sheetName val="materiais"/>
      <sheetName val="mão de obra,leis e bdi"/>
      <sheetName val="composições"/>
      <sheetName val="Resumo"/>
      <sheetName val="Custo"/>
      <sheetName val="Justificativa"/>
      <sheetName val="Conta de resultado"/>
      <sheetName val="pedidos da obra"/>
      <sheetName val="materias"/>
      <sheetName val="Correspondência"/>
      <sheetName val="Recibos"/>
      <sheetName val="Protensão"/>
      <sheetName val="Leis"/>
      <sheetName val="Tubulões"/>
      <sheetName val="Juros"/>
      <sheetName val="Cronograma de desembolso"/>
      <sheetName val="Cronograma de desembolso-2a.hip"/>
      <sheetName val="Madeira Pagani"/>
      <sheetName val="Cimento"/>
      <sheetName val="Trilhos"/>
      <sheetName val="Pedidos AM"/>
      <sheetName val="Previsões AM"/>
      <sheetName val="Madeira Ibirapitanga"/>
      <sheetName val="Previsão de medições"/>
      <sheetName val="Traços"/>
      <sheetName val="Batimetria"/>
      <sheetName val="Cronogramas"/>
      <sheetName val="Folhas pagamento"/>
      <sheetName val="Empreitadas"/>
      <sheetName val="Previsões da obra"/>
      <sheetName val="Cronograma"/>
      <sheetName val="indenizações"/>
      <sheetName val="Apropriação de custos"/>
      <sheetName val="Carta de Preposto"/>
      <sheetName val="Resumo Financeiro"/>
      <sheetName val="Cubação"/>
      <sheetName val="Desmat"/>
      <sheetName val="Mat Asf"/>
      <sheetName val="eaigesen"/>
      <sheetName val="planilha-alta"/>
      <sheetName val="Página 16"/>
      <sheetName val="RELATÓRIO"/>
      <sheetName val="RESUMO-Medição"/>
      <sheetName val="rel-19ª med."/>
      <sheetName val="Imprimação"/>
      <sheetName val="DMT"/>
      <sheetName val="rel-15ª med."/>
      <sheetName val="desm"/>
      <sheetName val="DMT modelo"/>
    </sheetNames>
    <sheetDataSet>
      <sheetData sheetId="0">
        <row r="15">
          <cell r="F15">
            <v>5.8</v>
          </cell>
        </row>
      </sheetData>
      <sheetData sheetId="1">
        <row r="15">
          <cell r="F15">
            <v>5.8</v>
          </cell>
        </row>
      </sheetData>
      <sheetData sheetId="2">
        <row r="15">
          <cell r="F15">
            <v>5.8</v>
          </cell>
        </row>
        <row r="16">
          <cell r="F16">
            <v>4.6399999999999997</v>
          </cell>
        </row>
      </sheetData>
      <sheetData sheetId="3">
        <row r="15">
          <cell r="F15">
            <v>5.8</v>
          </cell>
        </row>
      </sheetData>
      <sheetData sheetId="4">
        <row r="15">
          <cell r="F15">
            <v>5.8</v>
          </cell>
        </row>
      </sheetData>
      <sheetData sheetId="5">
        <row r="15">
          <cell r="F15">
            <v>5.8</v>
          </cell>
        </row>
      </sheetData>
      <sheetData sheetId="6">
        <row r="15">
          <cell r="F15">
            <v>5.8</v>
          </cell>
        </row>
      </sheetData>
      <sheetData sheetId="7">
        <row r="15">
          <cell r="F15">
            <v>5.8</v>
          </cell>
        </row>
      </sheetData>
      <sheetData sheetId="8">
        <row r="15">
          <cell r="F15">
            <v>5.8</v>
          </cell>
        </row>
      </sheetData>
      <sheetData sheetId="9">
        <row r="15">
          <cell r="F15">
            <v>5.8</v>
          </cell>
        </row>
      </sheetData>
      <sheetData sheetId="10">
        <row r="15">
          <cell r="F15">
            <v>5.8</v>
          </cell>
        </row>
      </sheetData>
      <sheetData sheetId="11">
        <row r="15">
          <cell r="F15">
            <v>5.8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5">
          <cell r="F15">
            <v>5.8</v>
          </cell>
        </row>
      </sheetData>
      <sheetData sheetId="28">
        <row r="15">
          <cell r="F15">
            <v>5.8</v>
          </cell>
        </row>
      </sheetData>
      <sheetData sheetId="29">
        <row r="15">
          <cell r="F15">
            <v>5.8</v>
          </cell>
        </row>
      </sheetData>
      <sheetData sheetId="30">
        <row r="15">
          <cell r="F15">
            <v>5.8</v>
          </cell>
        </row>
      </sheetData>
      <sheetData sheetId="31">
        <row r="15">
          <cell r="F15">
            <v>5.8</v>
          </cell>
        </row>
      </sheetData>
      <sheetData sheetId="32">
        <row r="15">
          <cell r="F15">
            <v>5.8</v>
          </cell>
        </row>
      </sheetData>
      <sheetData sheetId="33">
        <row r="15">
          <cell r="F15">
            <v>5.8</v>
          </cell>
        </row>
      </sheetData>
      <sheetData sheetId="34">
        <row r="15">
          <cell r="F15">
            <v>5.8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_MEDIÇÃO_pato_"/>
      <sheetName val="TAPA BUR MBUQ MAN"/>
      <sheetName val="TAPA BUR MBUF REC "/>
      <sheetName val="TAPA BUR MBUQ REC"/>
      <sheetName val="RECOMP_ MAN MBUQ"/>
      <sheetName val="RECOMP_ REC MBUQ OK"/>
      <sheetName val="REMENDO MBUQ MAN"/>
      <sheetName val="REMENDO MBUQ REC"/>
      <sheetName val="REMENDO MBUF MAN "/>
      <sheetName val="REMENDO MBUF REC"/>
      <sheetName val="CORR MBUQ MAN"/>
      <sheetName val="CORR MBUF MAN"/>
      <sheetName val="CORR MBUQ REC"/>
      <sheetName val="CORR MBUF REC"/>
      <sheetName val="OFICIO"/>
      <sheetName val="BOLETIM"/>
      <sheetName val="RELATORIO 1"/>
      <sheetName val="RELATORIO 2"/>
      <sheetName val="PLUVIOMETRIA"/>
      <sheetName val="F_MEDIÇÃO(pato)"/>
      <sheetName val="F_MEDIÇÃO(apres. ary) "/>
      <sheetName val="Resumo apresent 57 patoary"/>
      <sheetName val="TAPA BUR MBUF MAN"/>
      <sheetName val="RECOMP. MAN MBUQ"/>
      <sheetName val="RECOMP. REC MBUQ OK"/>
      <sheetName val="FRESAGEM MAN"/>
      <sheetName val="FRESAGEM REC"/>
      <sheetName val="REC FAIXA DOM"/>
      <sheetName val=" CONCRETO CIM"/>
      <sheetName val=" FORMA"/>
      <sheetName val=" GUARDA CORPO"/>
      <sheetName val="ESCAVAÇÃO"/>
      <sheetName val="ESCAV MECAN"/>
      <sheetName val="LIMP SARJ M FIO"/>
      <sheetName val="LIMP DESC DAGUA"/>
      <sheetName val="LIMP DE VALA DE DREN."/>
      <sheetName val="LIMP PLACA"/>
      <sheetName val="RECOMP PLACA"/>
      <sheetName val=" REMOÇÃO DE MAN. DE BARREIRA "/>
      <sheetName val="(ok) ROÇ MAN"/>
      <sheetName val="ROÇ COL"/>
      <sheetName val="CAPINA"/>
      <sheetName val=" CAIAÇÃO"/>
      <sheetName val="QUANT SERV MAN i"/>
      <sheetName val="QUANT SERV REC I"/>
      <sheetName val=" TRANSPORTE MAN"/>
      <sheetName val="TRANSPORTE REC"/>
      <sheetName val="(ok)TRANSPORTE PIL"/>
      <sheetName val="FRESAGEM MAN rel"/>
      <sheetName val="FRESAGEM REC rel"/>
      <sheetName val="FRESAGEM rel (JOÃO)"/>
      <sheetName val="RECOMPOS. REV.CBUQ(rel)"/>
      <sheetName val="TAPA BUR MBUQ MAN(rel)"/>
      <sheetName val="TAPA BUR MBUF MAN(rel)"/>
      <sheetName val="TAPA BUR MBUQ REC(rel)"/>
      <sheetName val="TAPA BUR MBUF REC(rel)"/>
      <sheetName val="REM.PROF Q MAN(rel) OK"/>
      <sheetName val="REM.PROF Q REC(rel) OK"/>
      <sheetName val="REMENDO PROF F MAN (rel)"/>
      <sheetName val="REMENDO PROF F REC (rel) "/>
      <sheetName val="CORR  MBUQ MAN(rel)"/>
      <sheetName val="CORR  MBUF MAN(rel)"/>
      <sheetName val="CORR  MBUQ REC(rel)"/>
      <sheetName val="CORR  MBUF REC(rel)"/>
      <sheetName val="CAIAÇÃO (rel)ok"/>
      <sheetName val="GUARDA CORPO (rel)"/>
      <sheetName val="CONCR CIM (rel)ok"/>
      <sheetName val="ESCAVAÇÃO(rel)ok"/>
      <sheetName val="RECOMPOS. REV.CBUQ(relat)"/>
      <sheetName val="ESC MEC DE VALA(rel)"/>
      <sheetName val="FORMA (rel)"/>
      <sheetName val="LIMP DE VALA DE DREN. (rel)"/>
      <sheetName val="LIMP DE DESCIDA D AGUA (rel)ok"/>
      <sheetName val="ROÇ MAN (rel)ok"/>
      <sheetName val="ROÇ COL (rel)ok"/>
      <sheetName val="REGMECFAIXA(rel)ok"/>
      <sheetName val="CAPINA(rel)ok"/>
      <sheetName val="LIMPPLACA(rel)ok"/>
      <sheetName val="RECOMPPLACA(rel)ok"/>
      <sheetName val="LIMP SARJ M FIO(rel)ok"/>
      <sheetName val="DADOS"/>
      <sheetName val="mat"/>
      <sheetName val="TPU-MARÇO_2002"/>
    </sheetNames>
    <sheetDataSet>
      <sheetData sheetId="0">
        <row r="36">
          <cell r="I36">
            <v>0</v>
          </cell>
        </row>
      </sheetData>
      <sheetData sheetId="1">
        <row r="36">
          <cell r="I36">
            <v>0</v>
          </cell>
        </row>
      </sheetData>
      <sheetData sheetId="2">
        <row r="36">
          <cell r="I36">
            <v>0</v>
          </cell>
        </row>
      </sheetData>
      <sheetData sheetId="3">
        <row r="36">
          <cell r="I36">
            <v>0</v>
          </cell>
        </row>
      </sheetData>
      <sheetData sheetId="4">
        <row r="36">
          <cell r="I36">
            <v>0</v>
          </cell>
        </row>
      </sheetData>
      <sheetData sheetId="5">
        <row r="36">
          <cell r="I36">
            <v>0</v>
          </cell>
        </row>
      </sheetData>
      <sheetData sheetId="6">
        <row r="43">
          <cell r="J43">
            <v>0</v>
          </cell>
        </row>
        <row r="46">
          <cell r="L46">
            <v>0</v>
          </cell>
          <cell r="M46">
            <v>0</v>
          </cell>
          <cell r="R46">
            <v>0</v>
          </cell>
          <cell r="S46">
            <v>0</v>
          </cell>
        </row>
      </sheetData>
      <sheetData sheetId="7">
        <row r="43">
          <cell r="J43">
            <v>0</v>
          </cell>
        </row>
        <row r="46">
          <cell r="M46">
            <v>0</v>
          </cell>
        </row>
      </sheetData>
      <sheetData sheetId="8">
        <row r="43">
          <cell r="J43">
            <v>0</v>
          </cell>
        </row>
        <row r="46">
          <cell r="M46">
            <v>0</v>
          </cell>
        </row>
      </sheetData>
      <sheetData sheetId="9">
        <row r="43">
          <cell r="J43">
            <v>0</v>
          </cell>
        </row>
        <row r="46">
          <cell r="M46">
            <v>0</v>
          </cell>
        </row>
      </sheetData>
      <sheetData sheetId="10">
        <row r="43">
          <cell r="J43">
            <v>0</v>
          </cell>
          <cell r="O43">
            <v>0</v>
          </cell>
          <cell r="P43">
            <v>0</v>
          </cell>
          <cell r="Q43">
            <v>0</v>
          </cell>
        </row>
      </sheetData>
      <sheetData sheetId="11">
        <row r="43">
          <cell r="J43">
            <v>0</v>
          </cell>
          <cell r="O43">
            <v>0</v>
          </cell>
        </row>
      </sheetData>
      <sheetData sheetId="12">
        <row r="36">
          <cell r="I36">
            <v>0</v>
          </cell>
        </row>
        <row r="43">
          <cell r="J43">
            <v>0</v>
          </cell>
          <cell r="O43">
            <v>0</v>
          </cell>
        </row>
      </sheetData>
      <sheetData sheetId="13">
        <row r="43">
          <cell r="J43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Pato"/>
      <sheetName val="CALCULOS AUXILIARES"/>
      <sheetName val="Q Custo"/>
      <sheetName val="Cronog"/>
      <sheetName val="Transp"/>
      <sheetName val="Memorial"/>
      <sheetName val="Memorial II"/>
      <sheetName val="SERV MAT BET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  <sheetName val="RESUMO_AUT1"/>
      <sheetName val="Página 16"/>
      <sheetName val="Desmat"/>
      <sheetName val="RELATÓRIO"/>
      <sheetName val="Mat Asf"/>
      <sheetName val="mem da 22ª"/>
    </sheetNames>
    <sheetDataSet>
      <sheetData sheetId="0">
        <row r="3">
          <cell r="A3" t="str">
            <v xml:space="preserve">RODOVIA </v>
          </cell>
        </row>
        <row r="7">
          <cell r="B7" t="str">
            <v>: 103,00 Km</v>
          </cell>
        </row>
      </sheetData>
      <sheetData sheetId="1">
        <row r="1">
          <cell r="A1" t="str">
            <v>MT - DNIT - Superintendencia Regional no Estado do Mato Grosso</v>
          </cell>
        </row>
      </sheetData>
      <sheetData sheetId="2">
        <row r="12">
          <cell r="E12">
            <v>2916.8777473920004</v>
          </cell>
        </row>
      </sheetData>
      <sheetData sheetId="3">
        <row r="12">
          <cell r="E12">
            <v>2916.8777473920004</v>
          </cell>
        </row>
      </sheetData>
      <sheetData sheetId="4">
        <row r="12">
          <cell r="E12">
            <v>2916.8777473920004</v>
          </cell>
        </row>
      </sheetData>
      <sheetData sheetId="5">
        <row r="12">
          <cell r="E12">
            <v>2916.8777473920004</v>
          </cell>
        </row>
      </sheetData>
      <sheetData sheetId="6">
        <row r="12">
          <cell r="E12">
            <v>2916.8777473920004</v>
          </cell>
        </row>
      </sheetData>
      <sheetData sheetId="7">
        <row r="12">
          <cell r="E12">
            <v>2916.8777473920004</v>
          </cell>
        </row>
      </sheetData>
      <sheetData sheetId="8">
        <row r="12">
          <cell r="E12">
            <v>2916.8777473920004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6"/>
      <sheetName val="DADOS"/>
      <sheetName val="mat"/>
      <sheetName val="CORR MBUQ MAN"/>
      <sheetName val="RECOMP_ MAN MBUQ"/>
      <sheetName val="REMENDO MBUQ MAN"/>
      <sheetName val="TAPA BUR MBUQ MAN"/>
      <sheetName val="F_MEDIÇÃO_pato_"/>
      <sheetName val="CORR MBUF MAN"/>
      <sheetName val="CORR MBUQ REC"/>
      <sheetName val="CORR MBUF REC"/>
      <sheetName val="REMENDO MBUF MAN "/>
      <sheetName val="REMENDO MBUF REC"/>
      <sheetName val="TAPA BUR MBUF REC "/>
      <sheetName val="RECOMP_ REC MBUQ OK"/>
      <sheetName val="REMENDO MBUQ REC"/>
      <sheetName val="TAPA BUR MBUQ REC"/>
      <sheetName val="Medição"/>
      <sheetName val="RESUMO-SINFRA"/>
      <sheetName val="composições"/>
      <sheetName val="resumo_aut1"/>
      <sheetName val="compos1"/>
      <sheetName val="DADOS GERAIS"/>
      <sheetName val="SERVIÇOS digitado"/>
      <sheetName val="ORÇAMENTO 01"/>
      <sheetName val="tlmb"/>
      <sheetName val="TLCB5"/>
      <sheetName val="SERVIÇOS"/>
      <sheetName val="RELATÓRIO"/>
      <sheetName val="qtt  betum"/>
      <sheetName val="DMT modelo"/>
      <sheetName val="aux"/>
      <sheetName val="projeto"/>
      <sheetName val="Mat Asf"/>
      <sheetName val="mem da 22ª"/>
    </sheetNames>
    <sheetDataSet>
      <sheetData sheetId="0">
        <row r="54">
          <cell r="F54">
            <v>1403982.3199999998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  <sheetName val="Feriados"/>
      <sheetName val="compos1"/>
    </sheetNames>
    <sheetDataSet>
      <sheetData sheetId="0">
        <row r="14">
          <cell r="G14">
            <v>124.608</v>
          </cell>
        </row>
      </sheetData>
      <sheetData sheetId="1">
        <row r="14">
          <cell r="G14">
            <v>124.608</v>
          </cell>
        </row>
      </sheetData>
      <sheetData sheetId="2">
        <row r="14">
          <cell r="G14">
            <v>124.608</v>
          </cell>
        </row>
      </sheetData>
      <sheetData sheetId="3"/>
      <sheetData sheetId="4">
        <row r="14">
          <cell r="G14">
            <v>124.608</v>
          </cell>
        </row>
      </sheetData>
      <sheetData sheetId="5">
        <row r="14">
          <cell r="G14">
            <v>124.608</v>
          </cell>
        </row>
      </sheetData>
      <sheetData sheetId="6">
        <row r="14">
          <cell r="G14">
            <v>124.608</v>
          </cell>
        </row>
        <row r="20">
          <cell r="G20">
            <v>38.94</v>
          </cell>
        </row>
        <row r="23">
          <cell r="G23">
            <v>800</v>
          </cell>
        </row>
        <row r="46">
          <cell r="G46">
            <v>3115.2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DADE"/>
      <sheetName val="compos1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s Fixos e BDI"/>
      <sheetName val="Custos Variáveis"/>
      <sheetName val="Piso Salarial e EPIs"/>
      <sheetName val="Ferramentaria"/>
      <sheetName val="Insumos"/>
      <sheetName val="Encargos"/>
      <sheetName val="Quadro Funcional"/>
      <sheetName val="Check-List"/>
      <sheetName val="Impostos"/>
      <sheetName val="Apresent por Tipo CF+CV"/>
      <sheetName val="Apresent"/>
      <sheetName val="QQP"/>
      <sheetName val="Listagem Fro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 Reajustamento"/>
      <sheetName val="Reajustamento"/>
      <sheetName val="Ofício"/>
      <sheetName val="RESUMO - MEDIÇÃO"/>
      <sheetName val="Regula"/>
      <sheetName val="Sub-base"/>
      <sheetName val="Base"/>
      <sheetName val="DRENAGEM"/>
      <sheetName val="Imprimação"/>
      <sheetName val="TSD"/>
      <sheetName val="TSS"/>
      <sheetName val="AGREGADOS"/>
      <sheetName val="terraplenagem"/>
      <sheetName val="Cabeçalho"/>
      <sheetName val="Desmatamento "/>
      <sheetName val="DMT"/>
      <sheetName val="Corte"/>
      <sheetName val="Aterro"/>
      <sheetName val="Forro de cascalh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4">
          <cell r="I34">
            <v>286221.84600000002</v>
          </cell>
        </row>
      </sheetData>
      <sheetData sheetId="5">
        <row r="32">
          <cell r="S32">
            <v>1787672.38</v>
          </cell>
        </row>
      </sheetData>
      <sheetData sheetId="6" refreshError="1"/>
      <sheetData sheetId="7" refreshError="1"/>
      <sheetData sheetId="8">
        <row r="33">
          <cell r="I33">
            <v>176600</v>
          </cell>
          <cell r="K33">
            <v>191.61099999999999</v>
          </cell>
        </row>
      </sheetData>
      <sheetData sheetId="9">
        <row r="35">
          <cell r="L35">
            <v>399.53899999999999</v>
          </cell>
        </row>
      </sheetData>
      <sheetData sheetId="10" refreshError="1"/>
      <sheetData sheetId="11">
        <row r="34">
          <cell r="P34">
            <v>1378563.564</v>
          </cell>
        </row>
      </sheetData>
      <sheetData sheetId="12" refreshError="1"/>
      <sheetData sheetId="13">
        <row r="23">
          <cell r="C23" t="str">
            <v>Diamantino-MT, 11 de setembro de 2005</v>
          </cell>
        </row>
      </sheetData>
      <sheetData sheetId="14" refreshError="1"/>
      <sheetData sheetId="15">
        <row r="147">
          <cell r="AI147">
            <v>5343.4576000000015</v>
          </cell>
          <cell r="AJ147">
            <v>4156.308</v>
          </cell>
          <cell r="AK147">
            <v>57727.772699999994</v>
          </cell>
          <cell r="AL147">
            <v>65815.522500000006</v>
          </cell>
          <cell r="AM147">
            <v>3276.0481</v>
          </cell>
          <cell r="AN147">
            <v>0</v>
          </cell>
          <cell r="AO147">
            <v>2632.8250000000003</v>
          </cell>
        </row>
      </sheetData>
      <sheetData sheetId="16" refreshError="1"/>
      <sheetData sheetId="17"/>
      <sheetData sheetId="1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a Obra"/>
      <sheetName val="RESUMO"/>
      <sheetName val="Abc Insumos"/>
      <sheetName val="EPI"/>
      <sheetName val="Mobilização de Pessoal"/>
      <sheetName val="Baixadas"/>
      <sheetName val="Mobiliário"/>
      <sheetName val="Construções"/>
      <sheetName val="Mobilização de Equipamentos"/>
      <sheetName val="Perequidireto"/>
      <sheetName val="Mão de Obra"/>
      <sheetName val="Equipamentos"/>
      <sheetName val="Materiais"/>
      <sheetName val="Diversos-Caixa"/>
      <sheetName val="Subempreiteiros"/>
      <sheetName val="Organograma da Obra"/>
      <sheetName val="CroPermMO"/>
      <sheetName val="CroPermEQ"/>
      <sheetName val="Custo Indir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BASE"/>
      <sheetName val="PERGUNTAS"/>
      <sheetName val="DADOS_VISITA"/>
      <sheetName val="Volume 1"/>
      <sheetName val="Volume 2"/>
      <sheetName val="Volume 3b,3c,3d"/>
      <sheetName val="ANOTAÇÕES"/>
    </sheetNames>
    <sheetDataSet>
      <sheetData sheetId="0"/>
      <sheetData sheetId="1">
        <row r="1">
          <cell r="A1">
            <v>1</v>
          </cell>
        </row>
        <row r="2">
          <cell r="A2">
            <v>3</v>
          </cell>
        </row>
        <row r="3">
          <cell r="D3" t="str">
            <v>01.00.00.00</v>
          </cell>
          <cell r="E3">
            <v>1</v>
          </cell>
          <cell r="F3">
            <v>0</v>
          </cell>
          <cell r="G3">
            <v>0</v>
          </cell>
          <cell r="H3">
            <v>0</v>
          </cell>
          <cell r="I3" t="str">
            <v>I - Dados Iniciais</v>
          </cell>
          <cell r="J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T3" t="str">
            <v>1.1</v>
          </cell>
          <cell r="X3">
            <v>1</v>
          </cell>
          <cell r="Y3" t="str">
            <v>Complementação de Serviço</v>
          </cell>
          <cell r="Z3" t="str">
            <v>Complementação</v>
          </cell>
          <cell r="AC3">
            <v>1</v>
          </cell>
          <cell r="AD3" t="str">
            <v>Pavimentação</v>
          </cell>
          <cell r="AE3" t="str">
            <v>Pavimentação</v>
          </cell>
          <cell r="AI3" t="str">
            <v>-</v>
          </cell>
          <cell r="AM3" t="str">
            <v>-</v>
          </cell>
          <cell r="AQ3" t="str">
            <v>JAN</v>
          </cell>
        </row>
        <row r="4">
          <cell r="D4" t="str">
            <v>01.00.00.01</v>
          </cell>
          <cell r="E4">
            <v>1</v>
          </cell>
          <cell r="F4">
            <v>0</v>
          </cell>
          <cell r="G4">
            <v>0</v>
          </cell>
          <cell r="H4">
            <v>1</v>
          </cell>
          <cell r="I4" t="str">
            <v>A capa e contra capa esta no padrão adotado pela contratante</v>
          </cell>
          <cell r="J4">
            <v>1</v>
          </cell>
          <cell r="K4" t="str">
            <v>Sim</v>
          </cell>
          <cell r="L4" t="str">
            <v>Não</v>
          </cell>
          <cell r="M4" t="str">
            <v>Não se Aplica</v>
          </cell>
          <cell r="N4">
            <v>2</v>
          </cell>
          <cell r="O4">
            <v>1</v>
          </cell>
          <cell r="P4">
            <v>0</v>
          </cell>
          <cell r="Q4">
            <v>0</v>
          </cell>
          <cell r="T4" t="str">
            <v>1.1</v>
          </cell>
          <cell r="X4">
            <v>2</v>
          </cell>
          <cell r="Y4" t="str">
            <v>Implantação do Trecho</v>
          </cell>
          <cell r="Z4" t="str">
            <v>Implantação</v>
          </cell>
          <cell r="AC4">
            <v>2</v>
          </cell>
          <cell r="AD4" t="str">
            <v>Terraplenagem</v>
          </cell>
          <cell r="AE4" t="str">
            <v>Terraplenagem</v>
          </cell>
          <cell r="AI4" t="str">
            <v>Classe 0</v>
          </cell>
          <cell r="AM4" t="str">
            <v>Plano</v>
          </cell>
          <cell r="AQ4" t="str">
            <v>FEV</v>
          </cell>
        </row>
        <row r="5">
          <cell r="D5" t="str">
            <v>01.00.00.02</v>
          </cell>
          <cell r="E5">
            <v>1</v>
          </cell>
          <cell r="F5">
            <v>0</v>
          </cell>
          <cell r="G5">
            <v>0</v>
          </cell>
          <cell r="H5">
            <v>2</v>
          </cell>
          <cell r="I5" t="str">
            <v>Contem o indice e esta coerente</v>
          </cell>
          <cell r="J5">
            <v>1</v>
          </cell>
          <cell r="K5" t="str">
            <v>Sim</v>
          </cell>
          <cell r="L5" t="str">
            <v>Não</v>
          </cell>
          <cell r="M5" t="str">
            <v>Não se Aplica</v>
          </cell>
          <cell r="N5">
            <v>2</v>
          </cell>
          <cell r="O5">
            <v>1</v>
          </cell>
          <cell r="P5">
            <v>0</v>
          </cell>
          <cell r="Q5">
            <v>0</v>
          </cell>
          <cell r="T5" t="str">
            <v>1.1</v>
          </cell>
          <cell r="X5">
            <v>3</v>
          </cell>
          <cell r="Y5" t="str">
            <v>Melhoramento do Trecho</v>
          </cell>
          <cell r="Z5" t="str">
            <v>Melhoramento</v>
          </cell>
          <cell r="AC5">
            <v>3</v>
          </cell>
          <cell r="AD5" t="str">
            <v>Drenagem</v>
          </cell>
          <cell r="AE5" t="str">
            <v>Drenagem</v>
          </cell>
          <cell r="AI5" t="str">
            <v>Classe I-A</v>
          </cell>
          <cell r="AM5" t="str">
            <v>Ondulado</v>
          </cell>
          <cell r="AQ5" t="str">
            <v>MAR</v>
          </cell>
        </row>
        <row r="6">
          <cell r="D6" t="str">
            <v>01.00.00.03</v>
          </cell>
          <cell r="E6">
            <v>1</v>
          </cell>
          <cell r="F6">
            <v>0</v>
          </cell>
          <cell r="G6">
            <v>0</v>
          </cell>
          <cell r="H6">
            <v>3</v>
          </cell>
          <cell r="I6" t="str">
            <v xml:space="preserve">Contem os itens de apresentação e mapas </v>
          </cell>
          <cell r="J6">
            <v>1</v>
          </cell>
          <cell r="K6" t="str">
            <v>Sim</v>
          </cell>
          <cell r="L6" t="str">
            <v>Não</v>
          </cell>
          <cell r="M6" t="str">
            <v>Não se Aplica</v>
          </cell>
          <cell r="N6">
            <v>2</v>
          </cell>
          <cell r="O6">
            <v>1</v>
          </cell>
          <cell r="P6">
            <v>0</v>
          </cell>
          <cell r="Q6">
            <v>0</v>
          </cell>
          <cell r="T6" t="str">
            <v>1.1</v>
          </cell>
          <cell r="X6">
            <v>4</v>
          </cell>
          <cell r="Y6" t="str">
            <v>Duplicação da Via</v>
          </cell>
          <cell r="Z6" t="str">
            <v>Duplicação</v>
          </cell>
          <cell r="AC6">
            <v>4</v>
          </cell>
          <cell r="AD6" t="str">
            <v>Sinalização e Segurança Viária</v>
          </cell>
          <cell r="AE6" t="str">
            <v>Sinalização e Segurança Viária</v>
          </cell>
          <cell r="AI6" t="str">
            <v>Classe I-B</v>
          </cell>
          <cell r="AM6" t="str">
            <v>Montanhoso</v>
          </cell>
          <cell r="AQ6" t="str">
            <v>ABR</v>
          </cell>
        </row>
        <row r="7">
          <cell r="D7" t="str">
            <v>01.00.00.04</v>
          </cell>
          <cell r="E7">
            <v>1</v>
          </cell>
          <cell r="F7">
            <v>0</v>
          </cell>
          <cell r="G7">
            <v>0</v>
          </cell>
          <cell r="H7">
            <v>4</v>
          </cell>
          <cell r="I7" t="str">
            <v>Apresenta a situação do trecho e soluções Propostas</v>
          </cell>
          <cell r="J7">
            <v>1</v>
          </cell>
          <cell r="K7" t="str">
            <v>Sim</v>
          </cell>
          <cell r="L7" t="str">
            <v>Não</v>
          </cell>
          <cell r="M7" t="str">
            <v>Não se Aplica</v>
          </cell>
          <cell r="N7">
            <v>2</v>
          </cell>
          <cell r="O7">
            <v>1</v>
          </cell>
          <cell r="P7">
            <v>0</v>
          </cell>
          <cell r="Q7">
            <v>0</v>
          </cell>
          <cell r="T7" t="str">
            <v>1.1</v>
          </cell>
          <cell r="X7">
            <v>5</v>
          </cell>
          <cell r="Y7" t="str">
            <v>Restauração de Pavimento</v>
          </cell>
          <cell r="Z7" t="str">
            <v>Restauração</v>
          </cell>
          <cell r="AC7">
            <v>5</v>
          </cell>
          <cell r="AD7" t="str">
            <v>OAE</v>
          </cell>
          <cell r="AE7" t="str">
            <v>OAE</v>
          </cell>
          <cell r="AI7" t="str">
            <v>Classe II</v>
          </cell>
          <cell r="AQ7" t="str">
            <v>MAI</v>
          </cell>
        </row>
        <row r="8">
          <cell r="D8" t="str">
            <v>02.00.00.00</v>
          </cell>
          <cell r="E8">
            <v>2</v>
          </cell>
          <cell r="F8">
            <v>0</v>
          </cell>
          <cell r="G8">
            <v>0</v>
          </cell>
          <cell r="H8">
            <v>0</v>
          </cell>
          <cell r="I8" t="str">
            <v>II - Estudo de Tráfego</v>
          </cell>
          <cell r="J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T8" t="str">
            <v>1.1</v>
          </cell>
          <cell r="X8">
            <v>6</v>
          </cell>
          <cell r="Y8" t="str">
            <v>Construção de OAE</v>
          </cell>
          <cell r="Z8" t="str">
            <v>Construção</v>
          </cell>
          <cell r="AC8">
            <v>6</v>
          </cell>
          <cell r="AD8" t="str">
            <v>Ambiental</v>
          </cell>
          <cell r="AE8" t="str">
            <v>Ambiental</v>
          </cell>
          <cell r="AI8" t="str">
            <v>Classe III</v>
          </cell>
          <cell r="AQ8" t="str">
            <v>JUN</v>
          </cell>
        </row>
        <row r="9">
          <cell r="D9" t="str">
            <v>02.00.00.01</v>
          </cell>
          <cell r="E9">
            <v>2</v>
          </cell>
          <cell r="F9">
            <v>0</v>
          </cell>
          <cell r="G9">
            <v>0</v>
          </cell>
          <cell r="H9">
            <v>1</v>
          </cell>
          <cell r="I9" t="str">
            <v>Foi descrito a norma usada e um breve relato</v>
          </cell>
          <cell r="J9">
            <v>1</v>
          </cell>
          <cell r="K9" t="str">
            <v>Sim</v>
          </cell>
          <cell r="L9" t="str">
            <v>Não</v>
          </cell>
          <cell r="M9" t="str">
            <v>Não se Aplica</v>
          </cell>
          <cell r="N9">
            <v>2</v>
          </cell>
          <cell r="O9">
            <v>1</v>
          </cell>
          <cell r="P9">
            <v>0</v>
          </cell>
          <cell r="Q9">
            <v>0</v>
          </cell>
          <cell r="T9" t="str">
            <v>1.1</v>
          </cell>
          <cell r="X9">
            <v>7</v>
          </cell>
          <cell r="Y9" t="str">
            <v>Alargamento de OAE</v>
          </cell>
          <cell r="Z9" t="str">
            <v>Alargamento</v>
          </cell>
          <cell r="AI9" t="str">
            <v>Classe IV-A</v>
          </cell>
          <cell r="AQ9" t="str">
            <v>JUL</v>
          </cell>
        </row>
        <row r="10">
          <cell r="D10" t="str">
            <v>02.00.00.02</v>
          </cell>
          <cell r="E10">
            <v>2</v>
          </cell>
          <cell r="F10">
            <v>0</v>
          </cell>
          <cell r="G10">
            <v>0</v>
          </cell>
          <cell r="H10">
            <v>2</v>
          </cell>
          <cell r="I10" t="str">
            <v>O local realizado a contagem representa o trafego da rodovia</v>
          </cell>
          <cell r="J10">
            <v>1</v>
          </cell>
          <cell r="K10" t="str">
            <v>Sim</v>
          </cell>
          <cell r="L10" t="str">
            <v>Não</v>
          </cell>
          <cell r="M10" t="str">
            <v>Não se Aplica</v>
          </cell>
          <cell r="N10">
            <v>2</v>
          </cell>
          <cell r="O10">
            <v>1</v>
          </cell>
          <cell r="P10">
            <v>0</v>
          </cell>
          <cell r="Q10">
            <v>0</v>
          </cell>
          <cell r="T10" t="str">
            <v>1.1</v>
          </cell>
          <cell r="X10">
            <v>8</v>
          </cell>
          <cell r="Y10" t="str">
            <v>Recuperação de OAE</v>
          </cell>
          <cell r="Z10" t="str">
            <v>Recuperação</v>
          </cell>
          <cell r="AI10" t="str">
            <v>Classe IV-B</v>
          </cell>
          <cell r="AQ10" t="str">
            <v>AGO</v>
          </cell>
        </row>
        <row r="11">
          <cell r="D11" t="str">
            <v>02.00.00.03</v>
          </cell>
          <cell r="E11">
            <v>2</v>
          </cell>
          <cell r="F11">
            <v>0</v>
          </cell>
          <cell r="G11">
            <v>0</v>
          </cell>
          <cell r="H11">
            <v>3</v>
          </cell>
          <cell r="I11" t="str">
            <v>Foi apresentado as fichas das contagens no relatorio</v>
          </cell>
          <cell r="J11">
            <v>1</v>
          </cell>
          <cell r="K11" t="str">
            <v>Sim</v>
          </cell>
          <cell r="L11" t="str">
            <v>Não</v>
          </cell>
          <cell r="M11" t="str">
            <v>Não se Aplica</v>
          </cell>
          <cell r="N11">
            <v>2</v>
          </cell>
          <cell r="O11">
            <v>1</v>
          </cell>
          <cell r="P11">
            <v>0</v>
          </cell>
          <cell r="Q11">
            <v>0</v>
          </cell>
          <cell r="T11" t="str">
            <v>1.1</v>
          </cell>
          <cell r="X11">
            <v>9</v>
          </cell>
          <cell r="Y11" t="str">
            <v>Encabeçamento de OAE</v>
          </cell>
          <cell r="Z11" t="str">
            <v>Encabeçamento</v>
          </cell>
          <cell r="AQ11" t="str">
            <v>SET</v>
          </cell>
        </row>
        <row r="12">
          <cell r="D12" t="str">
            <v>02.00.00.04</v>
          </cell>
          <cell r="E12">
            <v>2</v>
          </cell>
          <cell r="F12">
            <v>0</v>
          </cell>
          <cell r="G12">
            <v>0</v>
          </cell>
          <cell r="H12">
            <v>4</v>
          </cell>
          <cell r="I12" t="str">
            <v>O tempo de contagem atende ao requisito do projeto</v>
          </cell>
          <cell r="J12">
            <v>1</v>
          </cell>
          <cell r="K12" t="str">
            <v>Sim</v>
          </cell>
          <cell r="L12" t="str">
            <v>Não</v>
          </cell>
          <cell r="M12" t="str">
            <v>Não se Aplica</v>
          </cell>
          <cell r="N12">
            <v>2</v>
          </cell>
          <cell r="O12">
            <v>1</v>
          </cell>
          <cell r="P12">
            <v>0</v>
          </cell>
          <cell r="Q12">
            <v>0</v>
          </cell>
          <cell r="T12" t="str">
            <v>1.1</v>
          </cell>
          <cell r="X12">
            <v>10</v>
          </cell>
          <cell r="Y12" t="str">
            <v>Recuperação Ambiental</v>
          </cell>
          <cell r="Z12" t="str">
            <v>Recuperação</v>
          </cell>
          <cell r="AQ12" t="str">
            <v>OUT</v>
          </cell>
        </row>
        <row r="13">
          <cell r="D13" t="str">
            <v>02.00.00.05</v>
          </cell>
          <cell r="E13">
            <v>2</v>
          </cell>
          <cell r="F13">
            <v>0</v>
          </cell>
          <cell r="G13">
            <v>0</v>
          </cell>
          <cell r="H13">
            <v>5</v>
          </cell>
          <cell r="I13" t="str">
            <v>A ficha contagem descrimina os tipos de veiculos</v>
          </cell>
          <cell r="J13">
            <v>1</v>
          </cell>
          <cell r="K13" t="str">
            <v>Sim</v>
          </cell>
          <cell r="L13" t="str">
            <v>Não</v>
          </cell>
          <cell r="M13" t="str">
            <v>Não se Aplica</v>
          </cell>
          <cell r="N13">
            <v>2</v>
          </cell>
          <cell r="O13">
            <v>1</v>
          </cell>
          <cell r="P13">
            <v>0</v>
          </cell>
          <cell r="Q13">
            <v>0</v>
          </cell>
          <cell r="T13" t="str">
            <v>1.1</v>
          </cell>
          <cell r="X13">
            <v>11</v>
          </cell>
          <cell r="Y13" t="str">
            <v>Passivo Ambiental</v>
          </cell>
          <cell r="Z13" t="str">
            <v>Passivo</v>
          </cell>
          <cell r="AQ13" t="str">
            <v>NOV</v>
          </cell>
        </row>
        <row r="14">
          <cell r="D14" t="str">
            <v>02.00.00.06</v>
          </cell>
          <cell r="E14">
            <v>2</v>
          </cell>
          <cell r="F14">
            <v>0</v>
          </cell>
          <cell r="G14">
            <v>0</v>
          </cell>
          <cell r="H14">
            <v>6</v>
          </cell>
          <cell r="I14" t="str">
            <v>As taxa de geração / crescimento estão coerente</v>
          </cell>
          <cell r="J14">
            <v>1</v>
          </cell>
          <cell r="K14" t="str">
            <v>Sim</v>
          </cell>
          <cell r="L14" t="str">
            <v>Não</v>
          </cell>
          <cell r="M14" t="str">
            <v>Não se Aplica</v>
          </cell>
          <cell r="N14">
            <v>2</v>
          </cell>
          <cell r="O14">
            <v>1</v>
          </cell>
          <cell r="P14">
            <v>0</v>
          </cell>
          <cell r="Q14">
            <v>0</v>
          </cell>
          <cell r="T14" t="str">
            <v>1.1</v>
          </cell>
          <cell r="AQ14" t="str">
            <v>DEZ</v>
          </cell>
        </row>
        <row r="15">
          <cell r="D15" t="str">
            <v>02.00.00.07</v>
          </cell>
          <cell r="E15">
            <v>2</v>
          </cell>
          <cell r="F15">
            <v>0</v>
          </cell>
          <cell r="G15">
            <v>0</v>
          </cell>
          <cell r="H15">
            <v>7</v>
          </cell>
          <cell r="I15" t="str">
            <v>Foi apresentada a planilha Calculos de VMD</v>
          </cell>
          <cell r="J15">
            <v>1</v>
          </cell>
          <cell r="K15" t="str">
            <v>Sim</v>
          </cell>
          <cell r="L15" t="str">
            <v>Não</v>
          </cell>
          <cell r="M15" t="str">
            <v>Não se Aplica</v>
          </cell>
          <cell r="N15">
            <v>2</v>
          </cell>
          <cell r="O15">
            <v>1</v>
          </cell>
          <cell r="P15">
            <v>0</v>
          </cell>
          <cell r="Q15">
            <v>0</v>
          </cell>
          <cell r="T15" t="str">
            <v>1.3</v>
          </cell>
        </row>
        <row r="16">
          <cell r="D16" t="str">
            <v>02.00.00.08</v>
          </cell>
          <cell r="E16">
            <v>2</v>
          </cell>
          <cell r="F16">
            <v>0</v>
          </cell>
          <cell r="G16">
            <v>0</v>
          </cell>
          <cell r="H16">
            <v>8</v>
          </cell>
          <cell r="I16" t="str">
            <v>Foi apresentada a planilha Calculos de Fator de carga FP FC</v>
          </cell>
          <cell r="J16">
            <v>1</v>
          </cell>
          <cell r="K16" t="str">
            <v>Sim</v>
          </cell>
          <cell r="L16" t="str">
            <v>Não</v>
          </cell>
          <cell r="M16" t="str">
            <v>Não se Aplica</v>
          </cell>
          <cell r="N16">
            <v>2</v>
          </cell>
          <cell r="O16">
            <v>1</v>
          </cell>
          <cell r="P16">
            <v>0</v>
          </cell>
          <cell r="Q16">
            <v>0</v>
          </cell>
          <cell r="T16" t="str">
            <v>1.3</v>
          </cell>
        </row>
        <row r="17">
          <cell r="D17" t="str">
            <v>02.00.00.09</v>
          </cell>
          <cell r="E17">
            <v>2</v>
          </cell>
          <cell r="F17">
            <v>0</v>
          </cell>
          <cell r="G17">
            <v>0</v>
          </cell>
          <cell r="H17">
            <v>9</v>
          </cell>
          <cell r="I17" t="str">
            <v>Foi apresentada a planilha Projeção de 10 anos</v>
          </cell>
          <cell r="J17">
            <v>1</v>
          </cell>
          <cell r="K17" t="str">
            <v>Sim</v>
          </cell>
          <cell r="L17" t="str">
            <v>Não</v>
          </cell>
          <cell r="M17" t="str">
            <v>Não se Aplica</v>
          </cell>
          <cell r="N17">
            <v>2</v>
          </cell>
          <cell r="O17">
            <v>1</v>
          </cell>
          <cell r="P17">
            <v>0</v>
          </cell>
          <cell r="Q17">
            <v>0</v>
          </cell>
          <cell r="T17" t="str">
            <v>1.1</v>
          </cell>
        </row>
        <row r="18">
          <cell r="D18" t="str">
            <v>03.00.00.00</v>
          </cell>
          <cell r="E18">
            <v>3</v>
          </cell>
          <cell r="F18">
            <v>0</v>
          </cell>
          <cell r="G18">
            <v>0</v>
          </cell>
          <cell r="H18">
            <v>0</v>
          </cell>
          <cell r="I18" t="str">
            <v xml:space="preserve">III - Estudos Ambientais </v>
          </cell>
          <cell r="J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T18" t="str">
            <v>1.1</v>
          </cell>
        </row>
        <row r="19">
          <cell r="D19" t="str">
            <v>03.00.00.01</v>
          </cell>
          <cell r="E19">
            <v>3</v>
          </cell>
          <cell r="F19">
            <v>0</v>
          </cell>
          <cell r="G19">
            <v>0</v>
          </cell>
          <cell r="H19">
            <v>1</v>
          </cell>
          <cell r="I19" t="str">
            <v>O estudo descreve sobre o local da obra</v>
          </cell>
          <cell r="J19">
            <v>1</v>
          </cell>
          <cell r="K19" t="str">
            <v>Sim</v>
          </cell>
          <cell r="L19" t="str">
            <v>Não</v>
          </cell>
          <cell r="M19" t="str">
            <v>Não se Aplica</v>
          </cell>
          <cell r="N19">
            <v>2</v>
          </cell>
          <cell r="O19">
            <v>1</v>
          </cell>
          <cell r="P19">
            <v>0</v>
          </cell>
          <cell r="Q19">
            <v>0</v>
          </cell>
          <cell r="T19" t="str">
            <v>1.1</v>
          </cell>
        </row>
        <row r="20">
          <cell r="D20" t="str">
            <v>03.00.00.02</v>
          </cell>
          <cell r="E20">
            <v>3</v>
          </cell>
          <cell r="F20">
            <v>0</v>
          </cell>
          <cell r="G20">
            <v>0</v>
          </cell>
          <cell r="H20">
            <v>2</v>
          </cell>
          <cell r="I20" t="str">
            <v>O estudo descreve abordar os impactos, fauna, flora e etc</v>
          </cell>
          <cell r="J20">
            <v>1</v>
          </cell>
          <cell r="K20" t="str">
            <v>Sim</v>
          </cell>
          <cell r="L20" t="str">
            <v>Não</v>
          </cell>
          <cell r="M20" t="str">
            <v>Não se Aplica</v>
          </cell>
          <cell r="N20">
            <v>2</v>
          </cell>
          <cell r="O20">
            <v>1</v>
          </cell>
          <cell r="P20">
            <v>0</v>
          </cell>
          <cell r="Q20">
            <v>0</v>
          </cell>
          <cell r="T20" t="str">
            <v>1.1</v>
          </cell>
        </row>
        <row r="21">
          <cell r="D21" t="str">
            <v>04.00.00.00</v>
          </cell>
          <cell r="E21">
            <v>4</v>
          </cell>
          <cell r="F21">
            <v>0</v>
          </cell>
          <cell r="G21">
            <v>0</v>
          </cell>
          <cell r="H21">
            <v>0</v>
          </cell>
          <cell r="I21" t="str">
            <v>IV - Estudos Geológicos</v>
          </cell>
          <cell r="J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T21" t="str">
            <v>1.1</v>
          </cell>
        </row>
        <row r="22">
          <cell r="D22" t="str">
            <v>04.00.00.01</v>
          </cell>
          <cell r="E22">
            <v>4</v>
          </cell>
          <cell r="F22">
            <v>0</v>
          </cell>
          <cell r="G22">
            <v>0</v>
          </cell>
          <cell r="H22">
            <v>1</v>
          </cell>
          <cell r="I22" t="str">
            <v>O estudo descreve sobre o local da obra</v>
          </cell>
          <cell r="J22">
            <v>1</v>
          </cell>
          <cell r="K22" t="str">
            <v>Sim</v>
          </cell>
          <cell r="L22" t="str">
            <v>Não</v>
          </cell>
          <cell r="M22" t="str">
            <v>Não se Aplica</v>
          </cell>
          <cell r="N22">
            <v>2</v>
          </cell>
          <cell r="O22">
            <v>1</v>
          </cell>
          <cell r="P22">
            <v>0</v>
          </cell>
          <cell r="Q22">
            <v>0</v>
          </cell>
          <cell r="T22" t="str">
            <v>1.1</v>
          </cell>
        </row>
        <row r="23">
          <cell r="D23" t="str">
            <v>04.00.00.02</v>
          </cell>
          <cell r="E23">
            <v>4</v>
          </cell>
          <cell r="F23">
            <v>0</v>
          </cell>
          <cell r="G23">
            <v>0</v>
          </cell>
          <cell r="H23">
            <v>2</v>
          </cell>
          <cell r="I23" t="str">
            <v>O estudo descreve sobre a topografia, solos, geomorfologia, solos, geologia, vegetação, clima sobre o local da obra coma mapas e imagens</v>
          </cell>
          <cell r="J23">
            <v>1</v>
          </cell>
          <cell r="K23" t="str">
            <v>Sim</v>
          </cell>
          <cell r="L23" t="str">
            <v>Não</v>
          </cell>
          <cell r="M23" t="str">
            <v>Não se Aplica</v>
          </cell>
          <cell r="N23">
            <v>2</v>
          </cell>
          <cell r="O23">
            <v>1</v>
          </cell>
          <cell r="P23">
            <v>0</v>
          </cell>
          <cell r="Q23">
            <v>0</v>
          </cell>
          <cell r="T23" t="str">
            <v>1.1</v>
          </cell>
        </row>
        <row r="24">
          <cell r="D24" t="str">
            <v>05.00.00.00</v>
          </cell>
          <cell r="E24">
            <v>5</v>
          </cell>
          <cell r="F24">
            <v>0</v>
          </cell>
          <cell r="G24">
            <v>0</v>
          </cell>
          <cell r="H24">
            <v>0</v>
          </cell>
          <cell r="I24" t="str">
            <v>V - Estudos Geológicos</v>
          </cell>
          <cell r="J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T24" t="str">
            <v>1.1</v>
          </cell>
        </row>
        <row r="25">
          <cell r="D25" t="str">
            <v>05.00.00.01</v>
          </cell>
          <cell r="E25">
            <v>5</v>
          </cell>
          <cell r="F25">
            <v>0</v>
          </cell>
          <cell r="G25">
            <v>0</v>
          </cell>
          <cell r="H25">
            <v>1</v>
          </cell>
          <cell r="I25" t="str">
            <v>Foi descrito a norma usada e um breve relato</v>
          </cell>
          <cell r="J25">
            <v>1</v>
          </cell>
          <cell r="K25" t="str">
            <v>Sim</v>
          </cell>
          <cell r="L25" t="str">
            <v>Não</v>
          </cell>
          <cell r="M25" t="str">
            <v>Não se Aplica</v>
          </cell>
          <cell r="N25">
            <v>2</v>
          </cell>
          <cell r="O25">
            <v>1</v>
          </cell>
          <cell r="P25">
            <v>0</v>
          </cell>
          <cell r="Q25">
            <v>0</v>
          </cell>
          <cell r="T25" t="str">
            <v>1.1</v>
          </cell>
        </row>
        <row r="26">
          <cell r="D26" t="str">
            <v>05.00.00.02</v>
          </cell>
          <cell r="E26">
            <v>5</v>
          </cell>
          <cell r="F26">
            <v>0</v>
          </cell>
          <cell r="G26">
            <v>0</v>
          </cell>
          <cell r="H26">
            <v>2</v>
          </cell>
          <cell r="I26" t="str">
            <v>Foi apresentado os dados de chuva e estão coerentes com local e dados apresentados</v>
          </cell>
          <cell r="J26">
            <v>1</v>
          </cell>
          <cell r="K26" t="str">
            <v>Sim</v>
          </cell>
          <cell r="L26" t="str">
            <v>Não</v>
          </cell>
          <cell r="M26" t="str">
            <v>Não se Aplica</v>
          </cell>
          <cell r="N26">
            <v>2</v>
          </cell>
          <cell r="O26">
            <v>1</v>
          </cell>
          <cell r="P26">
            <v>0</v>
          </cell>
          <cell r="Q26">
            <v>0</v>
          </cell>
          <cell r="T26" t="str">
            <v>1.1</v>
          </cell>
        </row>
        <row r="27">
          <cell r="D27" t="str">
            <v>05.00.00.03</v>
          </cell>
          <cell r="E27">
            <v>5</v>
          </cell>
          <cell r="F27">
            <v>0</v>
          </cell>
          <cell r="G27">
            <v>0</v>
          </cell>
          <cell r="H27">
            <v>3</v>
          </cell>
          <cell r="I27" t="str">
            <v>Foi presentado o tempo de recorrencia por tipo de obra 10/25/50/100</v>
          </cell>
          <cell r="J27">
            <v>1</v>
          </cell>
          <cell r="K27" t="str">
            <v>Sim</v>
          </cell>
          <cell r="L27" t="str">
            <v>Não</v>
          </cell>
          <cell r="M27" t="str">
            <v>Não se Aplica</v>
          </cell>
          <cell r="N27">
            <v>2</v>
          </cell>
          <cell r="O27">
            <v>1</v>
          </cell>
          <cell r="P27">
            <v>0</v>
          </cell>
          <cell r="Q27">
            <v>0</v>
          </cell>
          <cell r="T27" t="str">
            <v>1.1</v>
          </cell>
        </row>
        <row r="28">
          <cell r="D28" t="str">
            <v>05.00.00.04</v>
          </cell>
          <cell r="E28">
            <v>5</v>
          </cell>
          <cell r="F28">
            <v>0</v>
          </cell>
          <cell r="G28">
            <v>0</v>
          </cell>
          <cell r="H28">
            <v>4</v>
          </cell>
          <cell r="I28" t="str">
            <v>Foi presentado o Tempo de concentração e coeficientes usados</v>
          </cell>
          <cell r="J28">
            <v>1</v>
          </cell>
          <cell r="K28" t="str">
            <v>Sim</v>
          </cell>
          <cell r="L28" t="str">
            <v>Não</v>
          </cell>
          <cell r="M28" t="str">
            <v>Não se Aplica</v>
          </cell>
          <cell r="N28">
            <v>2</v>
          </cell>
          <cell r="O28">
            <v>1</v>
          </cell>
          <cell r="P28">
            <v>0</v>
          </cell>
          <cell r="Q28">
            <v>0</v>
          </cell>
          <cell r="T28" t="str">
            <v>1.1</v>
          </cell>
        </row>
        <row r="29">
          <cell r="D29" t="str">
            <v>05.00.00.05</v>
          </cell>
          <cell r="E29">
            <v>5</v>
          </cell>
          <cell r="F29">
            <v>0</v>
          </cell>
          <cell r="G29">
            <v>0</v>
          </cell>
          <cell r="H29">
            <v>5</v>
          </cell>
          <cell r="I29" t="str">
            <v>Foi apresentado os mapas e calculos de todos as bacias</v>
          </cell>
          <cell r="J29">
            <v>1</v>
          </cell>
          <cell r="K29" t="str">
            <v>Sim</v>
          </cell>
          <cell r="L29" t="str">
            <v>Não</v>
          </cell>
          <cell r="M29" t="str">
            <v>Não se Aplica</v>
          </cell>
          <cell r="N29">
            <v>2</v>
          </cell>
          <cell r="O29">
            <v>1</v>
          </cell>
          <cell r="P29">
            <v>0</v>
          </cell>
          <cell r="Q29">
            <v>0</v>
          </cell>
          <cell r="T29" t="str">
            <v>1.1</v>
          </cell>
        </row>
        <row r="30">
          <cell r="D30" t="str">
            <v>05.00.00.06</v>
          </cell>
          <cell r="E30">
            <v>5</v>
          </cell>
          <cell r="F30">
            <v>0</v>
          </cell>
          <cell r="G30">
            <v>0</v>
          </cell>
          <cell r="H30">
            <v>6</v>
          </cell>
          <cell r="I30" t="str">
            <v>Foi verificado a vazão calculada com o dispositvo projetado</v>
          </cell>
          <cell r="J30">
            <v>1</v>
          </cell>
          <cell r="K30" t="str">
            <v>Sim</v>
          </cell>
          <cell r="L30" t="str">
            <v>Não</v>
          </cell>
          <cell r="M30" t="str">
            <v>Não se Aplica</v>
          </cell>
          <cell r="N30">
            <v>2</v>
          </cell>
          <cell r="O30">
            <v>1</v>
          </cell>
          <cell r="P30">
            <v>0</v>
          </cell>
          <cell r="Q30">
            <v>0</v>
          </cell>
          <cell r="T30" t="str">
            <v>1.1</v>
          </cell>
        </row>
        <row r="31">
          <cell r="D31" t="str">
            <v>05.00.00.07</v>
          </cell>
          <cell r="E31">
            <v>5</v>
          </cell>
          <cell r="F31">
            <v>0</v>
          </cell>
          <cell r="G31">
            <v>0</v>
          </cell>
          <cell r="H31">
            <v>7</v>
          </cell>
          <cell r="I31" t="str">
            <v>Conferencia Vazão / Projeto</v>
          </cell>
          <cell r="J31">
            <v>1</v>
          </cell>
          <cell r="K31" t="str">
            <v>Sim</v>
          </cell>
          <cell r="L31" t="str">
            <v>Não</v>
          </cell>
          <cell r="M31" t="str">
            <v>Não se Aplica</v>
          </cell>
          <cell r="N31">
            <v>2</v>
          </cell>
          <cell r="O31">
            <v>1</v>
          </cell>
          <cell r="P31">
            <v>0</v>
          </cell>
          <cell r="Q31">
            <v>0</v>
          </cell>
          <cell r="T31" t="str">
            <v>1.1</v>
          </cell>
        </row>
        <row r="32">
          <cell r="D32" t="str">
            <v>06.00.00.00</v>
          </cell>
          <cell r="E32">
            <v>6</v>
          </cell>
          <cell r="F32">
            <v>0</v>
          </cell>
          <cell r="G32">
            <v>0</v>
          </cell>
          <cell r="H32">
            <v>0</v>
          </cell>
          <cell r="I32" t="str">
            <v>VI - Estudos Topográficos</v>
          </cell>
          <cell r="J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T32" t="str">
            <v>1.1</v>
          </cell>
        </row>
        <row r="33">
          <cell r="D33" t="str">
            <v>06.00.00.01</v>
          </cell>
          <cell r="E33">
            <v>6</v>
          </cell>
          <cell r="F33">
            <v>0</v>
          </cell>
          <cell r="G33">
            <v>0</v>
          </cell>
          <cell r="H33">
            <v>1</v>
          </cell>
          <cell r="I33" t="str">
            <v>Foi descrito a norma usada e um breve relato</v>
          </cell>
          <cell r="J33">
            <v>1</v>
          </cell>
          <cell r="K33" t="str">
            <v>Sim</v>
          </cell>
          <cell r="L33" t="str">
            <v>Não</v>
          </cell>
          <cell r="M33" t="str">
            <v>Não se Aplica</v>
          </cell>
          <cell r="N33">
            <v>2</v>
          </cell>
          <cell r="O33">
            <v>1</v>
          </cell>
          <cell r="P33">
            <v>0</v>
          </cell>
          <cell r="Q33">
            <v>0</v>
          </cell>
          <cell r="T33" t="str">
            <v>1.1</v>
          </cell>
        </row>
        <row r="34">
          <cell r="D34" t="str">
            <v>06.00.00.02</v>
          </cell>
          <cell r="E34">
            <v>6</v>
          </cell>
          <cell r="F34">
            <v>0</v>
          </cell>
          <cell r="G34">
            <v>0</v>
          </cell>
          <cell r="H34">
            <v>2</v>
          </cell>
          <cell r="I34" t="str">
            <v>Foi descrito se foi usada topografia Local no projeto</v>
          </cell>
          <cell r="J34">
            <v>1</v>
          </cell>
          <cell r="K34" t="str">
            <v>Sim</v>
          </cell>
          <cell r="L34" t="str">
            <v>Não</v>
          </cell>
          <cell r="M34" t="str">
            <v>Não se Aplica</v>
          </cell>
          <cell r="N34">
            <v>2</v>
          </cell>
          <cell r="O34">
            <v>1</v>
          </cell>
          <cell r="P34">
            <v>0</v>
          </cell>
          <cell r="Q34">
            <v>0</v>
          </cell>
          <cell r="T34" t="str">
            <v>1.1</v>
          </cell>
        </row>
        <row r="35">
          <cell r="D35" t="str">
            <v>06.00.00.03</v>
          </cell>
          <cell r="E35">
            <v>6</v>
          </cell>
          <cell r="F35">
            <v>0</v>
          </cell>
          <cell r="G35">
            <v>0</v>
          </cell>
          <cell r="H35">
            <v>3</v>
          </cell>
          <cell r="I35" t="str">
            <v>Foi apresentado tabela com Marcos e Rn</v>
          </cell>
          <cell r="J35">
            <v>1</v>
          </cell>
          <cell r="K35" t="str">
            <v>Sim</v>
          </cell>
          <cell r="L35" t="str">
            <v>Não</v>
          </cell>
          <cell r="M35" t="str">
            <v>Não se Aplica</v>
          </cell>
          <cell r="N35">
            <v>2</v>
          </cell>
          <cell r="O35">
            <v>1</v>
          </cell>
          <cell r="P35">
            <v>0</v>
          </cell>
          <cell r="Q35">
            <v>0</v>
          </cell>
          <cell r="T35" t="str">
            <v>1.1</v>
          </cell>
        </row>
        <row r="36">
          <cell r="D36" t="str">
            <v>06.00.00.04</v>
          </cell>
          <cell r="E36">
            <v>6</v>
          </cell>
          <cell r="F36">
            <v>0</v>
          </cell>
          <cell r="G36">
            <v>0</v>
          </cell>
          <cell r="H36">
            <v>4</v>
          </cell>
          <cell r="I36" t="str">
            <v>Foi apresentada as Monografias dos Marcos</v>
          </cell>
          <cell r="J36">
            <v>1</v>
          </cell>
          <cell r="K36" t="str">
            <v>Sim</v>
          </cell>
          <cell r="L36" t="str">
            <v>Não</v>
          </cell>
          <cell r="M36" t="str">
            <v>Não se Aplica</v>
          </cell>
          <cell r="N36">
            <v>2</v>
          </cell>
          <cell r="O36">
            <v>1</v>
          </cell>
          <cell r="P36">
            <v>0</v>
          </cell>
          <cell r="Q36">
            <v>0</v>
          </cell>
          <cell r="T36" t="str">
            <v>1.1</v>
          </cell>
        </row>
        <row r="37">
          <cell r="D37" t="str">
            <v>06.00.00.05</v>
          </cell>
          <cell r="E37">
            <v>6</v>
          </cell>
          <cell r="F37">
            <v>0</v>
          </cell>
          <cell r="G37">
            <v>0</v>
          </cell>
          <cell r="H37">
            <v>5</v>
          </cell>
          <cell r="I37" t="str">
            <v>Foi apresentada o Fechamendo da poligona de acordo com ABNT</v>
          </cell>
          <cell r="J37">
            <v>1</v>
          </cell>
          <cell r="K37" t="str">
            <v>Sim</v>
          </cell>
          <cell r="L37" t="str">
            <v>Não</v>
          </cell>
          <cell r="M37" t="str">
            <v>Não se Aplica</v>
          </cell>
          <cell r="N37">
            <v>2</v>
          </cell>
          <cell r="O37">
            <v>1</v>
          </cell>
          <cell r="P37">
            <v>0</v>
          </cell>
          <cell r="Q37">
            <v>0</v>
          </cell>
          <cell r="T37" t="str">
            <v>1.1</v>
          </cell>
        </row>
        <row r="38">
          <cell r="D38" t="str">
            <v>07.00.00.00</v>
          </cell>
          <cell r="E38">
            <v>7</v>
          </cell>
          <cell r="F38">
            <v>0</v>
          </cell>
          <cell r="G38">
            <v>0</v>
          </cell>
          <cell r="H38">
            <v>0</v>
          </cell>
          <cell r="I38" t="str">
            <v>VII - Estudos Geotécnicos</v>
          </cell>
          <cell r="J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T38" t="str">
            <v>1.1</v>
          </cell>
        </row>
        <row r="39">
          <cell r="D39" t="str">
            <v>07.00.00.01</v>
          </cell>
          <cell r="E39">
            <v>7</v>
          </cell>
          <cell r="F39">
            <v>0</v>
          </cell>
          <cell r="G39">
            <v>0</v>
          </cell>
          <cell r="H39">
            <v>1</v>
          </cell>
          <cell r="I39" t="str">
            <v>Foi descrito a norma usada e um breve relato</v>
          </cell>
          <cell r="J39">
            <v>1</v>
          </cell>
          <cell r="K39" t="str">
            <v>Sim</v>
          </cell>
          <cell r="L39" t="str">
            <v>Não</v>
          </cell>
          <cell r="M39" t="str">
            <v>Não se Aplica</v>
          </cell>
          <cell r="N39">
            <v>2</v>
          </cell>
          <cell r="O39">
            <v>1</v>
          </cell>
          <cell r="P39">
            <v>0</v>
          </cell>
          <cell r="Q39">
            <v>0</v>
          </cell>
          <cell r="T39" t="str">
            <v>1.1</v>
          </cell>
        </row>
        <row r="40">
          <cell r="D40" t="str">
            <v>07.00.00.02</v>
          </cell>
          <cell r="E40">
            <v>7</v>
          </cell>
          <cell r="F40">
            <v>0</v>
          </cell>
          <cell r="G40">
            <v>0</v>
          </cell>
          <cell r="H40">
            <v>2</v>
          </cell>
          <cell r="I40" t="str">
            <v>Foi descrito como foi realizado o ensaio no subleito e apresentado o estatistico</v>
          </cell>
          <cell r="J40">
            <v>1</v>
          </cell>
          <cell r="K40" t="str">
            <v>Sim</v>
          </cell>
          <cell r="L40" t="str">
            <v>Não</v>
          </cell>
          <cell r="M40" t="str">
            <v>Não se Aplica</v>
          </cell>
          <cell r="N40">
            <v>2</v>
          </cell>
          <cell r="O40">
            <v>1</v>
          </cell>
          <cell r="P40">
            <v>0</v>
          </cell>
          <cell r="Q40">
            <v>0</v>
          </cell>
          <cell r="T40" t="str">
            <v>1.1</v>
          </cell>
        </row>
        <row r="41">
          <cell r="D41" t="str">
            <v>07.00.00.03</v>
          </cell>
          <cell r="E41">
            <v>7</v>
          </cell>
          <cell r="F41">
            <v>0</v>
          </cell>
          <cell r="G41">
            <v>0</v>
          </cell>
          <cell r="H41">
            <v>3</v>
          </cell>
          <cell r="I41" t="str">
            <v>Foi descrito como foi realizado o ensaio, indicando local, caractereisticas das ocorrencias e apresentado o estatistico</v>
          </cell>
          <cell r="J41">
            <v>1</v>
          </cell>
          <cell r="K41" t="str">
            <v>Sim</v>
          </cell>
          <cell r="L41" t="str">
            <v>Não</v>
          </cell>
          <cell r="M41" t="str">
            <v>Não se Aplica</v>
          </cell>
          <cell r="N41">
            <v>2</v>
          </cell>
          <cell r="O41">
            <v>1</v>
          </cell>
          <cell r="P41">
            <v>0</v>
          </cell>
          <cell r="Q41">
            <v>0</v>
          </cell>
          <cell r="T41" t="str">
            <v>1.1</v>
          </cell>
        </row>
        <row r="42">
          <cell r="D42" t="str">
            <v>07.00.00.04</v>
          </cell>
          <cell r="E42">
            <v>7</v>
          </cell>
          <cell r="F42">
            <v>0</v>
          </cell>
          <cell r="G42">
            <v>0</v>
          </cell>
          <cell r="H42">
            <v>4</v>
          </cell>
          <cell r="I42" t="str">
            <v>Foi descrito como foi realizado o ensaio das misturas de solo e apresentado o estatistico</v>
          </cell>
          <cell r="J42">
            <v>1</v>
          </cell>
          <cell r="K42" t="str">
            <v>Sim</v>
          </cell>
          <cell r="L42" t="str">
            <v>Não</v>
          </cell>
          <cell r="M42" t="str">
            <v>Não se Aplica</v>
          </cell>
          <cell r="N42">
            <v>2</v>
          </cell>
          <cell r="O42">
            <v>1</v>
          </cell>
          <cell r="P42">
            <v>0</v>
          </cell>
          <cell r="Q42">
            <v>0</v>
          </cell>
          <cell r="T42" t="str">
            <v>1.1</v>
          </cell>
        </row>
        <row r="43">
          <cell r="D43" t="str">
            <v>07.00.00.05</v>
          </cell>
          <cell r="E43">
            <v>7</v>
          </cell>
          <cell r="F43">
            <v>0</v>
          </cell>
          <cell r="G43">
            <v>0</v>
          </cell>
          <cell r="H43">
            <v>5</v>
          </cell>
          <cell r="I43" t="str">
            <v>Foi descrito como foi realizado o ensaio para obras de arte corrente, conteções, solos moles.</v>
          </cell>
          <cell r="J43">
            <v>1</v>
          </cell>
          <cell r="K43" t="str">
            <v>Sim</v>
          </cell>
          <cell r="L43" t="str">
            <v>Não</v>
          </cell>
          <cell r="M43" t="str">
            <v>Não se Aplica</v>
          </cell>
          <cell r="N43">
            <v>2</v>
          </cell>
          <cell r="O43">
            <v>1</v>
          </cell>
          <cell r="P43">
            <v>0</v>
          </cell>
          <cell r="Q43">
            <v>0</v>
          </cell>
          <cell r="T43" t="str">
            <v>1.1</v>
          </cell>
        </row>
        <row r="44">
          <cell r="D44" t="str">
            <v>07.00.00.06</v>
          </cell>
          <cell r="E44">
            <v>7</v>
          </cell>
          <cell r="F44">
            <v>0</v>
          </cell>
          <cell r="G44">
            <v>0</v>
          </cell>
          <cell r="H44">
            <v>6</v>
          </cell>
          <cell r="I44" t="str">
            <v xml:space="preserve">Os ensaios foram apresentados em volume especifico </v>
          </cell>
          <cell r="J44">
            <v>1</v>
          </cell>
          <cell r="K44" t="str">
            <v>Sim</v>
          </cell>
          <cell r="L44" t="str">
            <v>Não</v>
          </cell>
          <cell r="M44" t="str">
            <v>Não se Aplica</v>
          </cell>
          <cell r="N44">
            <v>2</v>
          </cell>
          <cell r="O44">
            <v>1</v>
          </cell>
          <cell r="P44">
            <v>0</v>
          </cell>
          <cell r="Q44">
            <v>0</v>
          </cell>
          <cell r="T44" t="str">
            <v>1.1</v>
          </cell>
        </row>
        <row r="45">
          <cell r="D45" t="str">
            <v>08.00.00.00</v>
          </cell>
          <cell r="E45">
            <v>8</v>
          </cell>
          <cell r="F45">
            <v>0</v>
          </cell>
          <cell r="G45">
            <v>0</v>
          </cell>
          <cell r="H45">
            <v>0</v>
          </cell>
          <cell r="I45" t="str">
            <v>VIII - Estudo de Traçado</v>
          </cell>
          <cell r="J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T45" t="str">
            <v>1.1</v>
          </cell>
        </row>
        <row r="46">
          <cell r="D46" t="str">
            <v>08.00.00.01</v>
          </cell>
          <cell r="E46">
            <v>8</v>
          </cell>
          <cell r="F46">
            <v>0</v>
          </cell>
          <cell r="G46">
            <v>0</v>
          </cell>
          <cell r="H46">
            <v>1</v>
          </cell>
          <cell r="I46" t="str">
            <v>Foi descrito a norma usada e um breve relato</v>
          </cell>
          <cell r="J46">
            <v>1</v>
          </cell>
          <cell r="K46" t="str">
            <v>Sim</v>
          </cell>
          <cell r="L46" t="str">
            <v>Não</v>
          </cell>
          <cell r="M46" t="str">
            <v>Não se Aplica</v>
          </cell>
          <cell r="N46">
            <v>2</v>
          </cell>
          <cell r="O46">
            <v>1</v>
          </cell>
          <cell r="P46">
            <v>0</v>
          </cell>
          <cell r="Q46">
            <v>0</v>
          </cell>
          <cell r="T46" t="str">
            <v>1.1</v>
          </cell>
        </row>
        <row r="47">
          <cell r="D47" t="str">
            <v>08.00.00.02</v>
          </cell>
          <cell r="E47">
            <v>8</v>
          </cell>
          <cell r="F47">
            <v>0</v>
          </cell>
          <cell r="G47">
            <v>0</v>
          </cell>
          <cell r="H47">
            <v>2</v>
          </cell>
          <cell r="I47" t="str">
            <v>Foi descrito as melhorias, locais de relevancia no estudo</v>
          </cell>
          <cell r="J47">
            <v>1</v>
          </cell>
          <cell r="K47" t="str">
            <v>Sim</v>
          </cell>
          <cell r="L47" t="str">
            <v>Não</v>
          </cell>
          <cell r="M47" t="str">
            <v>Não se Aplica</v>
          </cell>
          <cell r="N47">
            <v>2</v>
          </cell>
          <cell r="O47">
            <v>1</v>
          </cell>
          <cell r="P47">
            <v>0</v>
          </cell>
          <cell r="Q47">
            <v>0</v>
          </cell>
          <cell r="T47" t="str">
            <v>1.1</v>
          </cell>
        </row>
        <row r="48">
          <cell r="D48" t="str">
            <v>09.00.00.00</v>
          </cell>
          <cell r="E48">
            <v>9</v>
          </cell>
          <cell r="F48">
            <v>0</v>
          </cell>
          <cell r="G48">
            <v>0</v>
          </cell>
          <cell r="H48">
            <v>0</v>
          </cell>
          <cell r="I48" t="str">
            <v>IX - Projeto Geométrico</v>
          </cell>
          <cell r="J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T48" t="str">
            <v>1.1</v>
          </cell>
        </row>
        <row r="49">
          <cell r="D49" t="str">
            <v>09.00.00.01</v>
          </cell>
          <cell r="E49">
            <v>9</v>
          </cell>
          <cell r="F49">
            <v>0</v>
          </cell>
          <cell r="G49">
            <v>0</v>
          </cell>
          <cell r="H49">
            <v>1</v>
          </cell>
          <cell r="I49" t="str">
            <v>Foi descrito a norma usada e um breve relato</v>
          </cell>
          <cell r="J49">
            <v>1</v>
          </cell>
          <cell r="K49" t="str">
            <v>Sim</v>
          </cell>
          <cell r="L49" t="str">
            <v>Não</v>
          </cell>
          <cell r="M49" t="str">
            <v>Não se Aplica</v>
          </cell>
          <cell r="N49">
            <v>2</v>
          </cell>
          <cell r="O49">
            <v>1</v>
          </cell>
          <cell r="P49">
            <v>0</v>
          </cell>
          <cell r="Q49">
            <v>0</v>
          </cell>
          <cell r="T49" t="str">
            <v>1.1</v>
          </cell>
        </row>
        <row r="50">
          <cell r="D50" t="str">
            <v>09.00.00.02</v>
          </cell>
          <cell r="E50">
            <v>9</v>
          </cell>
          <cell r="F50">
            <v>0</v>
          </cell>
          <cell r="G50">
            <v>0</v>
          </cell>
          <cell r="H50">
            <v>2</v>
          </cell>
          <cell r="I50" t="str">
            <v>Foi definida de acordo com as normas e com o estudo de trafego a classe e as caracteristicas da rodovia</v>
          </cell>
          <cell r="J50">
            <v>1</v>
          </cell>
          <cell r="K50" t="str">
            <v>Sim</v>
          </cell>
          <cell r="L50" t="str">
            <v>Não</v>
          </cell>
          <cell r="M50" t="str">
            <v>Não se Aplica</v>
          </cell>
          <cell r="N50">
            <v>2</v>
          </cell>
          <cell r="O50">
            <v>1</v>
          </cell>
          <cell r="P50">
            <v>0</v>
          </cell>
          <cell r="Q50">
            <v>0</v>
          </cell>
          <cell r="T50" t="str">
            <v>1.1</v>
          </cell>
        </row>
        <row r="51">
          <cell r="D51" t="str">
            <v>09.00.00.03</v>
          </cell>
          <cell r="E51">
            <v>9</v>
          </cell>
          <cell r="F51">
            <v>0</v>
          </cell>
          <cell r="G51">
            <v>0</v>
          </cell>
          <cell r="H51">
            <v>3</v>
          </cell>
          <cell r="I51" t="str">
            <v>Descrição do Projeto, greide, eixo, interceções, limpa rodas, caracteristicas locais, super elevação faixa de dominio</v>
          </cell>
          <cell r="J51">
            <v>1</v>
          </cell>
          <cell r="K51" t="str">
            <v>Sim</v>
          </cell>
          <cell r="L51" t="str">
            <v>Não</v>
          </cell>
          <cell r="M51" t="str">
            <v>Não se Aplica</v>
          </cell>
          <cell r="N51">
            <v>2</v>
          </cell>
          <cell r="O51">
            <v>1</v>
          </cell>
          <cell r="P51">
            <v>0</v>
          </cell>
          <cell r="Q51">
            <v>0</v>
          </cell>
          <cell r="T51" t="str">
            <v>1.1</v>
          </cell>
        </row>
        <row r="52">
          <cell r="D52" t="str">
            <v>10.00.00.00</v>
          </cell>
          <cell r="E52">
            <v>10</v>
          </cell>
          <cell r="F52">
            <v>0</v>
          </cell>
          <cell r="G52">
            <v>0</v>
          </cell>
          <cell r="H52">
            <v>0</v>
          </cell>
          <cell r="I52" t="str">
            <v>X - Projeto de Interseções, Retornos e Acessos</v>
          </cell>
          <cell r="J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T52" t="str">
            <v>1.1</v>
          </cell>
        </row>
        <row r="53">
          <cell r="D53" t="str">
            <v>10.00.00.01</v>
          </cell>
          <cell r="E53">
            <v>10</v>
          </cell>
          <cell r="F53">
            <v>0</v>
          </cell>
          <cell r="G53">
            <v>0</v>
          </cell>
          <cell r="H53">
            <v>1</v>
          </cell>
          <cell r="I53" t="str">
            <v>Foi descrito a norma usada e um breve relato</v>
          </cell>
          <cell r="J53">
            <v>1</v>
          </cell>
          <cell r="K53" t="str">
            <v>Sim</v>
          </cell>
          <cell r="L53" t="str">
            <v>Não</v>
          </cell>
          <cell r="M53" t="str">
            <v>Não se Aplica</v>
          </cell>
          <cell r="N53">
            <v>2</v>
          </cell>
          <cell r="O53">
            <v>1</v>
          </cell>
          <cell r="P53">
            <v>0</v>
          </cell>
          <cell r="Q53">
            <v>0</v>
          </cell>
          <cell r="T53" t="str">
            <v>1.1</v>
          </cell>
        </row>
        <row r="54">
          <cell r="D54" t="str">
            <v>10.00.00.02</v>
          </cell>
          <cell r="E54">
            <v>10</v>
          </cell>
          <cell r="F54">
            <v>0</v>
          </cell>
          <cell r="G54">
            <v>0</v>
          </cell>
          <cell r="H54">
            <v>2</v>
          </cell>
          <cell r="I54" t="str">
            <v>Descrição do Tipo da interseção, velocidade nos ramos, tapers, local de implantação</v>
          </cell>
          <cell r="J54">
            <v>1</v>
          </cell>
          <cell r="K54" t="str">
            <v>Sim</v>
          </cell>
          <cell r="L54" t="str">
            <v>Não</v>
          </cell>
          <cell r="M54" t="str">
            <v>Não se Aplica</v>
          </cell>
          <cell r="N54">
            <v>2</v>
          </cell>
          <cell r="O54">
            <v>1</v>
          </cell>
          <cell r="P54">
            <v>0</v>
          </cell>
          <cell r="Q54">
            <v>0</v>
          </cell>
          <cell r="T54" t="str">
            <v>1.1</v>
          </cell>
        </row>
        <row r="55">
          <cell r="D55" t="str">
            <v>11.00.00.00</v>
          </cell>
          <cell r="E55">
            <v>11</v>
          </cell>
          <cell r="F55">
            <v>0</v>
          </cell>
          <cell r="G55">
            <v>0</v>
          </cell>
          <cell r="H55">
            <v>0</v>
          </cell>
          <cell r="I55" t="str">
            <v>XI - Projeto de Terraplenagem</v>
          </cell>
          <cell r="J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T55" t="str">
            <v>1.1</v>
          </cell>
        </row>
        <row r="56">
          <cell r="D56" t="str">
            <v>11.00.00.01</v>
          </cell>
          <cell r="E56">
            <v>11</v>
          </cell>
          <cell r="F56">
            <v>0</v>
          </cell>
          <cell r="G56">
            <v>0</v>
          </cell>
          <cell r="H56">
            <v>1</v>
          </cell>
          <cell r="I56" t="str">
            <v>Foi descrito a norma usada e um breve relato</v>
          </cell>
          <cell r="J56">
            <v>1</v>
          </cell>
          <cell r="K56" t="str">
            <v>Sim</v>
          </cell>
          <cell r="L56" t="str">
            <v>Não</v>
          </cell>
          <cell r="M56" t="str">
            <v>Não se Aplica</v>
          </cell>
          <cell r="N56">
            <v>2</v>
          </cell>
          <cell r="O56">
            <v>1</v>
          </cell>
          <cell r="P56">
            <v>0</v>
          </cell>
          <cell r="Q56">
            <v>0</v>
          </cell>
          <cell r="T56" t="str">
            <v>1.1</v>
          </cell>
        </row>
        <row r="57">
          <cell r="D57" t="str">
            <v>11.00.00.02</v>
          </cell>
          <cell r="E57">
            <v>11</v>
          </cell>
          <cell r="F57">
            <v>0</v>
          </cell>
          <cell r="G57">
            <v>0</v>
          </cell>
          <cell r="H57">
            <v>2</v>
          </cell>
          <cell r="I57" t="str">
            <v>Foi descrito a forma de calculo de volume e empolamento</v>
          </cell>
          <cell r="J57">
            <v>1</v>
          </cell>
          <cell r="K57" t="str">
            <v>Sim</v>
          </cell>
          <cell r="L57" t="str">
            <v>Não</v>
          </cell>
          <cell r="M57" t="str">
            <v>Não se Aplica</v>
          </cell>
          <cell r="N57">
            <v>2</v>
          </cell>
          <cell r="O57">
            <v>1</v>
          </cell>
          <cell r="P57">
            <v>0</v>
          </cell>
          <cell r="Q57">
            <v>0</v>
          </cell>
          <cell r="T57" t="str">
            <v>1.1</v>
          </cell>
        </row>
        <row r="58">
          <cell r="D58" t="str">
            <v>11.00.00.03</v>
          </cell>
          <cell r="E58">
            <v>11</v>
          </cell>
          <cell r="F58">
            <v>0</v>
          </cell>
          <cell r="G58">
            <v>0</v>
          </cell>
          <cell r="H58">
            <v>3</v>
          </cell>
          <cell r="I58" t="str">
            <v>Foi descrito o plataforma, inclinação do talude</v>
          </cell>
          <cell r="J58">
            <v>1</v>
          </cell>
          <cell r="K58" t="str">
            <v>Sim</v>
          </cell>
          <cell r="L58" t="str">
            <v>Não</v>
          </cell>
          <cell r="M58" t="str">
            <v>Não se Aplica</v>
          </cell>
          <cell r="N58">
            <v>2</v>
          </cell>
          <cell r="O58">
            <v>1</v>
          </cell>
          <cell r="P58">
            <v>0</v>
          </cell>
          <cell r="Q58">
            <v>0</v>
          </cell>
          <cell r="T58" t="str">
            <v>1.1</v>
          </cell>
        </row>
        <row r="59">
          <cell r="D59" t="str">
            <v>11.00.00.04</v>
          </cell>
          <cell r="E59">
            <v>11</v>
          </cell>
          <cell r="F59">
            <v>0</v>
          </cell>
          <cell r="G59">
            <v>0</v>
          </cell>
          <cell r="H59">
            <v>4</v>
          </cell>
          <cell r="I59" t="str">
            <v>Foi descrito as caracteristica dos materiais a serem usados no corpo e acabamento de aterro</v>
          </cell>
          <cell r="J59">
            <v>1</v>
          </cell>
          <cell r="K59" t="str">
            <v>Sim</v>
          </cell>
          <cell r="L59" t="str">
            <v>Não</v>
          </cell>
          <cell r="M59" t="str">
            <v>Não se Aplica</v>
          </cell>
          <cell r="N59">
            <v>2</v>
          </cell>
          <cell r="O59">
            <v>1</v>
          </cell>
          <cell r="P59">
            <v>0</v>
          </cell>
          <cell r="Q59">
            <v>0</v>
          </cell>
          <cell r="T59" t="str">
            <v>1.1</v>
          </cell>
        </row>
        <row r="60">
          <cell r="D60" t="str">
            <v>11.00.00.05</v>
          </cell>
          <cell r="E60">
            <v>11</v>
          </cell>
          <cell r="F60">
            <v>0</v>
          </cell>
          <cell r="G60">
            <v>0</v>
          </cell>
          <cell r="H60">
            <v>5</v>
          </cell>
          <cell r="I60" t="str">
            <v>Foi descrito os locais e procedimento de execução onde teve remoção de material</v>
          </cell>
          <cell r="J60">
            <v>1</v>
          </cell>
          <cell r="K60" t="str">
            <v>Sim</v>
          </cell>
          <cell r="L60" t="str">
            <v>Não</v>
          </cell>
          <cell r="M60" t="str">
            <v>Não se Aplica</v>
          </cell>
          <cell r="N60">
            <v>2</v>
          </cell>
          <cell r="O60">
            <v>1</v>
          </cell>
          <cell r="P60">
            <v>0</v>
          </cell>
          <cell r="Q60">
            <v>0</v>
          </cell>
          <cell r="T60" t="str">
            <v>1.1</v>
          </cell>
        </row>
        <row r="61">
          <cell r="D61" t="str">
            <v>11.00.00.06</v>
          </cell>
          <cell r="E61">
            <v>11</v>
          </cell>
          <cell r="F61">
            <v>0</v>
          </cell>
          <cell r="G61">
            <v>0</v>
          </cell>
          <cell r="H61">
            <v>6</v>
          </cell>
          <cell r="I61" t="str">
            <v>Foi descrito os locais e procedimento de execução do bota fora</v>
          </cell>
          <cell r="J61">
            <v>1</v>
          </cell>
          <cell r="K61" t="str">
            <v>Sim</v>
          </cell>
          <cell r="L61" t="str">
            <v>Não</v>
          </cell>
          <cell r="M61" t="str">
            <v>Não se Aplica</v>
          </cell>
          <cell r="N61">
            <v>2</v>
          </cell>
          <cell r="O61">
            <v>1</v>
          </cell>
          <cell r="P61">
            <v>0</v>
          </cell>
          <cell r="Q61">
            <v>0</v>
          </cell>
          <cell r="T61" t="str">
            <v>1.1</v>
          </cell>
        </row>
        <row r="62">
          <cell r="D62" t="str">
            <v>11.00.00.07</v>
          </cell>
          <cell r="E62">
            <v>11</v>
          </cell>
          <cell r="F62">
            <v>0</v>
          </cell>
          <cell r="G62">
            <v>0</v>
          </cell>
          <cell r="H62">
            <v>7</v>
          </cell>
          <cell r="I62" t="str">
            <v>Foi verificado a energia de compactação usada nas camadas</v>
          </cell>
          <cell r="J62">
            <v>1</v>
          </cell>
          <cell r="K62" t="str">
            <v>Sim</v>
          </cell>
          <cell r="L62" t="str">
            <v>Não</v>
          </cell>
          <cell r="M62" t="str">
            <v>Não se Aplica</v>
          </cell>
          <cell r="N62">
            <v>2</v>
          </cell>
          <cell r="O62">
            <v>1</v>
          </cell>
          <cell r="P62">
            <v>0</v>
          </cell>
          <cell r="Q62">
            <v>0</v>
          </cell>
          <cell r="T62" t="str">
            <v>1.1</v>
          </cell>
        </row>
        <row r="63">
          <cell r="D63" t="str">
            <v>11.00.00.08</v>
          </cell>
          <cell r="E63">
            <v>11</v>
          </cell>
          <cell r="F63">
            <v>0</v>
          </cell>
          <cell r="G63">
            <v>0</v>
          </cell>
          <cell r="H63">
            <v>8</v>
          </cell>
          <cell r="I63" t="str">
            <v>Foi apresentado um resumo dos quantitativos de terraplenagem</v>
          </cell>
          <cell r="J63">
            <v>1</v>
          </cell>
          <cell r="K63" t="str">
            <v>Sim</v>
          </cell>
          <cell r="L63" t="str">
            <v>Não</v>
          </cell>
          <cell r="M63" t="str">
            <v>Não se Aplica</v>
          </cell>
          <cell r="N63">
            <v>2</v>
          </cell>
          <cell r="O63">
            <v>1</v>
          </cell>
          <cell r="P63">
            <v>0</v>
          </cell>
          <cell r="Q63">
            <v>0</v>
          </cell>
          <cell r="T63" t="str">
            <v>1.1</v>
          </cell>
        </row>
        <row r="64">
          <cell r="D64" t="str">
            <v>12.00.00.00</v>
          </cell>
          <cell r="E64">
            <v>12</v>
          </cell>
          <cell r="F64">
            <v>0</v>
          </cell>
          <cell r="G64">
            <v>0</v>
          </cell>
          <cell r="H64">
            <v>0</v>
          </cell>
          <cell r="I64" t="str">
            <v>XII - Projeto de Drenagem</v>
          </cell>
          <cell r="J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T64" t="str">
            <v>1.1</v>
          </cell>
        </row>
        <row r="65">
          <cell r="D65" t="str">
            <v>12.00.00.01</v>
          </cell>
          <cell r="E65">
            <v>12</v>
          </cell>
          <cell r="F65">
            <v>0</v>
          </cell>
          <cell r="G65">
            <v>0</v>
          </cell>
          <cell r="H65">
            <v>1</v>
          </cell>
          <cell r="I65" t="str">
            <v>Foi descrito a norma usada e um breve relato</v>
          </cell>
          <cell r="J65">
            <v>1</v>
          </cell>
          <cell r="K65" t="str">
            <v>Sim</v>
          </cell>
          <cell r="L65" t="str">
            <v>Não</v>
          </cell>
          <cell r="M65" t="str">
            <v>Não se Aplica</v>
          </cell>
          <cell r="N65">
            <v>2</v>
          </cell>
          <cell r="O65">
            <v>1</v>
          </cell>
          <cell r="P65">
            <v>0</v>
          </cell>
          <cell r="Q65">
            <v>0</v>
          </cell>
          <cell r="T65" t="str">
            <v>1.1</v>
          </cell>
        </row>
        <row r="66">
          <cell r="D66" t="str">
            <v>12.00.00.02</v>
          </cell>
          <cell r="E66">
            <v>12</v>
          </cell>
          <cell r="F66">
            <v>0</v>
          </cell>
          <cell r="G66">
            <v>0</v>
          </cell>
          <cell r="H66">
            <v>2</v>
          </cell>
          <cell r="I66" t="str">
            <v>Esta descrito os elementos projetados</v>
          </cell>
          <cell r="J66">
            <v>1</v>
          </cell>
          <cell r="K66" t="str">
            <v>Sim</v>
          </cell>
          <cell r="L66" t="str">
            <v>Não</v>
          </cell>
          <cell r="M66" t="str">
            <v>Não se Aplica</v>
          </cell>
          <cell r="N66">
            <v>2</v>
          </cell>
          <cell r="O66">
            <v>1</v>
          </cell>
          <cell r="P66">
            <v>0</v>
          </cell>
          <cell r="Q66">
            <v>0</v>
          </cell>
          <cell r="T66" t="str">
            <v>1.1</v>
          </cell>
        </row>
        <row r="67">
          <cell r="D67" t="str">
            <v>12.00.00.03</v>
          </cell>
          <cell r="E67">
            <v>12</v>
          </cell>
          <cell r="F67">
            <v>0</v>
          </cell>
          <cell r="G67">
            <v>0</v>
          </cell>
          <cell r="H67">
            <v>3</v>
          </cell>
          <cell r="I67" t="str">
            <v>Esta descrito os elementos de drenagem existente</v>
          </cell>
          <cell r="J67">
            <v>1</v>
          </cell>
          <cell r="K67" t="str">
            <v>Sim</v>
          </cell>
          <cell r="L67" t="str">
            <v>Não</v>
          </cell>
          <cell r="M67" t="str">
            <v>Não se Aplica</v>
          </cell>
          <cell r="N67">
            <v>2</v>
          </cell>
          <cell r="O67">
            <v>1</v>
          </cell>
          <cell r="P67">
            <v>0</v>
          </cell>
          <cell r="Q67">
            <v>0</v>
          </cell>
          <cell r="T67" t="str">
            <v>1.1</v>
          </cell>
        </row>
        <row r="68">
          <cell r="D68" t="str">
            <v>12.00.00.04</v>
          </cell>
          <cell r="E68">
            <v>12</v>
          </cell>
          <cell r="F68">
            <v>0</v>
          </cell>
          <cell r="G68">
            <v>0</v>
          </cell>
          <cell r="H68">
            <v>4</v>
          </cell>
          <cell r="I68" t="str">
            <v>Foi apresentado comprimento critico dos elementos</v>
          </cell>
          <cell r="J68">
            <v>1</v>
          </cell>
          <cell r="K68" t="str">
            <v>Sim</v>
          </cell>
          <cell r="L68" t="str">
            <v>Não</v>
          </cell>
          <cell r="M68" t="str">
            <v>Não se Aplica</v>
          </cell>
          <cell r="N68">
            <v>2</v>
          </cell>
          <cell r="O68">
            <v>1</v>
          </cell>
          <cell r="P68">
            <v>0</v>
          </cell>
          <cell r="Q68">
            <v>0</v>
          </cell>
          <cell r="T68" t="str">
            <v>1.1</v>
          </cell>
        </row>
        <row r="69">
          <cell r="D69" t="str">
            <v>13.00.00.00</v>
          </cell>
          <cell r="E69">
            <v>13</v>
          </cell>
          <cell r="F69">
            <v>0</v>
          </cell>
          <cell r="G69">
            <v>0</v>
          </cell>
          <cell r="H69">
            <v>0</v>
          </cell>
          <cell r="I69" t="str">
            <v>XIII - Projeto de Pavimentação</v>
          </cell>
          <cell r="J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T69" t="str">
            <v>1.1</v>
          </cell>
        </row>
        <row r="70">
          <cell r="D70" t="str">
            <v>13.00.00.01</v>
          </cell>
          <cell r="E70">
            <v>13</v>
          </cell>
          <cell r="F70">
            <v>0</v>
          </cell>
          <cell r="G70">
            <v>0</v>
          </cell>
          <cell r="H70">
            <v>1</v>
          </cell>
          <cell r="I70" t="str">
            <v>Foi descrito a norma usada e um breve relato</v>
          </cell>
          <cell r="J70">
            <v>1</v>
          </cell>
          <cell r="K70" t="str">
            <v>Sim</v>
          </cell>
          <cell r="L70" t="str">
            <v>Não</v>
          </cell>
          <cell r="M70" t="str">
            <v>Não se Aplica</v>
          </cell>
          <cell r="N70">
            <v>2</v>
          </cell>
          <cell r="O70">
            <v>1</v>
          </cell>
          <cell r="P70">
            <v>0</v>
          </cell>
          <cell r="Q70">
            <v>0</v>
          </cell>
          <cell r="T70" t="str">
            <v>1.1</v>
          </cell>
        </row>
        <row r="71">
          <cell r="D71" t="str">
            <v>13.00.00.02</v>
          </cell>
          <cell r="E71">
            <v>13</v>
          </cell>
          <cell r="F71">
            <v>0</v>
          </cell>
          <cell r="G71">
            <v>0</v>
          </cell>
          <cell r="H71">
            <v>2</v>
          </cell>
          <cell r="I71" t="str">
            <v>Foi descrito a Metodologia usada para calcular o pavimento, demosntrando o ISC adotado no projeto, numeor "N" e Estrutura</v>
          </cell>
          <cell r="J71">
            <v>1</v>
          </cell>
          <cell r="K71" t="str">
            <v>Sim</v>
          </cell>
          <cell r="L71" t="str">
            <v>Não</v>
          </cell>
          <cell r="M71" t="str">
            <v>Não se Aplica</v>
          </cell>
          <cell r="N71">
            <v>2</v>
          </cell>
          <cell r="O71">
            <v>1</v>
          </cell>
          <cell r="P71">
            <v>0</v>
          </cell>
          <cell r="Q71">
            <v>0</v>
          </cell>
          <cell r="T71" t="str">
            <v>1.1</v>
          </cell>
        </row>
        <row r="72">
          <cell r="D72" t="str">
            <v>13.00.00.03</v>
          </cell>
          <cell r="E72">
            <v>13</v>
          </cell>
          <cell r="F72">
            <v>0</v>
          </cell>
          <cell r="G72">
            <v>0</v>
          </cell>
          <cell r="H72">
            <v>3</v>
          </cell>
          <cell r="I72" t="str">
            <v>Foi descrito cada elemento componente da estrutura, especificação, execução, material e origem usados</v>
          </cell>
          <cell r="J72">
            <v>1</v>
          </cell>
          <cell r="K72" t="str">
            <v>Sim</v>
          </cell>
          <cell r="L72" t="str">
            <v>Não</v>
          </cell>
          <cell r="M72" t="str">
            <v>Não se Aplica</v>
          </cell>
          <cell r="N72">
            <v>2</v>
          </cell>
          <cell r="O72">
            <v>1</v>
          </cell>
          <cell r="P72">
            <v>0</v>
          </cell>
          <cell r="Q72">
            <v>0</v>
          </cell>
          <cell r="T72" t="str">
            <v>1.1</v>
          </cell>
        </row>
        <row r="73">
          <cell r="D73" t="str">
            <v>13.00.00.04</v>
          </cell>
          <cell r="E73">
            <v>13</v>
          </cell>
          <cell r="F73">
            <v>0</v>
          </cell>
          <cell r="G73">
            <v>0</v>
          </cell>
          <cell r="H73">
            <v>4</v>
          </cell>
          <cell r="I73" t="str">
            <v>Foi descrito a estrutura usada e locais de limpa rodas e baia de onibus se caso for diferente</v>
          </cell>
          <cell r="J73">
            <v>1</v>
          </cell>
          <cell r="K73" t="str">
            <v>Sim</v>
          </cell>
          <cell r="L73" t="str">
            <v>Não</v>
          </cell>
          <cell r="M73" t="str">
            <v>Não se Aplica</v>
          </cell>
          <cell r="N73">
            <v>2</v>
          </cell>
          <cell r="O73">
            <v>1</v>
          </cell>
          <cell r="P73">
            <v>0</v>
          </cell>
          <cell r="Q73">
            <v>0</v>
          </cell>
          <cell r="T73" t="str">
            <v>1.1</v>
          </cell>
        </row>
        <row r="74">
          <cell r="D74" t="str">
            <v>13.00.00.05</v>
          </cell>
          <cell r="E74">
            <v>13</v>
          </cell>
          <cell r="F74">
            <v>0</v>
          </cell>
          <cell r="G74">
            <v>0</v>
          </cell>
          <cell r="H74">
            <v>5</v>
          </cell>
          <cell r="I74" t="str">
            <v>Foi apresentado em caso de usada, obra de grande porte ou material disponivel apresentar comparativo de areal e predeira exploradas e comerciais</v>
          </cell>
          <cell r="J74">
            <v>1</v>
          </cell>
          <cell r="K74" t="str">
            <v>Sim</v>
          </cell>
          <cell r="L74" t="str">
            <v>Não</v>
          </cell>
          <cell r="M74" t="str">
            <v>Não se Aplica</v>
          </cell>
          <cell r="N74">
            <v>2</v>
          </cell>
          <cell r="O74">
            <v>1</v>
          </cell>
          <cell r="P74">
            <v>0</v>
          </cell>
          <cell r="Q74">
            <v>0</v>
          </cell>
          <cell r="T74" t="str">
            <v>1.1</v>
          </cell>
        </row>
        <row r="75">
          <cell r="D75" t="str">
            <v>13.00.00.06</v>
          </cell>
          <cell r="E75">
            <v>13</v>
          </cell>
          <cell r="F75">
            <v>0</v>
          </cell>
          <cell r="G75">
            <v>0</v>
          </cell>
          <cell r="H75">
            <v>6</v>
          </cell>
          <cell r="I75" t="str">
            <v>Caso for usado comercial apresentar comparativo usinagem e e compra</v>
          </cell>
          <cell r="J75">
            <v>1</v>
          </cell>
          <cell r="K75" t="str">
            <v>Sim</v>
          </cell>
          <cell r="L75" t="str">
            <v>Não</v>
          </cell>
          <cell r="M75" t="str">
            <v>Não se Aplica</v>
          </cell>
          <cell r="N75">
            <v>2</v>
          </cell>
          <cell r="O75">
            <v>1</v>
          </cell>
          <cell r="P75">
            <v>0</v>
          </cell>
          <cell r="Q75">
            <v>0</v>
          </cell>
          <cell r="T75" t="str">
            <v>1.1</v>
          </cell>
        </row>
        <row r="76">
          <cell r="D76" t="str">
            <v>14.00.00.00</v>
          </cell>
          <cell r="E76">
            <v>14</v>
          </cell>
          <cell r="F76">
            <v>0</v>
          </cell>
          <cell r="G76">
            <v>0</v>
          </cell>
          <cell r="H76">
            <v>0</v>
          </cell>
          <cell r="I76" t="str">
            <v>XIV - Projeto de Sinalização</v>
          </cell>
          <cell r="J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T76" t="str">
            <v>1.1</v>
          </cell>
        </row>
        <row r="77">
          <cell r="D77" t="str">
            <v>14.00.00.01</v>
          </cell>
          <cell r="E77">
            <v>14</v>
          </cell>
          <cell r="F77">
            <v>0</v>
          </cell>
          <cell r="G77">
            <v>0</v>
          </cell>
          <cell r="H77">
            <v>1</v>
          </cell>
          <cell r="I77" t="str">
            <v>Foi descrito a norma usada e um breve relato</v>
          </cell>
          <cell r="J77">
            <v>1</v>
          </cell>
          <cell r="K77" t="str">
            <v>Sim</v>
          </cell>
          <cell r="L77" t="str">
            <v>Não</v>
          </cell>
          <cell r="M77" t="str">
            <v>Não se Aplica</v>
          </cell>
          <cell r="N77">
            <v>2</v>
          </cell>
          <cell r="O77">
            <v>1</v>
          </cell>
          <cell r="P77">
            <v>0</v>
          </cell>
          <cell r="Q77">
            <v>0</v>
          </cell>
          <cell r="T77" t="str">
            <v>1.1</v>
          </cell>
        </row>
        <row r="78">
          <cell r="D78" t="str">
            <v>14.00.00.02</v>
          </cell>
          <cell r="E78">
            <v>14</v>
          </cell>
          <cell r="F78">
            <v>0</v>
          </cell>
          <cell r="G78">
            <v>0</v>
          </cell>
          <cell r="H78">
            <v>2</v>
          </cell>
          <cell r="I78" t="str">
            <v>Esta descrito os elementos projetados vertical horizontal e defensas</v>
          </cell>
          <cell r="J78">
            <v>1</v>
          </cell>
          <cell r="K78" t="str">
            <v>Sim</v>
          </cell>
          <cell r="L78" t="str">
            <v>Não</v>
          </cell>
          <cell r="M78" t="str">
            <v>Não se Aplica</v>
          </cell>
          <cell r="N78">
            <v>2</v>
          </cell>
          <cell r="O78">
            <v>1</v>
          </cell>
          <cell r="P78">
            <v>0</v>
          </cell>
          <cell r="Q78">
            <v>0</v>
          </cell>
          <cell r="T78" t="str">
            <v>1.1</v>
          </cell>
        </row>
        <row r="79">
          <cell r="D79" t="str">
            <v>15.00.00.00</v>
          </cell>
          <cell r="E79">
            <v>15</v>
          </cell>
          <cell r="F79">
            <v>0</v>
          </cell>
          <cell r="G79">
            <v>0</v>
          </cell>
          <cell r="H79">
            <v>0</v>
          </cell>
          <cell r="I79" t="str">
            <v>XV - Projeto de Obras Complementares</v>
          </cell>
          <cell r="J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T79" t="str">
            <v>1.1</v>
          </cell>
        </row>
        <row r="80">
          <cell r="D80" t="str">
            <v>15.00.00.01</v>
          </cell>
          <cell r="E80">
            <v>15</v>
          </cell>
          <cell r="F80">
            <v>0</v>
          </cell>
          <cell r="G80">
            <v>0</v>
          </cell>
          <cell r="H80">
            <v>1</v>
          </cell>
          <cell r="I80" t="str">
            <v>Foi descrito a norma usada e um breve relato</v>
          </cell>
          <cell r="J80">
            <v>1</v>
          </cell>
          <cell r="K80" t="str">
            <v>Sim</v>
          </cell>
          <cell r="L80" t="str">
            <v>Não</v>
          </cell>
          <cell r="M80" t="str">
            <v>Não se Aplica</v>
          </cell>
          <cell r="N80">
            <v>2</v>
          </cell>
          <cell r="O80">
            <v>1</v>
          </cell>
          <cell r="P80">
            <v>0</v>
          </cell>
          <cell r="Q80">
            <v>0</v>
          </cell>
          <cell r="T80" t="str">
            <v>1.1</v>
          </cell>
        </row>
        <row r="81">
          <cell r="D81" t="str">
            <v>15.00.00.02</v>
          </cell>
          <cell r="E81">
            <v>15</v>
          </cell>
          <cell r="F81">
            <v>0</v>
          </cell>
          <cell r="G81">
            <v>0</v>
          </cell>
          <cell r="H81">
            <v>2</v>
          </cell>
          <cell r="I81" t="str">
            <v>Esta descrito os elementos projetados, como cercas, barreiras, mata burros, limpa rodas, passeios e demolições para a execução da obra.</v>
          </cell>
          <cell r="J81">
            <v>1</v>
          </cell>
          <cell r="K81" t="str">
            <v>Sim</v>
          </cell>
          <cell r="L81" t="str">
            <v>Não</v>
          </cell>
          <cell r="M81" t="str">
            <v>Não se Aplica</v>
          </cell>
          <cell r="N81">
            <v>2</v>
          </cell>
          <cell r="O81">
            <v>1</v>
          </cell>
          <cell r="P81">
            <v>0</v>
          </cell>
          <cell r="Q81">
            <v>0</v>
          </cell>
          <cell r="T81" t="str">
            <v>1.1</v>
          </cell>
        </row>
        <row r="82">
          <cell r="D82" t="str">
            <v>16.00.00.00</v>
          </cell>
          <cell r="E82">
            <v>16</v>
          </cell>
          <cell r="F82">
            <v>0</v>
          </cell>
          <cell r="G82">
            <v>0</v>
          </cell>
          <cell r="H82">
            <v>0</v>
          </cell>
          <cell r="I82" t="str">
            <v>XVI - Projeto de Meio Ambiente</v>
          </cell>
          <cell r="J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T82" t="str">
            <v>1.1</v>
          </cell>
        </row>
        <row r="83">
          <cell r="D83" t="str">
            <v>16.00.00.01</v>
          </cell>
          <cell r="E83">
            <v>16</v>
          </cell>
          <cell r="F83">
            <v>0</v>
          </cell>
          <cell r="G83">
            <v>0</v>
          </cell>
          <cell r="H83">
            <v>1</v>
          </cell>
          <cell r="I83" t="str">
            <v>Foi descrito a norma usada e um breve relato</v>
          </cell>
          <cell r="J83">
            <v>1</v>
          </cell>
          <cell r="K83" t="str">
            <v>Sim</v>
          </cell>
          <cell r="L83" t="str">
            <v>Não</v>
          </cell>
          <cell r="M83" t="str">
            <v>Não se Aplica</v>
          </cell>
          <cell r="N83">
            <v>2</v>
          </cell>
          <cell r="O83">
            <v>1</v>
          </cell>
          <cell r="P83">
            <v>0</v>
          </cell>
          <cell r="Q83">
            <v>0</v>
          </cell>
          <cell r="T83" t="str">
            <v>1.1</v>
          </cell>
        </row>
        <row r="84">
          <cell r="D84" t="str">
            <v>16.00.00.02</v>
          </cell>
          <cell r="E84">
            <v>16</v>
          </cell>
          <cell r="F84">
            <v>0</v>
          </cell>
          <cell r="G84">
            <v>0</v>
          </cell>
          <cell r="H84">
            <v>2</v>
          </cell>
          <cell r="I84" t="str">
            <v>O estudo descreve abordar os impactos, fauna, flora e etc</v>
          </cell>
          <cell r="J84">
            <v>1</v>
          </cell>
          <cell r="K84" t="str">
            <v>Sim</v>
          </cell>
          <cell r="L84" t="str">
            <v>Não</v>
          </cell>
          <cell r="M84" t="str">
            <v>Não se Aplica</v>
          </cell>
          <cell r="N84">
            <v>2</v>
          </cell>
          <cell r="O84">
            <v>1</v>
          </cell>
          <cell r="P84">
            <v>0</v>
          </cell>
          <cell r="Q84">
            <v>0</v>
          </cell>
          <cell r="T84" t="str">
            <v>1.1</v>
          </cell>
        </row>
        <row r="85">
          <cell r="D85" t="str">
            <v>17.00.00.00</v>
          </cell>
          <cell r="E85">
            <v>17</v>
          </cell>
          <cell r="F85">
            <v>0</v>
          </cell>
          <cell r="G85">
            <v>0</v>
          </cell>
          <cell r="H85">
            <v>0</v>
          </cell>
          <cell r="I85" t="str">
            <v>XVII - Projeto de Desapropriação</v>
          </cell>
          <cell r="J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T85" t="str">
            <v>1.1</v>
          </cell>
        </row>
        <row r="86">
          <cell r="D86" t="str">
            <v>17.00.00.01</v>
          </cell>
          <cell r="E86">
            <v>17</v>
          </cell>
          <cell r="F86">
            <v>0</v>
          </cell>
          <cell r="G86">
            <v>0</v>
          </cell>
          <cell r="H86">
            <v>1</v>
          </cell>
          <cell r="I86" t="str">
            <v>Foi descrito a norma usada e um breve relato</v>
          </cell>
          <cell r="J86">
            <v>1</v>
          </cell>
          <cell r="K86" t="str">
            <v>Sim</v>
          </cell>
          <cell r="L86" t="str">
            <v>Não</v>
          </cell>
          <cell r="M86" t="str">
            <v>Não se Aplica</v>
          </cell>
          <cell r="N86">
            <v>2</v>
          </cell>
          <cell r="O86">
            <v>1</v>
          </cell>
          <cell r="P86">
            <v>0</v>
          </cell>
          <cell r="Q86">
            <v>0</v>
          </cell>
          <cell r="T86" t="str">
            <v>1.1</v>
          </cell>
        </row>
        <row r="87">
          <cell r="D87" t="str">
            <v>17.00.00.02</v>
          </cell>
          <cell r="E87">
            <v>17</v>
          </cell>
          <cell r="F87">
            <v>0</v>
          </cell>
          <cell r="G87">
            <v>0</v>
          </cell>
          <cell r="H87">
            <v>2</v>
          </cell>
          <cell r="I87" t="str">
            <v>Foi descrito a Faixa de dominio</v>
          </cell>
          <cell r="J87">
            <v>1</v>
          </cell>
          <cell r="K87" t="str">
            <v>Sim</v>
          </cell>
          <cell r="L87" t="str">
            <v>Não</v>
          </cell>
          <cell r="M87" t="str">
            <v>Não se Aplica</v>
          </cell>
          <cell r="N87">
            <v>2</v>
          </cell>
          <cell r="O87">
            <v>1</v>
          </cell>
          <cell r="P87">
            <v>0</v>
          </cell>
          <cell r="Q87">
            <v>0</v>
          </cell>
          <cell r="T87" t="str">
            <v>1.1</v>
          </cell>
        </row>
        <row r="88">
          <cell r="D88" t="str">
            <v>17.00.00.03</v>
          </cell>
          <cell r="E88">
            <v>17</v>
          </cell>
          <cell r="F88">
            <v>0</v>
          </cell>
          <cell r="G88">
            <v>0</v>
          </cell>
          <cell r="H88">
            <v>3</v>
          </cell>
          <cell r="I88" t="str">
            <v>Foi descrito a metodologia usada, como pesquisa, avaliação da benfeitoria, depreciação, plantações.</v>
          </cell>
          <cell r="J88">
            <v>1</v>
          </cell>
          <cell r="K88" t="str">
            <v>Sim</v>
          </cell>
          <cell r="L88" t="str">
            <v>Não</v>
          </cell>
          <cell r="M88" t="str">
            <v>Não se Aplica</v>
          </cell>
          <cell r="N88">
            <v>2</v>
          </cell>
          <cell r="O88">
            <v>1</v>
          </cell>
          <cell r="P88">
            <v>0</v>
          </cell>
          <cell r="Q88">
            <v>0</v>
          </cell>
          <cell r="T88" t="str">
            <v>1.1</v>
          </cell>
        </row>
        <row r="89">
          <cell r="D89" t="str">
            <v>18.00.00.00</v>
          </cell>
          <cell r="E89">
            <v>18</v>
          </cell>
          <cell r="F89">
            <v>0</v>
          </cell>
          <cell r="G89">
            <v>0</v>
          </cell>
          <cell r="H89">
            <v>0</v>
          </cell>
          <cell r="I89" t="str">
            <v>XVIII - Projeto de Canteiro de Obras</v>
          </cell>
          <cell r="J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T89" t="str">
            <v>1.1</v>
          </cell>
        </row>
        <row r="90">
          <cell r="D90" t="str">
            <v>18.00.00.01</v>
          </cell>
          <cell r="E90">
            <v>18</v>
          </cell>
          <cell r="F90">
            <v>0</v>
          </cell>
          <cell r="G90">
            <v>0</v>
          </cell>
          <cell r="H90">
            <v>1</v>
          </cell>
          <cell r="I90" t="str">
            <v>Foi descrito a norma usada e um breve relato</v>
          </cell>
          <cell r="J90">
            <v>1</v>
          </cell>
          <cell r="K90" t="str">
            <v>Sim</v>
          </cell>
          <cell r="L90" t="str">
            <v>Não</v>
          </cell>
          <cell r="M90" t="str">
            <v>Não se Aplica</v>
          </cell>
          <cell r="N90">
            <v>2</v>
          </cell>
          <cell r="O90">
            <v>1</v>
          </cell>
          <cell r="P90">
            <v>0</v>
          </cell>
          <cell r="Q90">
            <v>0</v>
          </cell>
          <cell r="T90" t="str">
            <v>1.1</v>
          </cell>
        </row>
        <row r="91">
          <cell r="D91" t="str">
            <v>18.00.00.02</v>
          </cell>
          <cell r="E91">
            <v>18</v>
          </cell>
          <cell r="F91">
            <v>0</v>
          </cell>
          <cell r="G91">
            <v>0</v>
          </cell>
          <cell r="H91">
            <v>2</v>
          </cell>
          <cell r="I91" t="str">
            <v>Foi descrito a area, local de intalação</v>
          </cell>
          <cell r="J91">
            <v>1</v>
          </cell>
          <cell r="K91" t="str">
            <v>Sim</v>
          </cell>
          <cell r="L91" t="str">
            <v>Não</v>
          </cell>
          <cell r="M91" t="str">
            <v>Não se Aplica</v>
          </cell>
          <cell r="N91">
            <v>2</v>
          </cell>
          <cell r="O91">
            <v>1</v>
          </cell>
          <cell r="P91">
            <v>0</v>
          </cell>
          <cell r="Q91">
            <v>0</v>
          </cell>
          <cell r="T91" t="str">
            <v>1.1</v>
          </cell>
        </row>
        <row r="92">
          <cell r="D92" t="str">
            <v>19.00.00.00</v>
          </cell>
          <cell r="E92">
            <v>19</v>
          </cell>
          <cell r="F92">
            <v>0</v>
          </cell>
          <cell r="G92">
            <v>0</v>
          </cell>
          <cell r="H92">
            <v>0</v>
          </cell>
          <cell r="I92" t="str">
            <v>XIX - Quadro de Quantidades</v>
          </cell>
          <cell r="J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T92" t="str">
            <v>1.1</v>
          </cell>
        </row>
        <row r="93">
          <cell r="D93" t="str">
            <v>19.00.00.01</v>
          </cell>
          <cell r="E93">
            <v>19</v>
          </cell>
          <cell r="F93">
            <v>0</v>
          </cell>
          <cell r="G93">
            <v>0</v>
          </cell>
          <cell r="H93">
            <v>1</v>
          </cell>
          <cell r="I93" t="str">
            <v>Foi apresentado quadro de quantidades</v>
          </cell>
          <cell r="J93">
            <v>1</v>
          </cell>
          <cell r="K93" t="str">
            <v>Sim</v>
          </cell>
          <cell r="L93" t="str">
            <v>Não</v>
          </cell>
          <cell r="M93" t="str">
            <v>Não se Aplica</v>
          </cell>
          <cell r="N93">
            <v>2</v>
          </cell>
          <cell r="O93">
            <v>1</v>
          </cell>
          <cell r="P93">
            <v>0</v>
          </cell>
          <cell r="Q93">
            <v>0</v>
          </cell>
          <cell r="T93" t="str">
            <v>1.1</v>
          </cell>
        </row>
        <row r="94">
          <cell r="D94" t="str">
            <v>19.00.00.02</v>
          </cell>
          <cell r="E94">
            <v>19</v>
          </cell>
          <cell r="F94">
            <v>0</v>
          </cell>
          <cell r="G94">
            <v>0</v>
          </cell>
          <cell r="H94">
            <v>2</v>
          </cell>
          <cell r="I94" t="str">
            <v>Foi apresentado demonstrativo do consumo de materiais</v>
          </cell>
          <cell r="J94">
            <v>1</v>
          </cell>
          <cell r="K94" t="str">
            <v>Sim</v>
          </cell>
          <cell r="L94" t="str">
            <v>Não</v>
          </cell>
          <cell r="M94" t="str">
            <v>Não se Aplica</v>
          </cell>
          <cell r="N94">
            <v>2</v>
          </cell>
          <cell r="O94">
            <v>1</v>
          </cell>
          <cell r="P94">
            <v>0</v>
          </cell>
          <cell r="Q94">
            <v>0</v>
          </cell>
          <cell r="T94" t="str">
            <v>1.1</v>
          </cell>
        </row>
        <row r="95">
          <cell r="D95" t="str">
            <v>19.00.00.03</v>
          </cell>
          <cell r="E95">
            <v>19</v>
          </cell>
          <cell r="F95">
            <v>0</v>
          </cell>
          <cell r="G95">
            <v>0</v>
          </cell>
          <cell r="H95">
            <v>3</v>
          </cell>
          <cell r="I95" t="str">
            <v>Foi apresentado resumo das distancias de transporte</v>
          </cell>
          <cell r="J95">
            <v>1</v>
          </cell>
          <cell r="K95" t="str">
            <v>Sim</v>
          </cell>
          <cell r="L95" t="str">
            <v>Não</v>
          </cell>
          <cell r="M95" t="str">
            <v>Não se Aplica</v>
          </cell>
          <cell r="N95">
            <v>2</v>
          </cell>
          <cell r="O95">
            <v>1</v>
          </cell>
          <cell r="P95">
            <v>0</v>
          </cell>
          <cell r="Q95">
            <v>0</v>
          </cell>
          <cell r="T95" t="str">
            <v>1.1</v>
          </cell>
        </row>
        <row r="96">
          <cell r="D96" t="str">
            <v>19.00.00.04</v>
          </cell>
          <cell r="E96">
            <v>19</v>
          </cell>
          <cell r="F96">
            <v>0</v>
          </cell>
          <cell r="G96">
            <v>0</v>
          </cell>
          <cell r="H96">
            <v>4</v>
          </cell>
          <cell r="I96" t="str">
            <v>Foi apresentado demonstrativo dos quantitativos de pavimentação</v>
          </cell>
          <cell r="J96">
            <v>1</v>
          </cell>
          <cell r="K96" t="str">
            <v>Sim</v>
          </cell>
          <cell r="L96" t="str">
            <v>Não</v>
          </cell>
          <cell r="M96" t="str">
            <v>Não se Aplica</v>
          </cell>
          <cell r="N96">
            <v>2</v>
          </cell>
          <cell r="O96">
            <v>1</v>
          </cell>
          <cell r="P96">
            <v>0</v>
          </cell>
          <cell r="Q96">
            <v>0</v>
          </cell>
          <cell r="T96" t="str">
            <v>1.1</v>
          </cell>
        </row>
        <row r="97">
          <cell r="D97" t="str">
            <v>20.00.00.00</v>
          </cell>
          <cell r="E97">
            <v>20</v>
          </cell>
          <cell r="F97">
            <v>0</v>
          </cell>
          <cell r="G97">
            <v>0</v>
          </cell>
          <cell r="H97">
            <v>0</v>
          </cell>
          <cell r="I97" t="str">
            <v>XX - Informações Complementares</v>
          </cell>
          <cell r="J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T97" t="str">
            <v>1.1</v>
          </cell>
        </row>
        <row r="98">
          <cell r="D98" t="str">
            <v>20.00.00.01</v>
          </cell>
          <cell r="E98">
            <v>20</v>
          </cell>
          <cell r="F98">
            <v>0</v>
          </cell>
          <cell r="G98">
            <v>0</v>
          </cell>
          <cell r="H98">
            <v>1</v>
          </cell>
          <cell r="I98" t="str">
            <v>Foi apresentado o diagrama de localização das fontes de materiais para pavimentação</v>
          </cell>
          <cell r="J98">
            <v>1</v>
          </cell>
          <cell r="K98" t="str">
            <v>Sim</v>
          </cell>
          <cell r="L98" t="str">
            <v>Não</v>
          </cell>
          <cell r="M98" t="str">
            <v>Não se Aplica</v>
          </cell>
          <cell r="N98">
            <v>2</v>
          </cell>
          <cell r="O98">
            <v>1</v>
          </cell>
          <cell r="P98">
            <v>0</v>
          </cell>
          <cell r="Q98">
            <v>0</v>
          </cell>
          <cell r="T98" t="str">
            <v>1.1</v>
          </cell>
        </row>
        <row r="99">
          <cell r="D99" t="str">
            <v>20.00.00.02</v>
          </cell>
          <cell r="E99">
            <v>20</v>
          </cell>
          <cell r="F99">
            <v>0</v>
          </cell>
          <cell r="G99">
            <v>0</v>
          </cell>
          <cell r="H99">
            <v>2</v>
          </cell>
          <cell r="I99" t="str">
            <v>Foi Apresentado as especificações de serviços</v>
          </cell>
          <cell r="J99">
            <v>1</v>
          </cell>
          <cell r="K99" t="str">
            <v>Sim</v>
          </cell>
          <cell r="L99" t="str">
            <v>Não</v>
          </cell>
          <cell r="M99" t="str">
            <v>Não se Aplica</v>
          </cell>
          <cell r="N99">
            <v>2</v>
          </cell>
          <cell r="O99">
            <v>1</v>
          </cell>
          <cell r="P99">
            <v>0</v>
          </cell>
          <cell r="Q99">
            <v>0</v>
          </cell>
          <cell r="T99" t="str">
            <v>1.1</v>
          </cell>
        </row>
        <row r="100">
          <cell r="D100" t="str">
            <v>20.00.00.03</v>
          </cell>
          <cell r="E100">
            <v>20</v>
          </cell>
          <cell r="F100">
            <v>0</v>
          </cell>
          <cell r="G100">
            <v>0</v>
          </cell>
          <cell r="H100">
            <v>3</v>
          </cell>
          <cell r="I100" t="str">
            <v>Foi apresentado o atestado de responsabilidade</v>
          </cell>
          <cell r="J100">
            <v>1</v>
          </cell>
          <cell r="K100" t="str">
            <v>Sim</v>
          </cell>
          <cell r="L100" t="str">
            <v>Não</v>
          </cell>
          <cell r="M100" t="str">
            <v>Não se Aplica</v>
          </cell>
          <cell r="N100">
            <v>2</v>
          </cell>
          <cell r="O100">
            <v>1</v>
          </cell>
          <cell r="P100">
            <v>0</v>
          </cell>
          <cell r="Q100">
            <v>0</v>
          </cell>
          <cell r="T100" t="str">
            <v>1.1</v>
          </cell>
        </row>
        <row r="101">
          <cell r="D101" t="str">
            <v>20.00.00.04</v>
          </cell>
          <cell r="E101">
            <v>20</v>
          </cell>
          <cell r="F101">
            <v>0</v>
          </cell>
          <cell r="G101">
            <v>0</v>
          </cell>
          <cell r="H101">
            <v>4</v>
          </cell>
          <cell r="I101" t="str">
            <v>Foi apresentado o termo de encerramento</v>
          </cell>
          <cell r="J101">
            <v>1</v>
          </cell>
          <cell r="K101" t="str">
            <v>Sim</v>
          </cell>
          <cell r="L101" t="str">
            <v>Não</v>
          </cell>
          <cell r="M101" t="str">
            <v>Não se Aplica</v>
          </cell>
          <cell r="N101">
            <v>2</v>
          </cell>
          <cell r="O101">
            <v>1</v>
          </cell>
          <cell r="P101">
            <v>0</v>
          </cell>
          <cell r="Q101">
            <v>0</v>
          </cell>
          <cell r="T101" t="str">
            <v>1.1</v>
          </cell>
        </row>
        <row r="102">
          <cell r="D102" t="str">
            <v>101.00.00.00</v>
          </cell>
          <cell r="E102">
            <v>101</v>
          </cell>
          <cell r="F102">
            <v>0</v>
          </cell>
          <cell r="G102">
            <v>0</v>
          </cell>
          <cell r="H102">
            <v>0</v>
          </cell>
          <cell r="I102" t="str">
            <v>I - DADOS INICIAIS</v>
          </cell>
          <cell r="J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T102" t="str">
            <v>1.1</v>
          </cell>
        </row>
        <row r="103">
          <cell r="D103" t="str">
            <v>101.00.00.01</v>
          </cell>
          <cell r="E103">
            <v>101</v>
          </cell>
          <cell r="F103">
            <v>0</v>
          </cell>
          <cell r="G103">
            <v>0</v>
          </cell>
          <cell r="H103">
            <v>1</v>
          </cell>
          <cell r="I103" t="str">
            <v>A capa e contra capa esta no padrão adotado pela contratante</v>
          </cell>
          <cell r="J103">
            <v>1</v>
          </cell>
          <cell r="K103" t="str">
            <v>Sim</v>
          </cell>
          <cell r="L103" t="str">
            <v>Não</v>
          </cell>
          <cell r="M103" t="str">
            <v>Não se Aplica</v>
          </cell>
          <cell r="N103">
            <v>2</v>
          </cell>
          <cell r="O103">
            <v>1</v>
          </cell>
          <cell r="P103">
            <v>0</v>
          </cell>
          <cell r="Q103">
            <v>0</v>
          </cell>
          <cell r="T103" t="str">
            <v>1.1</v>
          </cell>
        </row>
        <row r="104">
          <cell r="D104" t="str">
            <v>101.00.00.02</v>
          </cell>
          <cell r="E104">
            <v>101</v>
          </cell>
          <cell r="F104">
            <v>0</v>
          </cell>
          <cell r="G104">
            <v>0</v>
          </cell>
          <cell r="H104">
            <v>2</v>
          </cell>
          <cell r="I104" t="str">
            <v>Contem o indice e esta coerente</v>
          </cell>
          <cell r="J104">
            <v>1</v>
          </cell>
          <cell r="K104" t="str">
            <v>Sim</v>
          </cell>
          <cell r="L104" t="str">
            <v>Não</v>
          </cell>
          <cell r="M104" t="str">
            <v>Não se Aplica</v>
          </cell>
          <cell r="N104">
            <v>2</v>
          </cell>
          <cell r="O104">
            <v>1</v>
          </cell>
          <cell r="P104">
            <v>0</v>
          </cell>
          <cell r="Q104">
            <v>0</v>
          </cell>
          <cell r="T104" t="str">
            <v>1.1</v>
          </cell>
        </row>
        <row r="105">
          <cell r="D105" t="str">
            <v>101.00.00.03</v>
          </cell>
          <cell r="E105">
            <v>101</v>
          </cell>
          <cell r="F105">
            <v>0</v>
          </cell>
          <cell r="G105">
            <v>0</v>
          </cell>
          <cell r="H105">
            <v>3</v>
          </cell>
          <cell r="I105" t="str">
            <v xml:space="preserve">Contem os itens de apresentação e mapas </v>
          </cell>
          <cell r="J105">
            <v>1</v>
          </cell>
          <cell r="K105" t="str">
            <v>Sim</v>
          </cell>
          <cell r="L105" t="str">
            <v>Não</v>
          </cell>
          <cell r="M105" t="str">
            <v>Não se Aplica</v>
          </cell>
          <cell r="N105">
            <v>2</v>
          </cell>
          <cell r="O105">
            <v>1</v>
          </cell>
          <cell r="P105">
            <v>0</v>
          </cell>
          <cell r="Q105">
            <v>0</v>
          </cell>
          <cell r="T105" t="str">
            <v>1.1</v>
          </cell>
        </row>
        <row r="106">
          <cell r="D106" t="str">
            <v>102.00.00.00</v>
          </cell>
          <cell r="E106">
            <v>102</v>
          </cell>
          <cell r="F106">
            <v>0</v>
          </cell>
          <cell r="G106">
            <v>0</v>
          </cell>
          <cell r="H106">
            <v>0</v>
          </cell>
          <cell r="I106" t="str">
            <v>II - GEOMÉTRICO</v>
          </cell>
          <cell r="J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T106" t="str">
            <v>1.1</v>
          </cell>
        </row>
        <row r="107">
          <cell r="D107" t="str">
            <v>102.00.00.01</v>
          </cell>
          <cell r="E107">
            <v>102</v>
          </cell>
          <cell r="F107">
            <v>0</v>
          </cell>
          <cell r="G107">
            <v>0</v>
          </cell>
          <cell r="H107">
            <v>1</v>
          </cell>
          <cell r="I107" t="str">
            <v>Foi apresentado o Quadro de Caracteristica Tecnica e esta coerente</v>
          </cell>
          <cell r="J107">
            <v>1</v>
          </cell>
          <cell r="K107" t="str">
            <v>Sim</v>
          </cell>
          <cell r="L107" t="str">
            <v>Não</v>
          </cell>
          <cell r="M107" t="str">
            <v>Não se Aplica</v>
          </cell>
          <cell r="N107">
            <v>2</v>
          </cell>
          <cell r="O107">
            <v>1</v>
          </cell>
          <cell r="P107">
            <v>0</v>
          </cell>
          <cell r="Q107">
            <v>0</v>
          </cell>
          <cell r="T107" t="str">
            <v>1.1</v>
          </cell>
        </row>
        <row r="108">
          <cell r="D108" t="str">
            <v>102.00.00.02</v>
          </cell>
          <cell r="E108">
            <v>102</v>
          </cell>
          <cell r="F108">
            <v>0</v>
          </cell>
          <cell r="G108">
            <v>0</v>
          </cell>
          <cell r="H108">
            <v>2</v>
          </cell>
          <cell r="I108" t="str">
            <v>Foi apresentada a Seção dentro da especificações</v>
          </cell>
          <cell r="J108">
            <v>1</v>
          </cell>
          <cell r="K108" t="str">
            <v>Sim</v>
          </cell>
          <cell r="L108" t="str">
            <v>Não</v>
          </cell>
          <cell r="M108" t="str">
            <v>Não se Aplica</v>
          </cell>
          <cell r="N108">
            <v>2</v>
          </cell>
          <cell r="O108">
            <v>1</v>
          </cell>
          <cell r="P108">
            <v>0</v>
          </cell>
          <cell r="Q108">
            <v>0</v>
          </cell>
          <cell r="T108" t="str">
            <v>1.1</v>
          </cell>
        </row>
        <row r="109">
          <cell r="D109" t="str">
            <v>102.00.00.03</v>
          </cell>
          <cell r="E109">
            <v>102</v>
          </cell>
          <cell r="F109">
            <v>0</v>
          </cell>
          <cell r="G109">
            <v>0</v>
          </cell>
          <cell r="H109">
            <v>3</v>
          </cell>
          <cell r="I109" t="str">
            <v>Foi apresentada a Folha de Convenção</v>
          </cell>
          <cell r="J109">
            <v>1</v>
          </cell>
          <cell r="K109" t="str">
            <v>Sim</v>
          </cell>
          <cell r="L109" t="str">
            <v>Não</v>
          </cell>
          <cell r="M109" t="str">
            <v>Não se Aplica</v>
          </cell>
          <cell r="N109">
            <v>2</v>
          </cell>
          <cell r="O109">
            <v>1</v>
          </cell>
          <cell r="P109">
            <v>0</v>
          </cell>
          <cell r="Q109">
            <v>0</v>
          </cell>
          <cell r="T109" t="str">
            <v>1.1</v>
          </cell>
        </row>
        <row r="110">
          <cell r="D110" t="str">
            <v>102.00.00.04</v>
          </cell>
          <cell r="E110">
            <v>102</v>
          </cell>
          <cell r="F110">
            <v>0</v>
          </cell>
          <cell r="G110">
            <v>0</v>
          </cell>
          <cell r="H110">
            <v>4</v>
          </cell>
          <cell r="I110" t="str">
            <v>Os Formato e Selo - Estão corretos</v>
          </cell>
          <cell r="J110">
            <v>1</v>
          </cell>
          <cell r="K110" t="str">
            <v>Sim</v>
          </cell>
          <cell r="L110" t="str">
            <v>Não</v>
          </cell>
          <cell r="M110" t="str">
            <v>Não se Aplica</v>
          </cell>
          <cell r="N110">
            <v>2</v>
          </cell>
          <cell r="O110">
            <v>1</v>
          </cell>
          <cell r="P110">
            <v>0</v>
          </cell>
          <cell r="Q110">
            <v>0</v>
          </cell>
          <cell r="T110" t="str">
            <v>1.1</v>
          </cell>
        </row>
        <row r="111">
          <cell r="D111" t="str">
            <v>102.00.00.05</v>
          </cell>
          <cell r="E111">
            <v>102</v>
          </cell>
          <cell r="F111">
            <v>0</v>
          </cell>
          <cell r="G111">
            <v>0</v>
          </cell>
          <cell r="H111">
            <v>5</v>
          </cell>
          <cell r="I111" t="str">
            <v>Contem Malha Coordenadas( N e E)</v>
          </cell>
          <cell r="J111">
            <v>1</v>
          </cell>
          <cell r="K111" t="str">
            <v>Sim</v>
          </cell>
          <cell r="L111" t="str">
            <v>Não</v>
          </cell>
          <cell r="M111" t="str">
            <v>Não se Aplica</v>
          </cell>
          <cell r="N111">
            <v>2</v>
          </cell>
          <cell r="O111">
            <v>1</v>
          </cell>
          <cell r="P111">
            <v>0</v>
          </cell>
          <cell r="Q111">
            <v>0</v>
          </cell>
          <cell r="T111" t="str">
            <v>1.1</v>
          </cell>
        </row>
        <row r="112">
          <cell r="D112" t="str">
            <v>102.00.00.06</v>
          </cell>
          <cell r="E112">
            <v>102</v>
          </cell>
          <cell r="F112">
            <v>0</v>
          </cell>
          <cell r="G112">
            <v>0</v>
          </cell>
          <cell r="H112">
            <v>6</v>
          </cell>
          <cell r="I112" t="str">
            <v xml:space="preserve">Contem Norte Verd (direção de cresc.) </v>
          </cell>
          <cell r="J112">
            <v>1</v>
          </cell>
          <cell r="K112" t="str">
            <v>Sim</v>
          </cell>
          <cell r="L112" t="str">
            <v>Não</v>
          </cell>
          <cell r="M112" t="str">
            <v>Não se Aplica</v>
          </cell>
          <cell r="N112">
            <v>2</v>
          </cell>
          <cell r="O112">
            <v>1</v>
          </cell>
          <cell r="P112">
            <v>0</v>
          </cell>
          <cell r="Q112">
            <v>0</v>
          </cell>
          <cell r="T112" t="str">
            <v>1.2</v>
          </cell>
        </row>
        <row r="113">
          <cell r="D113" t="str">
            <v>102.00.00.07</v>
          </cell>
          <cell r="E113">
            <v>102</v>
          </cell>
          <cell r="F113">
            <v>0</v>
          </cell>
          <cell r="G113">
            <v>0</v>
          </cell>
          <cell r="H113">
            <v>7</v>
          </cell>
          <cell r="I113" t="str">
            <v xml:space="preserve">Contem Escalas (Gráfica e escrita) </v>
          </cell>
          <cell r="J113">
            <v>1</v>
          </cell>
          <cell r="K113" t="str">
            <v>Sim</v>
          </cell>
          <cell r="L113" t="str">
            <v>Não</v>
          </cell>
          <cell r="M113" t="str">
            <v>Não se Aplica</v>
          </cell>
          <cell r="N113">
            <v>2</v>
          </cell>
          <cell r="O113">
            <v>1</v>
          </cell>
          <cell r="P113">
            <v>0</v>
          </cell>
          <cell r="Q113">
            <v>0</v>
          </cell>
          <cell r="T113" t="str">
            <v>1.1</v>
          </cell>
        </row>
        <row r="114">
          <cell r="D114" t="str">
            <v>102.00.00.08</v>
          </cell>
          <cell r="E114">
            <v>102</v>
          </cell>
          <cell r="F114">
            <v>0</v>
          </cell>
          <cell r="G114">
            <v>0</v>
          </cell>
          <cell r="H114">
            <v>8</v>
          </cell>
          <cell r="I114" t="str">
            <v>Contem quadro e Marcação RN's e marcos em planta</v>
          </cell>
          <cell r="J114">
            <v>1</v>
          </cell>
          <cell r="K114" t="str">
            <v>Sim</v>
          </cell>
          <cell r="L114" t="str">
            <v>Não</v>
          </cell>
          <cell r="M114" t="str">
            <v>Não se Aplica</v>
          </cell>
          <cell r="N114">
            <v>2</v>
          </cell>
          <cell r="O114">
            <v>1</v>
          </cell>
          <cell r="P114">
            <v>0</v>
          </cell>
          <cell r="Q114">
            <v>0</v>
          </cell>
          <cell r="T114" t="str">
            <v>1.1</v>
          </cell>
        </row>
        <row r="115">
          <cell r="D115" t="str">
            <v>102.00.00.09</v>
          </cell>
          <cell r="E115">
            <v>102</v>
          </cell>
          <cell r="F115">
            <v>0</v>
          </cell>
          <cell r="G115">
            <v>0</v>
          </cell>
          <cell r="H115">
            <v>9</v>
          </cell>
          <cell r="I115" t="str">
            <v xml:space="preserve">Contem Curvas em planta (p. notáveis) </v>
          </cell>
          <cell r="J115">
            <v>1</v>
          </cell>
          <cell r="K115" t="str">
            <v>Sim</v>
          </cell>
          <cell r="L115" t="str">
            <v>Não</v>
          </cell>
          <cell r="M115" t="str">
            <v>Não se Aplica</v>
          </cell>
          <cell r="N115">
            <v>2</v>
          </cell>
          <cell r="O115">
            <v>1</v>
          </cell>
          <cell r="P115">
            <v>0</v>
          </cell>
          <cell r="Q115">
            <v>0</v>
          </cell>
          <cell r="T115" t="str">
            <v>1.1</v>
          </cell>
        </row>
        <row r="116">
          <cell r="D116" t="str">
            <v>102.00.00.10</v>
          </cell>
          <cell r="E116">
            <v>102</v>
          </cell>
          <cell r="F116">
            <v>0</v>
          </cell>
          <cell r="G116">
            <v>0</v>
          </cell>
          <cell r="H116">
            <v>10</v>
          </cell>
          <cell r="I116" t="str">
            <v>Contem Quadro C. Horiz. (c/ coord.)</v>
          </cell>
          <cell r="J116">
            <v>1</v>
          </cell>
          <cell r="K116" t="str">
            <v>Sim</v>
          </cell>
          <cell r="L116" t="str">
            <v>Não</v>
          </cell>
          <cell r="M116" t="str">
            <v>Não se Aplica</v>
          </cell>
          <cell r="N116">
            <v>2</v>
          </cell>
          <cell r="O116">
            <v>1</v>
          </cell>
          <cell r="P116">
            <v>0</v>
          </cell>
          <cell r="Q116">
            <v>0</v>
          </cell>
          <cell r="T116" t="str">
            <v>1.1</v>
          </cell>
        </row>
        <row r="117">
          <cell r="D117" t="str">
            <v>102.00.00.11</v>
          </cell>
          <cell r="E117">
            <v>102</v>
          </cell>
          <cell r="F117">
            <v>0</v>
          </cell>
          <cell r="G117">
            <v>0</v>
          </cell>
          <cell r="H117">
            <v>11</v>
          </cell>
          <cell r="I117" t="str">
            <v>As Curvas de nível estao com texto e de m em m</v>
          </cell>
          <cell r="J117">
            <v>1</v>
          </cell>
          <cell r="K117" t="str">
            <v>Sim</v>
          </cell>
          <cell r="L117" t="str">
            <v>Não</v>
          </cell>
          <cell r="M117" t="str">
            <v>Não se Aplica</v>
          </cell>
          <cell r="N117">
            <v>2</v>
          </cell>
          <cell r="O117">
            <v>1</v>
          </cell>
          <cell r="P117">
            <v>0</v>
          </cell>
          <cell r="Q117">
            <v>0</v>
          </cell>
          <cell r="T117" t="str">
            <v>1.1</v>
          </cell>
        </row>
        <row r="118">
          <cell r="D118" t="str">
            <v>102.00.00.12</v>
          </cell>
          <cell r="E118">
            <v>102</v>
          </cell>
          <cell r="F118">
            <v>0</v>
          </cell>
          <cell r="G118">
            <v>0</v>
          </cell>
          <cell r="H118">
            <v>12</v>
          </cell>
          <cell r="I118" t="str">
            <v>Contem Off-sets marcação e conv.</v>
          </cell>
          <cell r="J118">
            <v>1</v>
          </cell>
          <cell r="K118" t="str">
            <v>Sim</v>
          </cell>
          <cell r="L118" t="str">
            <v>Não</v>
          </cell>
          <cell r="M118" t="str">
            <v>Não se Aplica</v>
          </cell>
          <cell r="N118">
            <v>2</v>
          </cell>
          <cell r="O118">
            <v>1</v>
          </cell>
          <cell r="P118">
            <v>0</v>
          </cell>
          <cell r="Q118">
            <v>0</v>
          </cell>
          <cell r="T118" t="str">
            <v>1.1</v>
          </cell>
        </row>
        <row r="119">
          <cell r="D119" t="str">
            <v>102.00.00.13</v>
          </cell>
          <cell r="E119">
            <v>102</v>
          </cell>
          <cell r="F119">
            <v>0</v>
          </cell>
          <cell r="G119">
            <v>0</v>
          </cell>
          <cell r="H119">
            <v>13</v>
          </cell>
          <cell r="I119" t="str">
            <v>A sequencia de estaqueamento em planta</v>
          </cell>
          <cell r="J119">
            <v>1</v>
          </cell>
          <cell r="K119" t="str">
            <v>Sim</v>
          </cell>
          <cell r="L119" t="str">
            <v>Não</v>
          </cell>
          <cell r="M119" t="str">
            <v>Não se Aplica</v>
          </cell>
          <cell r="N119">
            <v>2</v>
          </cell>
          <cell r="O119">
            <v>1</v>
          </cell>
          <cell r="P119">
            <v>0</v>
          </cell>
          <cell r="Q119">
            <v>0</v>
          </cell>
          <cell r="T119" t="str">
            <v>1.1</v>
          </cell>
        </row>
        <row r="120">
          <cell r="D120" t="str">
            <v>102.00.00.14</v>
          </cell>
          <cell r="E120">
            <v>102</v>
          </cell>
          <cell r="F120">
            <v>0</v>
          </cell>
          <cell r="G120">
            <v>0</v>
          </cell>
          <cell r="H120">
            <v>14</v>
          </cell>
          <cell r="I120" t="str">
            <v>Contem Estacas-cotas (greide e perfil)</v>
          </cell>
          <cell r="J120">
            <v>1</v>
          </cell>
          <cell r="K120" t="str">
            <v>Sim</v>
          </cell>
          <cell r="L120" t="str">
            <v>Não</v>
          </cell>
          <cell r="M120" t="str">
            <v>Não se Aplica</v>
          </cell>
          <cell r="N120">
            <v>2</v>
          </cell>
          <cell r="O120">
            <v>1</v>
          </cell>
          <cell r="P120">
            <v>0</v>
          </cell>
          <cell r="Q120">
            <v>0</v>
          </cell>
          <cell r="T120" t="str">
            <v>1.1</v>
          </cell>
        </row>
        <row r="121">
          <cell r="D121" t="str">
            <v>102.00.00.15</v>
          </cell>
          <cell r="E121">
            <v>102</v>
          </cell>
          <cell r="F121">
            <v>0</v>
          </cell>
          <cell r="G121">
            <v>0</v>
          </cell>
          <cell r="H121">
            <v>15</v>
          </cell>
          <cell r="I121" t="str">
            <v>Contem Elementos C. Hor.</v>
          </cell>
          <cell r="J121">
            <v>1</v>
          </cell>
          <cell r="K121" t="str">
            <v>Sim</v>
          </cell>
          <cell r="L121" t="str">
            <v>Não</v>
          </cell>
          <cell r="M121" t="str">
            <v>Não se Aplica</v>
          </cell>
          <cell r="N121">
            <v>2</v>
          </cell>
          <cell r="O121">
            <v>1</v>
          </cell>
          <cell r="P121">
            <v>0</v>
          </cell>
          <cell r="Q121">
            <v>0</v>
          </cell>
          <cell r="T121" t="str">
            <v>1.1</v>
          </cell>
        </row>
        <row r="122">
          <cell r="D122" t="str">
            <v>102.00.00.16</v>
          </cell>
          <cell r="E122">
            <v>102</v>
          </cell>
          <cell r="F122">
            <v>0</v>
          </cell>
          <cell r="G122">
            <v>0</v>
          </cell>
          <cell r="H122">
            <v>16</v>
          </cell>
          <cell r="I122" t="str">
            <v>Contem Elementos C. vert. (PCV, PIV, PTV, y, e k)</v>
          </cell>
          <cell r="J122">
            <v>1</v>
          </cell>
          <cell r="K122" t="str">
            <v>Sim</v>
          </cell>
          <cell r="L122" t="str">
            <v>Não</v>
          </cell>
          <cell r="M122" t="str">
            <v>Não se Aplica</v>
          </cell>
          <cell r="N122">
            <v>2</v>
          </cell>
          <cell r="O122">
            <v>1</v>
          </cell>
          <cell r="P122">
            <v>0</v>
          </cell>
          <cell r="Q122">
            <v>0</v>
          </cell>
          <cell r="T122" t="str">
            <v>1.1</v>
          </cell>
        </row>
        <row r="123">
          <cell r="D123" t="str">
            <v>102.00.00.17</v>
          </cell>
          <cell r="E123">
            <v>102</v>
          </cell>
          <cell r="F123">
            <v>0</v>
          </cell>
          <cell r="G123">
            <v>0</v>
          </cell>
          <cell r="H123">
            <v>17</v>
          </cell>
          <cell r="I123" t="str">
            <v>Contem Layers: conven., planta e perfil</v>
          </cell>
          <cell r="J123">
            <v>1</v>
          </cell>
          <cell r="K123" t="str">
            <v>Sim</v>
          </cell>
          <cell r="L123" t="str">
            <v>Não</v>
          </cell>
          <cell r="M123" t="str">
            <v>Não se Aplica</v>
          </cell>
          <cell r="N123">
            <v>2</v>
          </cell>
          <cell r="O123">
            <v>1</v>
          </cell>
          <cell r="P123">
            <v>0</v>
          </cell>
          <cell r="Q123">
            <v>0</v>
          </cell>
          <cell r="T123" t="str">
            <v>1.1</v>
          </cell>
        </row>
        <row r="124">
          <cell r="D124" t="str">
            <v>102.00.00.18</v>
          </cell>
          <cell r="E124">
            <v>102</v>
          </cell>
          <cell r="F124">
            <v>0</v>
          </cell>
          <cell r="G124">
            <v>0</v>
          </cell>
          <cell r="H124">
            <v>18</v>
          </cell>
          <cell r="I124" t="str">
            <v>O Eixo dentro da especificações, tecnicamente coerente e viavel</v>
          </cell>
          <cell r="J124">
            <v>1</v>
          </cell>
          <cell r="K124" t="str">
            <v>Sim</v>
          </cell>
          <cell r="L124" t="str">
            <v>Não</v>
          </cell>
          <cell r="M124" t="str">
            <v>Não se Aplica</v>
          </cell>
          <cell r="N124">
            <v>2</v>
          </cell>
          <cell r="O124">
            <v>1</v>
          </cell>
          <cell r="P124">
            <v>0</v>
          </cell>
          <cell r="Q124">
            <v>0</v>
          </cell>
          <cell r="T124" t="str">
            <v>1.1</v>
          </cell>
        </row>
        <row r="125">
          <cell r="D125" t="str">
            <v>102.00.00.19</v>
          </cell>
          <cell r="E125">
            <v>102</v>
          </cell>
          <cell r="F125">
            <v>0</v>
          </cell>
          <cell r="G125">
            <v>0</v>
          </cell>
          <cell r="H125">
            <v>19</v>
          </cell>
          <cell r="I125" t="str">
            <v>O Greide dentro da especificações, tecnicamente coerente e viavel</v>
          </cell>
          <cell r="J125">
            <v>1</v>
          </cell>
          <cell r="K125" t="str">
            <v>Sim</v>
          </cell>
          <cell r="L125" t="str">
            <v>Não</v>
          </cell>
          <cell r="M125" t="str">
            <v>Não se Aplica</v>
          </cell>
          <cell r="N125">
            <v>2</v>
          </cell>
          <cell r="O125">
            <v>1</v>
          </cell>
          <cell r="P125">
            <v>0</v>
          </cell>
          <cell r="Q125">
            <v>0</v>
          </cell>
          <cell r="T125" t="str">
            <v>1.1</v>
          </cell>
        </row>
        <row r="126">
          <cell r="D126" t="str">
            <v>103.00.00.00</v>
          </cell>
          <cell r="E126">
            <v>103</v>
          </cell>
          <cell r="F126">
            <v>0</v>
          </cell>
          <cell r="G126">
            <v>0</v>
          </cell>
          <cell r="H126">
            <v>0</v>
          </cell>
          <cell r="I126" t="str">
            <v>III - TERRAPLENAGEM</v>
          </cell>
          <cell r="J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T126" t="str">
            <v>1.1</v>
          </cell>
        </row>
        <row r="127">
          <cell r="D127" t="str">
            <v>103.00.00.01</v>
          </cell>
          <cell r="E127">
            <v>103</v>
          </cell>
          <cell r="F127">
            <v>0</v>
          </cell>
          <cell r="G127">
            <v>0</v>
          </cell>
          <cell r="H127">
            <v>1</v>
          </cell>
          <cell r="I127" t="str">
            <v>Foi apresentada as Seções tipo dentro da especificações</v>
          </cell>
          <cell r="J127">
            <v>1</v>
          </cell>
          <cell r="K127" t="str">
            <v>Sim</v>
          </cell>
          <cell r="L127" t="str">
            <v>Não</v>
          </cell>
          <cell r="M127" t="str">
            <v>Não se Aplica</v>
          </cell>
          <cell r="N127">
            <v>2</v>
          </cell>
          <cell r="O127">
            <v>1</v>
          </cell>
          <cell r="P127">
            <v>0</v>
          </cell>
          <cell r="Q127">
            <v>0</v>
          </cell>
          <cell r="T127" t="str">
            <v>1.1</v>
          </cell>
        </row>
        <row r="128">
          <cell r="D128" t="str">
            <v>103.00.00.02</v>
          </cell>
          <cell r="E128">
            <v>103</v>
          </cell>
          <cell r="F128">
            <v>0</v>
          </cell>
          <cell r="G128">
            <v>0</v>
          </cell>
          <cell r="H128">
            <v>2</v>
          </cell>
          <cell r="I128" t="str">
            <v>Cotem o quadro Resumo Geral da Distribuição</v>
          </cell>
          <cell r="J128">
            <v>1</v>
          </cell>
          <cell r="K128" t="str">
            <v>Sim</v>
          </cell>
          <cell r="L128" t="str">
            <v>Não</v>
          </cell>
          <cell r="M128" t="str">
            <v>Não se Aplica</v>
          </cell>
          <cell r="N128">
            <v>2</v>
          </cell>
          <cell r="O128">
            <v>1</v>
          </cell>
          <cell r="P128">
            <v>0</v>
          </cell>
          <cell r="Q128">
            <v>0</v>
          </cell>
          <cell r="T128" t="str">
            <v>1.1</v>
          </cell>
        </row>
        <row r="129">
          <cell r="D129" t="str">
            <v>103.00.00.03</v>
          </cell>
          <cell r="E129">
            <v>103</v>
          </cell>
          <cell r="F129">
            <v>0</v>
          </cell>
          <cell r="G129">
            <v>0</v>
          </cell>
          <cell r="H129">
            <v>3</v>
          </cell>
          <cell r="I129" t="str">
            <v>Cotem o quadro Resumo Distribuição do Material</v>
          </cell>
          <cell r="J129">
            <v>1</v>
          </cell>
          <cell r="K129" t="str">
            <v>Sim</v>
          </cell>
          <cell r="L129" t="str">
            <v>Não</v>
          </cell>
          <cell r="M129" t="str">
            <v>Não se Aplica</v>
          </cell>
          <cell r="N129">
            <v>2</v>
          </cell>
          <cell r="O129">
            <v>1</v>
          </cell>
          <cell r="P129">
            <v>0</v>
          </cell>
          <cell r="Q129">
            <v>0</v>
          </cell>
          <cell r="T129" t="str">
            <v>1.1</v>
          </cell>
        </row>
        <row r="130">
          <cell r="D130" t="str">
            <v>103.00.00.04</v>
          </cell>
          <cell r="E130">
            <v>103</v>
          </cell>
          <cell r="F130">
            <v>0</v>
          </cell>
          <cell r="G130">
            <v>0</v>
          </cell>
          <cell r="H130">
            <v>4</v>
          </cell>
          <cell r="I130" t="str">
            <v>Foi verificado em conjunto com a sondagem os tipos de materiais presente no segmento</v>
          </cell>
          <cell r="J130">
            <v>1</v>
          </cell>
          <cell r="K130" t="str">
            <v>Sim</v>
          </cell>
          <cell r="L130" t="str">
            <v>Não</v>
          </cell>
          <cell r="M130" t="str">
            <v>Não se Aplica</v>
          </cell>
          <cell r="N130">
            <v>2</v>
          </cell>
          <cell r="O130">
            <v>1</v>
          </cell>
          <cell r="P130">
            <v>0</v>
          </cell>
          <cell r="Q130">
            <v>0</v>
          </cell>
          <cell r="T130" t="str">
            <v>1.1</v>
          </cell>
        </row>
        <row r="131">
          <cell r="D131" t="str">
            <v>103.00.00.05</v>
          </cell>
          <cell r="E131">
            <v>103</v>
          </cell>
          <cell r="F131">
            <v>0</v>
          </cell>
          <cell r="G131">
            <v>0</v>
          </cell>
          <cell r="H131">
            <v>5</v>
          </cell>
          <cell r="I131" t="str">
            <v>Foi verificado a especificação do material e uso</v>
          </cell>
          <cell r="J131">
            <v>1</v>
          </cell>
          <cell r="K131" t="str">
            <v>Sim</v>
          </cell>
          <cell r="L131" t="str">
            <v>Não</v>
          </cell>
          <cell r="M131" t="str">
            <v>Não se Aplica</v>
          </cell>
          <cell r="N131">
            <v>2</v>
          </cell>
          <cell r="O131">
            <v>1</v>
          </cell>
          <cell r="P131">
            <v>0</v>
          </cell>
          <cell r="Q131">
            <v>0</v>
          </cell>
          <cell r="T131" t="str">
            <v>1.1</v>
          </cell>
        </row>
        <row r="132">
          <cell r="D132" t="str">
            <v>103.00.00.06</v>
          </cell>
          <cell r="E132">
            <v>103</v>
          </cell>
          <cell r="F132">
            <v>0</v>
          </cell>
          <cell r="G132">
            <v>0</v>
          </cell>
          <cell r="H132">
            <v>6</v>
          </cell>
          <cell r="I132" t="str">
            <v>Foi verificado os locais de rebaixo</v>
          </cell>
          <cell r="J132">
            <v>1</v>
          </cell>
          <cell r="K132" t="str">
            <v>Sim</v>
          </cell>
          <cell r="L132" t="str">
            <v>Não</v>
          </cell>
          <cell r="M132" t="str">
            <v>Não se Aplica</v>
          </cell>
          <cell r="N132">
            <v>2</v>
          </cell>
          <cell r="O132">
            <v>1</v>
          </cell>
          <cell r="P132">
            <v>0</v>
          </cell>
          <cell r="Q132">
            <v>0</v>
          </cell>
          <cell r="T132" t="str">
            <v>1.1</v>
          </cell>
        </row>
        <row r="133">
          <cell r="D133" t="str">
            <v>103.00.00.07</v>
          </cell>
          <cell r="E133">
            <v>103</v>
          </cell>
          <cell r="F133">
            <v>0</v>
          </cell>
          <cell r="G133">
            <v>0</v>
          </cell>
          <cell r="H133">
            <v>7</v>
          </cell>
          <cell r="I133" t="str">
            <v>Foi verificado o DMT</v>
          </cell>
          <cell r="J133">
            <v>1</v>
          </cell>
          <cell r="K133" t="str">
            <v>Sim</v>
          </cell>
          <cell r="L133" t="str">
            <v>Não</v>
          </cell>
          <cell r="M133" t="str">
            <v>Não se Aplica</v>
          </cell>
          <cell r="N133">
            <v>2</v>
          </cell>
          <cell r="O133">
            <v>1</v>
          </cell>
          <cell r="P133">
            <v>0</v>
          </cell>
          <cell r="Q133">
            <v>0</v>
          </cell>
          <cell r="T133" t="str">
            <v>1.1</v>
          </cell>
        </row>
        <row r="134">
          <cell r="D134" t="str">
            <v>103.00.00.08</v>
          </cell>
          <cell r="E134">
            <v>103</v>
          </cell>
          <cell r="F134">
            <v>0</v>
          </cell>
          <cell r="G134">
            <v>0</v>
          </cell>
          <cell r="H134">
            <v>8</v>
          </cell>
          <cell r="I134" t="str">
            <v>Foi verificado o Empolamento</v>
          </cell>
          <cell r="J134">
            <v>1</v>
          </cell>
          <cell r="K134" t="str">
            <v>Sim</v>
          </cell>
          <cell r="L134" t="str">
            <v>Não</v>
          </cell>
          <cell r="M134" t="str">
            <v>Não se Aplica</v>
          </cell>
          <cell r="N134">
            <v>2</v>
          </cell>
          <cell r="O134">
            <v>1</v>
          </cell>
          <cell r="P134">
            <v>0</v>
          </cell>
          <cell r="Q134">
            <v>0</v>
          </cell>
          <cell r="T134" t="str">
            <v>1.1</v>
          </cell>
        </row>
        <row r="135">
          <cell r="D135" t="str">
            <v>103.00.00.09</v>
          </cell>
          <cell r="E135">
            <v>103</v>
          </cell>
          <cell r="F135">
            <v>0</v>
          </cell>
          <cell r="G135">
            <v>0</v>
          </cell>
          <cell r="H135">
            <v>9</v>
          </cell>
          <cell r="I135" t="str">
            <v>Foi verificado o material e o local de Bota Fora</v>
          </cell>
          <cell r="J135">
            <v>1</v>
          </cell>
          <cell r="K135" t="str">
            <v>Sim</v>
          </cell>
          <cell r="L135" t="str">
            <v>Não</v>
          </cell>
          <cell r="M135" t="str">
            <v>Não se Aplica</v>
          </cell>
          <cell r="N135">
            <v>2</v>
          </cell>
          <cell r="O135">
            <v>1</v>
          </cell>
          <cell r="P135">
            <v>0</v>
          </cell>
          <cell r="Q135">
            <v>0</v>
          </cell>
          <cell r="T135" t="str">
            <v>1.1</v>
          </cell>
        </row>
        <row r="136">
          <cell r="D136" t="str">
            <v>103.00.00.10</v>
          </cell>
          <cell r="E136">
            <v>103</v>
          </cell>
          <cell r="F136">
            <v>0</v>
          </cell>
          <cell r="G136">
            <v>0</v>
          </cell>
          <cell r="H136">
            <v>10</v>
          </cell>
          <cell r="I136" t="str">
            <v>Foi verificado o material e o local de Emprestimo</v>
          </cell>
          <cell r="J136">
            <v>1</v>
          </cell>
          <cell r="K136" t="str">
            <v>Sim</v>
          </cell>
          <cell r="L136" t="str">
            <v>Não</v>
          </cell>
          <cell r="M136" t="str">
            <v>Não se Aplica</v>
          </cell>
          <cell r="N136">
            <v>2</v>
          </cell>
          <cell r="O136">
            <v>1</v>
          </cell>
          <cell r="P136">
            <v>0</v>
          </cell>
          <cell r="Q136">
            <v>0</v>
          </cell>
          <cell r="T136" t="str">
            <v>1.1</v>
          </cell>
        </row>
        <row r="137">
          <cell r="D137" t="str">
            <v>103.00.00.11</v>
          </cell>
          <cell r="E137">
            <v>103</v>
          </cell>
          <cell r="F137">
            <v>0</v>
          </cell>
          <cell r="G137">
            <v>0</v>
          </cell>
          <cell r="H137">
            <v>11</v>
          </cell>
          <cell r="I137" t="str">
            <v>Foi verificado o volume distribuido e o  volume da NV</v>
          </cell>
          <cell r="J137">
            <v>1</v>
          </cell>
          <cell r="K137" t="str">
            <v>Sim</v>
          </cell>
          <cell r="L137" t="str">
            <v>Não</v>
          </cell>
          <cell r="M137" t="str">
            <v>Não se Aplica</v>
          </cell>
          <cell r="N137">
            <v>2</v>
          </cell>
          <cell r="O137">
            <v>1</v>
          </cell>
          <cell r="P137">
            <v>0</v>
          </cell>
          <cell r="Q137">
            <v>0</v>
          </cell>
          <cell r="T137" t="str">
            <v>1.1</v>
          </cell>
        </row>
        <row r="138">
          <cell r="D138" t="str">
            <v>103.00.00.12</v>
          </cell>
          <cell r="E138">
            <v>103</v>
          </cell>
          <cell r="F138">
            <v>0</v>
          </cell>
          <cell r="G138">
            <v>0</v>
          </cell>
          <cell r="H138">
            <v>12</v>
          </cell>
          <cell r="I138" t="str">
            <v xml:space="preserve">O linear esta coerente com a distribuição </v>
          </cell>
          <cell r="J138">
            <v>1</v>
          </cell>
          <cell r="K138" t="str">
            <v>Sim</v>
          </cell>
          <cell r="L138" t="str">
            <v>Não</v>
          </cell>
          <cell r="M138" t="str">
            <v>Não se Aplica</v>
          </cell>
          <cell r="N138">
            <v>2</v>
          </cell>
          <cell r="O138">
            <v>1</v>
          </cell>
          <cell r="P138">
            <v>0</v>
          </cell>
          <cell r="Q138">
            <v>0</v>
          </cell>
          <cell r="T138" t="str">
            <v>1.1</v>
          </cell>
        </row>
        <row r="139">
          <cell r="D139" t="str">
            <v>103.00.00.13</v>
          </cell>
          <cell r="E139">
            <v>103</v>
          </cell>
          <cell r="F139">
            <v>0</v>
          </cell>
          <cell r="G139">
            <v>0</v>
          </cell>
          <cell r="H139">
            <v>13</v>
          </cell>
          <cell r="I139" t="str">
            <v>Foi apresentado os croquis dos emprestimos e bota foras</v>
          </cell>
          <cell r="J139">
            <v>1</v>
          </cell>
          <cell r="K139" t="str">
            <v>Sim</v>
          </cell>
          <cell r="L139" t="str">
            <v>Não</v>
          </cell>
          <cell r="M139" t="str">
            <v>Não se Aplica</v>
          </cell>
          <cell r="N139">
            <v>2</v>
          </cell>
          <cell r="O139">
            <v>1</v>
          </cell>
          <cell r="P139">
            <v>0</v>
          </cell>
          <cell r="Q139">
            <v>0</v>
          </cell>
          <cell r="T139" t="str">
            <v>1.1</v>
          </cell>
        </row>
        <row r="140">
          <cell r="D140" t="str">
            <v>104.00.00.00</v>
          </cell>
          <cell r="E140">
            <v>104</v>
          </cell>
          <cell r="F140">
            <v>0</v>
          </cell>
          <cell r="G140">
            <v>0</v>
          </cell>
          <cell r="H140">
            <v>0</v>
          </cell>
          <cell r="I140" t="str">
            <v>IV - PAVIMENTAÇÃO</v>
          </cell>
          <cell r="J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T140" t="str">
            <v>1.1</v>
          </cell>
        </row>
        <row r="141">
          <cell r="D141" t="str">
            <v>104.00.00.01</v>
          </cell>
          <cell r="E141">
            <v>104</v>
          </cell>
          <cell r="F141">
            <v>0</v>
          </cell>
          <cell r="G141">
            <v>0</v>
          </cell>
          <cell r="H141">
            <v>1</v>
          </cell>
          <cell r="I141" t="str">
            <v>Foi apresentada as Seções tipo dentro da especificações</v>
          </cell>
          <cell r="J141">
            <v>1</v>
          </cell>
          <cell r="K141" t="str">
            <v>Sim</v>
          </cell>
          <cell r="L141" t="str">
            <v>Não</v>
          </cell>
          <cell r="M141" t="str">
            <v>Não se Aplica</v>
          </cell>
          <cell r="N141">
            <v>2</v>
          </cell>
          <cell r="O141">
            <v>1</v>
          </cell>
          <cell r="P141">
            <v>0</v>
          </cell>
          <cell r="Q141">
            <v>0</v>
          </cell>
          <cell r="T141" t="str">
            <v>1.1</v>
          </cell>
        </row>
        <row r="142">
          <cell r="D142" t="str">
            <v>104.00.00.02</v>
          </cell>
          <cell r="E142">
            <v>104</v>
          </cell>
          <cell r="F142">
            <v>0</v>
          </cell>
          <cell r="G142">
            <v>0</v>
          </cell>
          <cell r="H142">
            <v>2</v>
          </cell>
          <cell r="I142" t="str">
            <v>Foi verificado o Linear da Estrutura do Pavimento</v>
          </cell>
          <cell r="J142">
            <v>1</v>
          </cell>
          <cell r="K142" t="str">
            <v>Sim</v>
          </cell>
          <cell r="L142" t="str">
            <v>Não</v>
          </cell>
          <cell r="M142" t="str">
            <v>Não se Aplica</v>
          </cell>
          <cell r="N142">
            <v>2</v>
          </cell>
          <cell r="O142">
            <v>1</v>
          </cell>
          <cell r="P142">
            <v>0</v>
          </cell>
          <cell r="Q142">
            <v>0</v>
          </cell>
          <cell r="T142" t="str">
            <v>1.1</v>
          </cell>
        </row>
        <row r="143">
          <cell r="D143" t="str">
            <v>104.00.00.03</v>
          </cell>
          <cell r="E143">
            <v>104</v>
          </cell>
          <cell r="F143">
            <v>0</v>
          </cell>
          <cell r="G143">
            <v>0</v>
          </cell>
          <cell r="H143">
            <v>3</v>
          </cell>
          <cell r="I143" t="str">
            <v>Foi verificado o Linear de Fontes de Material</v>
          </cell>
          <cell r="J143">
            <v>1</v>
          </cell>
          <cell r="K143" t="str">
            <v>Sim</v>
          </cell>
          <cell r="L143" t="str">
            <v>Não</v>
          </cell>
          <cell r="M143" t="str">
            <v>Não se Aplica</v>
          </cell>
          <cell r="N143">
            <v>2</v>
          </cell>
          <cell r="O143">
            <v>1</v>
          </cell>
          <cell r="P143">
            <v>0</v>
          </cell>
          <cell r="Q143">
            <v>0</v>
          </cell>
          <cell r="T143" t="str">
            <v>1.1</v>
          </cell>
        </row>
        <row r="144">
          <cell r="D144" t="str">
            <v>104.00.00.04</v>
          </cell>
          <cell r="E144">
            <v>104</v>
          </cell>
          <cell r="F144">
            <v>0</v>
          </cell>
          <cell r="G144">
            <v>0</v>
          </cell>
          <cell r="H144">
            <v>4</v>
          </cell>
          <cell r="I144" t="str">
            <v>Foi verificado o Croquis das Ocorrencias</v>
          </cell>
          <cell r="J144">
            <v>1</v>
          </cell>
          <cell r="K144" t="str">
            <v>Sim</v>
          </cell>
          <cell r="L144" t="str">
            <v>Não</v>
          </cell>
          <cell r="M144" t="str">
            <v>Não se Aplica</v>
          </cell>
          <cell r="N144">
            <v>2</v>
          </cell>
          <cell r="O144">
            <v>1</v>
          </cell>
          <cell r="P144">
            <v>0</v>
          </cell>
          <cell r="Q144">
            <v>0</v>
          </cell>
          <cell r="T144" t="str">
            <v>1.1</v>
          </cell>
        </row>
        <row r="145">
          <cell r="D145" t="str">
            <v>104.00.00.05</v>
          </cell>
          <cell r="E145">
            <v>104</v>
          </cell>
          <cell r="F145">
            <v>0</v>
          </cell>
          <cell r="G145">
            <v>0</v>
          </cell>
          <cell r="H145">
            <v>5</v>
          </cell>
          <cell r="I145" t="str">
            <v>Foi verificado os ensaios, localização, volume  das jazidas</v>
          </cell>
          <cell r="J145">
            <v>1</v>
          </cell>
          <cell r="K145" t="str">
            <v>Sim</v>
          </cell>
          <cell r="L145" t="str">
            <v>Não</v>
          </cell>
          <cell r="M145" t="str">
            <v>Não se Aplica</v>
          </cell>
          <cell r="N145">
            <v>2</v>
          </cell>
          <cell r="O145">
            <v>1</v>
          </cell>
          <cell r="P145">
            <v>0</v>
          </cell>
          <cell r="Q145">
            <v>0</v>
          </cell>
          <cell r="T145" t="str">
            <v>1.1</v>
          </cell>
        </row>
        <row r="146">
          <cell r="D146" t="str">
            <v>104.00.00.06</v>
          </cell>
          <cell r="E146">
            <v>104</v>
          </cell>
          <cell r="F146">
            <v>0</v>
          </cell>
          <cell r="G146">
            <v>0</v>
          </cell>
          <cell r="H146">
            <v>6</v>
          </cell>
          <cell r="I146" t="str">
            <v>Foi verificado os ensaios, localização, volume de produção do areal</v>
          </cell>
          <cell r="J146">
            <v>1</v>
          </cell>
          <cell r="K146" t="str">
            <v>Sim</v>
          </cell>
          <cell r="L146" t="str">
            <v>Não</v>
          </cell>
          <cell r="M146" t="str">
            <v>Não se Aplica</v>
          </cell>
          <cell r="N146">
            <v>2</v>
          </cell>
          <cell r="O146">
            <v>1</v>
          </cell>
          <cell r="P146">
            <v>0</v>
          </cell>
          <cell r="Q146">
            <v>0</v>
          </cell>
          <cell r="T146" t="str">
            <v>1.1</v>
          </cell>
        </row>
        <row r="147">
          <cell r="D147" t="str">
            <v>104.00.00.07</v>
          </cell>
          <cell r="E147">
            <v>104</v>
          </cell>
          <cell r="F147">
            <v>0</v>
          </cell>
          <cell r="G147">
            <v>0</v>
          </cell>
          <cell r="H147">
            <v>7</v>
          </cell>
          <cell r="I147" t="str">
            <v>Foi verificado os ensaios, localização, volume de produção da Pedreira</v>
          </cell>
          <cell r="J147">
            <v>1</v>
          </cell>
          <cell r="K147" t="str">
            <v>Sim</v>
          </cell>
          <cell r="L147" t="str">
            <v>Não</v>
          </cell>
          <cell r="M147" t="str">
            <v>Não se Aplica</v>
          </cell>
          <cell r="N147">
            <v>2</v>
          </cell>
          <cell r="O147">
            <v>1</v>
          </cell>
          <cell r="P147">
            <v>0</v>
          </cell>
          <cell r="Q147">
            <v>0</v>
          </cell>
          <cell r="T147" t="str">
            <v>1.1</v>
          </cell>
        </row>
        <row r="148">
          <cell r="D148" t="str">
            <v>104.00.00.08</v>
          </cell>
          <cell r="E148">
            <v>104</v>
          </cell>
          <cell r="F148">
            <v>0</v>
          </cell>
          <cell r="G148">
            <v>0</v>
          </cell>
          <cell r="H148">
            <v>8</v>
          </cell>
          <cell r="I148" t="str">
            <v>Foi verificado se e possivel usar o CAP 30/45</v>
          </cell>
          <cell r="J148">
            <v>1</v>
          </cell>
          <cell r="K148" t="str">
            <v>Sim</v>
          </cell>
          <cell r="L148" t="str">
            <v>Não</v>
          </cell>
          <cell r="M148" t="str">
            <v>Não se Aplica</v>
          </cell>
          <cell r="N148">
            <v>2</v>
          </cell>
          <cell r="O148">
            <v>1</v>
          </cell>
          <cell r="P148">
            <v>0</v>
          </cell>
          <cell r="Q148">
            <v>0</v>
          </cell>
          <cell r="T148" t="str">
            <v>1.1</v>
          </cell>
        </row>
        <row r="149">
          <cell r="D149" t="str">
            <v>104.00.00.09</v>
          </cell>
          <cell r="E149">
            <v>104</v>
          </cell>
          <cell r="F149">
            <v>0</v>
          </cell>
          <cell r="G149">
            <v>0</v>
          </cell>
          <cell r="H149">
            <v>9</v>
          </cell>
          <cell r="I149" t="str">
            <v>Foi verificado as quantidades, larguras e taxas da imprimação</v>
          </cell>
          <cell r="J149">
            <v>1</v>
          </cell>
          <cell r="K149" t="str">
            <v>Sim</v>
          </cell>
          <cell r="L149" t="str">
            <v>Não</v>
          </cell>
          <cell r="M149" t="str">
            <v>Não se Aplica</v>
          </cell>
          <cell r="N149">
            <v>2</v>
          </cell>
          <cell r="O149">
            <v>1</v>
          </cell>
          <cell r="P149">
            <v>0</v>
          </cell>
          <cell r="Q149">
            <v>0</v>
          </cell>
          <cell r="T149" t="str">
            <v>1.1</v>
          </cell>
        </row>
        <row r="150">
          <cell r="D150" t="str">
            <v>104.00.00.10</v>
          </cell>
          <cell r="E150">
            <v>104</v>
          </cell>
          <cell r="F150">
            <v>0</v>
          </cell>
          <cell r="G150">
            <v>0</v>
          </cell>
          <cell r="H150">
            <v>10</v>
          </cell>
          <cell r="I150" t="str">
            <v>Foi verificado as quantidades, larguras e taxas da Pintura de Ligação</v>
          </cell>
          <cell r="J150">
            <v>1</v>
          </cell>
          <cell r="K150" t="str">
            <v>Sim</v>
          </cell>
          <cell r="L150" t="str">
            <v>Não</v>
          </cell>
          <cell r="M150" t="str">
            <v>Não se Aplica</v>
          </cell>
          <cell r="N150">
            <v>2</v>
          </cell>
          <cell r="O150">
            <v>1</v>
          </cell>
          <cell r="P150">
            <v>0</v>
          </cell>
          <cell r="Q150">
            <v>0</v>
          </cell>
          <cell r="T150" t="str">
            <v>1.1</v>
          </cell>
        </row>
        <row r="151">
          <cell r="D151" t="str">
            <v>104.00.00.11</v>
          </cell>
          <cell r="E151">
            <v>104</v>
          </cell>
          <cell r="F151">
            <v>0</v>
          </cell>
          <cell r="G151">
            <v>0</v>
          </cell>
          <cell r="H151">
            <v>11</v>
          </cell>
          <cell r="I151" t="str">
            <v>Foi verificado as quantidades, larguras e taxas da Capa</v>
          </cell>
          <cell r="J151">
            <v>1</v>
          </cell>
          <cell r="K151" t="str">
            <v>Sim</v>
          </cell>
          <cell r="L151" t="str">
            <v>Não</v>
          </cell>
          <cell r="M151" t="str">
            <v>Não se Aplica</v>
          </cell>
          <cell r="N151">
            <v>2</v>
          </cell>
          <cell r="O151">
            <v>1</v>
          </cell>
          <cell r="P151">
            <v>0</v>
          </cell>
          <cell r="Q151">
            <v>0</v>
          </cell>
          <cell r="T151" t="str">
            <v>1.1</v>
          </cell>
        </row>
        <row r="152">
          <cell r="D152" t="str">
            <v>104.00.00.12</v>
          </cell>
          <cell r="E152">
            <v>104</v>
          </cell>
          <cell r="F152">
            <v>0</v>
          </cell>
          <cell r="G152">
            <v>0</v>
          </cell>
          <cell r="H152">
            <v>12</v>
          </cell>
          <cell r="I152" t="str">
            <v>Foi verificado as quantidade do material das camadas de base e sub base</v>
          </cell>
          <cell r="J152">
            <v>1</v>
          </cell>
          <cell r="K152" t="str">
            <v>Sim</v>
          </cell>
          <cell r="L152" t="str">
            <v>Não</v>
          </cell>
          <cell r="M152" t="str">
            <v>Não se Aplica</v>
          </cell>
          <cell r="N152">
            <v>2</v>
          </cell>
          <cell r="O152">
            <v>1</v>
          </cell>
          <cell r="P152">
            <v>0</v>
          </cell>
          <cell r="Q152">
            <v>0</v>
          </cell>
          <cell r="T152" t="str">
            <v>1.1</v>
          </cell>
        </row>
        <row r="153">
          <cell r="D153" t="str">
            <v>104.00.00.13</v>
          </cell>
          <cell r="E153">
            <v>104</v>
          </cell>
          <cell r="F153">
            <v>0</v>
          </cell>
          <cell r="G153">
            <v>0</v>
          </cell>
          <cell r="H153">
            <v>13</v>
          </cell>
          <cell r="I153" t="str">
            <v>Foi verificado as quantidade de regula, apenas nos cortes</v>
          </cell>
          <cell r="J153">
            <v>1</v>
          </cell>
          <cell r="K153" t="str">
            <v>Sim</v>
          </cell>
          <cell r="L153" t="str">
            <v>Não</v>
          </cell>
          <cell r="M153" t="str">
            <v>Não se Aplica</v>
          </cell>
          <cell r="N153">
            <v>2</v>
          </cell>
          <cell r="O153">
            <v>1</v>
          </cell>
          <cell r="P153">
            <v>0</v>
          </cell>
          <cell r="Q153">
            <v>0</v>
          </cell>
          <cell r="T153" t="str">
            <v>1.1</v>
          </cell>
        </row>
        <row r="154">
          <cell r="D154" t="str">
            <v>104.00.00.14</v>
          </cell>
          <cell r="E154">
            <v>104</v>
          </cell>
          <cell r="F154">
            <v>0</v>
          </cell>
          <cell r="G154">
            <v>0</v>
          </cell>
          <cell r="H154">
            <v>14</v>
          </cell>
          <cell r="I154" t="str">
            <v>Foi Verificado o Quadros de demostrativos de Quantidade</v>
          </cell>
          <cell r="J154">
            <v>1</v>
          </cell>
          <cell r="K154" t="str">
            <v>Sim</v>
          </cell>
          <cell r="L154" t="str">
            <v>Não</v>
          </cell>
          <cell r="M154" t="str">
            <v>Não se Aplica</v>
          </cell>
          <cell r="N154">
            <v>2</v>
          </cell>
          <cell r="O154">
            <v>1</v>
          </cell>
          <cell r="P154">
            <v>0</v>
          </cell>
          <cell r="Q154">
            <v>0</v>
          </cell>
          <cell r="T154" t="str">
            <v>1.1</v>
          </cell>
        </row>
        <row r="155">
          <cell r="D155" t="str">
            <v>104.00.00.15</v>
          </cell>
          <cell r="E155">
            <v>104</v>
          </cell>
          <cell r="F155">
            <v>0</v>
          </cell>
          <cell r="G155">
            <v>0</v>
          </cell>
          <cell r="H155">
            <v>15</v>
          </cell>
          <cell r="I155" t="str">
            <v>Foi verificado o Quadros de Transporte</v>
          </cell>
          <cell r="J155">
            <v>1</v>
          </cell>
          <cell r="K155" t="str">
            <v>Sim</v>
          </cell>
          <cell r="L155" t="str">
            <v>Não</v>
          </cell>
          <cell r="M155" t="str">
            <v>Não se Aplica</v>
          </cell>
          <cell r="N155">
            <v>2</v>
          </cell>
          <cell r="O155">
            <v>1</v>
          </cell>
          <cell r="P155">
            <v>0</v>
          </cell>
          <cell r="Q155">
            <v>0</v>
          </cell>
          <cell r="T155" t="str">
            <v>1.1</v>
          </cell>
        </row>
        <row r="156">
          <cell r="D156" t="str">
            <v>104.00.00.16</v>
          </cell>
          <cell r="E156">
            <v>104</v>
          </cell>
          <cell r="F156">
            <v>0</v>
          </cell>
          <cell r="G156">
            <v>0</v>
          </cell>
          <cell r="H156">
            <v>16</v>
          </cell>
          <cell r="I156" t="str">
            <v>Foi verificado o Quadro de consumo de material</v>
          </cell>
          <cell r="J156">
            <v>1</v>
          </cell>
          <cell r="K156" t="str">
            <v>Sim</v>
          </cell>
          <cell r="L156" t="str">
            <v>Não</v>
          </cell>
          <cell r="M156" t="str">
            <v>Não se Aplica</v>
          </cell>
          <cell r="N156">
            <v>2</v>
          </cell>
          <cell r="O156">
            <v>1</v>
          </cell>
          <cell r="P156">
            <v>0</v>
          </cell>
          <cell r="Q156">
            <v>0</v>
          </cell>
          <cell r="T156" t="str">
            <v>1.1</v>
          </cell>
        </row>
        <row r="157">
          <cell r="D157" t="str">
            <v>105.00.00.00</v>
          </cell>
          <cell r="E157">
            <v>105</v>
          </cell>
          <cell r="F157">
            <v>0</v>
          </cell>
          <cell r="G157">
            <v>0</v>
          </cell>
          <cell r="H157">
            <v>0</v>
          </cell>
          <cell r="I157" t="str">
            <v>V - DRENAGEM</v>
          </cell>
          <cell r="J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T157" t="str">
            <v>1.1</v>
          </cell>
        </row>
        <row r="158">
          <cell r="D158" t="str">
            <v>105.00.00.01</v>
          </cell>
          <cell r="E158">
            <v>105</v>
          </cell>
          <cell r="F158">
            <v>0</v>
          </cell>
          <cell r="G158">
            <v>0</v>
          </cell>
          <cell r="H158">
            <v>1</v>
          </cell>
          <cell r="I158" t="str">
            <v>Foi verificado o Linear de Drenagem</v>
          </cell>
          <cell r="J158">
            <v>1</v>
          </cell>
          <cell r="K158" t="str">
            <v>Sim</v>
          </cell>
          <cell r="L158" t="str">
            <v>Não</v>
          </cell>
          <cell r="M158" t="str">
            <v>Não se Aplica</v>
          </cell>
          <cell r="N158">
            <v>2</v>
          </cell>
          <cell r="O158">
            <v>1</v>
          </cell>
          <cell r="P158">
            <v>0</v>
          </cell>
          <cell r="Q158">
            <v>0</v>
          </cell>
          <cell r="T158" t="str">
            <v>1.1</v>
          </cell>
        </row>
        <row r="159">
          <cell r="D159" t="str">
            <v>105.00.00.02</v>
          </cell>
          <cell r="E159">
            <v>105</v>
          </cell>
          <cell r="F159">
            <v>0</v>
          </cell>
          <cell r="G159">
            <v>0</v>
          </cell>
          <cell r="H159">
            <v>2</v>
          </cell>
          <cell r="I159" t="str">
            <v>Foi verificado as Seções dos Bueiros</v>
          </cell>
          <cell r="J159">
            <v>1</v>
          </cell>
          <cell r="K159" t="str">
            <v>Sim</v>
          </cell>
          <cell r="L159" t="str">
            <v>Não</v>
          </cell>
          <cell r="M159" t="str">
            <v>Não se Aplica</v>
          </cell>
          <cell r="N159">
            <v>2</v>
          </cell>
          <cell r="O159">
            <v>1</v>
          </cell>
          <cell r="P159">
            <v>0</v>
          </cell>
          <cell r="Q159">
            <v>0</v>
          </cell>
          <cell r="T159" t="str">
            <v>1.1</v>
          </cell>
        </row>
        <row r="160">
          <cell r="D160" t="str">
            <v>105.00.00.03</v>
          </cell>
          <cell r="E160">
            <v>105</v>
          </cell>
          <cell r="F160">
            <v>0</v>
          </cell>
          <cell r="G160">
            <v>0</v>
          </cell>
          <cell r="H160">
            <v>3</v>
          </cell>
          <cell r="I160" t="str">
            <v>Foi verificado a Listagem de Bueiros Existentes</v>
          </cell>
          <cell r="J160">
            <v>1</v>
          </cell>
          <cell r="K160" t="str">
            <v>Sim</v>
          </cell>
          <cell r="L160" t="str">
            <v>Não</v>
          </cell>
          <cell r="M160" t="str">
            <v>Não se Aplica</v>
          </cell>
          <cell r="N160">
            <v>2</v>
          </cell>
          <cell r="O160">
            <v>1</v>
          </cell>
          <cell r="P160">
            <v>0</v>
          </cell>
          <cell r="Q160">
            <v>0</v>
          </cell>
          <cell r="T160" t="str">
            <v>1.1</v>
          </cell>
        </row>
        <row r="161">
          <cell r="D161" t="str">
            <v>105.00.00.04</v>
          </cell>
          <cell r="E161">
            <v>105</v>
          </cell>
          <cell r="F161">
            <v>0</v>
          </cell>
          <cell r="G161">
            <v>0</v>
          </cell>
          <cell r="H161">
            <v>4</v>
          </cell>
          <cell r="I161" t="str">
            <v>Foi verificado a Listagem de Bueiros Grota</v>
          </cell>
          <cell r="J161">
            <v>1</v>
          </cell>
          <cell r="K161" t="str">
            <v>Sim</v>
          </cell>
          <cell r="L161" t="str">
            <v>Não</v>
          </cell>
          <cell r="M161" t="str">
            <v>Não se Aplica</v>
          </cell>
          <cell r="N161">
            <v>2</v>
          </cell>
          <cell r="O161">
            <v>1</v>
          </cell>
          <cell r="P161">
            <v>0</v>
          </cell>
          <cell r="Q161">
            <v>0</v>
          </cell>
          <cell r="T161" t="str">
            <v>1.1</v>
          </cell>
        </row>
        <row r="162">
          <cell r="D162" t="str">
            <v>105.00.00.05</v>
          </cell>
          <cell r="E162">
            <v>105</v>
          </cell>
          <cell r="F162">
            <v>0</v>
          </cell>
          <cell r="G162">
            <v>0</v>
          </cell>
          <cell r="H162">
            <v>5</v>
          </cell>
          <cell r="I162" t="str">
            <v>Foi verificado a Listagem de Bueiros Greide</v>
          </cell>
          <cell r="J162">
            <v>1</v>
          </cell>
          <cell r="K162" t="str">
            <v>Sim</v>
          </cell>
          <cell r="L162" t="str">
            <v>Não</v>
          </cell>
          <cell r="M162" t="str">
            <v>Não se Aplica</v>
          </cell>
          <cell r="N162">
            <v>2</v>
          </cell>
          <cell r="O162">
            <v>1</v>
          </cell>
          <cell r="P162">
            <v>0</v>
          </cell>
          <cell r="Q162">
            <v>0</v>
          </cell>
          <cell r="T162" t="str">
            <v>1.1</v>
          </cell>
        </row>
        <row r="163">
          <cell r="D163" t="str">
            <v>105.00.00.06</v>
          </cell>
          <cell r="E163">
            <v>105</v>
          </cell>
          <cell r="F163">
            <v>0</v>
          </cell>
          <cell r="G163">
            <v>0</v>
          </cell>
          <cell r="H163">
            <v>6</v>
          </cell>
          <cell r="I163" t="str">
            <v>Foi verificado a Listagem de Valetas de Proteção</v>
          </cell>
          <cell r="J163">
            <v>1</v>
          </cell>
          <cell r="K163" t="str">
            <v>Sim</v>
          </cell>
          <cell r="L163" t="str">
            <v>Não</v>
          </cell>
          <cell r="M163" t="str">
            <v>Não se Aplica</v>
          </cell>
          <cell r="N163">
            <v>2</v>
          </cell>
          <cell r="O163">
            <v>1</v>
          </cell>
          <cell r="P163">
            <v>0</v>
          </cell>
          <cell r="Q163">
            <v>0</v>
          </cell>
          <cell r="T163" t="str">
            <v>1.1</v>
          </cell>
        </row>
        <row r="164">
          <cell r="D164" t="str">
            <v>105.00.00.07</v>
          </cell>
          <cell r="E164">
            <v>105</v>
          </cell>
          <cell r="F164">
            <v>0</v>
          </cell>
          <cell r="G164">
            <v>0</v>
          </cell>
          <cell r="H164">
            <v>7</v>
          </cell>
          <cell r="I164" t="str">
            <v>Foi verificado a Listagem de Sarjeta e Meio Fio</v>
          </cell>
          <cell r="J164">
            <v>1</v>
          </cell>
          <cell r="K164" t="str">
            <v>Sim</v>
          </cell>
          <cell r="L164" t="str">
            <v>Não</v>
          </cell>
          <cell r="M164" t="str">
            <v>Não se Aplica</v>
          </cell>
          <cell r="N164">
            <v>2</v>
          </cell>
          <cell r="O164">
            <v>1</v>
          </cell>
          <cell r="P164">
            <v>0</v>
          </cell>
          <cell r="Q164">
            <v>0</v>
          </cell>
          <cell r="T164" t="str">
            <v>1.1</v>
          </cell>
        </row>
        <row r="165">
          <cell r="D165" t="str">
            <v>105.00.00.08</v>
          </cell>
          <cell r="E165">
            <v>105</v>
          </cell>
          <cell r="F165">
            <v>0</v>
          </cell>
          <cell r="G165">
            <v>0</v>
          </cell>
          <cell r="H165">
            <v>8</v>
          </cell>
          <cell r="I165" t="str">
            <v>Foi verificado a Listagem de Saida e Descida</v>
          </cell>
          <cell r="J165">
            <v>1</v>
          </cell>
          <cell r="K165" t="str">
            <v>Sim</v>
          </cell>
          <cell r="L165" t="str">
            <v>Não</v>
          </cell>
          <cell r="M165" t="str">
            <v>Não se Aplica</v>
          </cell>
          <cell r="N165">
            <v>2</v>
          </cell>
          <cell r="O165">
            <v>1</v>
          </cell>
          <cell r="P165">
            <v>0</v>
          </cell>
          <cell r="Q165">
            <v>0</v>
          </cell>
          <cell r="T165" t="str">
            <v>1.1</v>
          </cell>
        </row>
        <row r="166">
          <cell r="D166" t="str">
            <v>105.00.00.09</v>
          </cell>
          <cell r="E166">
            <v>105</v>
          </cell>
          <cell r="F166">
            <v>0</v>
          </cell>
          <cell r="G166">
            <v>0</v>
          </cell>
          <cell r="H166">
            <v>9</v>
          </cell>
          <cell r="I166" t="str">
            <v>Foi verificado a Listagem de Dissipador</v>
          </cell>
          <cell r="J166">
            <v>1</v>
          </cell>
          <cell r="K166" t="str">
            <v>Sim</v>
          </cell>
          <cell r="L166" t="str">
            <v>Não</v>
          </cell>
          <cell r="M166" t="str">
            <v>Não se Aplica</v>
          </cell>
          <cell r="N166">
            <v>2</v>
          </cell>
          <cell r="O166">
            <v>1</v>
          </cell>
          <cell r="P166">
            <v>0</v>
          </cell>
          <cell r="Q166">
            <v>0</v>
          </cell>
          <cell r="T166" t="str">
            <v>1.1</v>
          </cell>
        </row>
        <row r="167">
          <cell r="D167" t="str">
            <v>105.00.00.10</v>
          </cell>
          <cell r="E167">
            <v>105</v>
          </cell>
          <cell r="F167">
            <v>0</v>
          </cell>
          <cell r="G167">
            <v>0</v>
          </cell>
          <cell r="H167">
            <v>10</v>
          </cell>
          <cell r="I167" t="str">
            <v>Foi verificado a Listagem de Dreno</v>
          </cell>
          <cell r="J167">
            <v>1</v>
          </cell>
          <cell r="K167" t="str">
            <v>Sim</v>
          </cell>
          <cell r="L167" t="str">
            <v>Não</v>
          </cell>
          <cell r="M167" t="str">
            <v>Não se Aplica</v>
          </cell>
          <cell r="N167">
            <v>2</v>
          </cell>
          <cell r="O167">
            <v>1</v>
          </cell>
          <cell r="P167">
            <v>0</v>
          </cell>
          <cell r="Q167">
            <v>0</v>
          </cell>
          <cell r="T167" t="str">
            <v>1.1</v>
          </cell>
        </row>
        <row r="168">
          <cell r="D168" t="str">
            <v>105.00.00.11</v>
          </cell>
          <cell r="E168">
            <v>105</v>
          </cell>
          <cell r="F168">
            <v>0</v>
          </cell>
          <cell r="G168">
            <v>0</v>
          </cell>
          <cell r="H168">
            <v>11</v>
          </cell>
          <cell r="I168" t="str">
            <v>Foi verificado a Listagem outras</v>
          </cell>
          <cell r="J168">
            <v>1</v>
          </cell>
          <cell r="K168" t="str">
            <v>Sim</v>
          </cell>
          <cell r="L168" t="str">
            <v>Não</v>
          </cell>
          <cell r="M168" t="str">
            <v>Não se Aplica</v>
          </cell>
          <cell r="N168">
            <v>2</v>
          </cell>
          <cell r="O168">
            <v>1</v>
          </cell>
          <cell r="P168">
            <v>0</v>
          </cell>
          <cell r="Q168">
            <v>0</v>
          </cell>
          <cell r="T168" t="str">
            <v>1.1</v>
          </cell>
        </row>
        <row r="169">
          <cell r="D169" t="str">
            <v>105.00.00.12</v>
          </cell>
          <cell r="E169">
            <v>105</v>
          </cell>
          <cell r="F169">
            <v>0</v>
          </cell>
          <cell r="G169">
            <v>0</v>
          </cell>
          <cell r="H169">
            <v>12</v>
          </cell>
          <cell r="I169" t="str">
            <v>Foi verificado os Projetos Tipo</v>
          </cell>
          <cell r="J169">
            <v>1</v>
          </cell>
          <cell r="K169" t="str">
            <v>Sim</v>
          </cell>
          <cell r="L169" t="str">
            <v>Não</v>
          </cell>
          <cell r="M169" t="str">
            <v>Não se Aplica</v>
          </cell>
          <cell r="N169">
            <v>2</v>
          </cell>
          <cell r="O169">
            <v>1</v>
          </cell>
          <cell r="P169">
            <v>0</v>
          </cell>
          <cell r="Q169">
            <v>0</v>
          </cell>
          <cell r="T169" t="str">
            <v>1.1</v>
          </cell>
        </row>
        <row r="170">
          <cell r="D170" t="str">
            <v>106.00.00.00</v>
          </cell>
          <cell r="E170">
            <v>106</v>
          </cell>
          <cell r="F170">
            <v>0</v>
          </cell>
          <cell r="G170">
            <v>0</v>
          </cell>
          <cell r="H170">
            <v>0</v>
          </cell>
          <cell r="I170" t="str">
            <v>VI - SINALIZAÇÃO</v>
          </cell>
          <cell r="J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T170" t="str">
            <v>1.1</v>
          </cell>
        </row>
        <row r="171">
          <cell r="D171" t="str">
            <v>106.00.00.01</v>
          </cell>
          <cell r="E171">
            <v>106</v>
          </cell>
          <cell r="F171">
            <v>0</v>
          </cell>
          <cell r="G171">
            <v>0</v>
          </cell>
          <cell r="H171">
            <v>1</v>
          </cell>
          <cell r="I171" t="str">
            <v>Foi verificado o Linear de Sinalização</v>
          </cell>
          <cell r="J171">
            <v>1</v>
          </cell>
          <cell r="K171" t="str">
            <v>Sim</v>
          </cell>
          <cell r="L171" t="str">
            <v>Não</v>
          </cell>
          <cell r="M171" t="str">
            <v>Não se Aplica</v>
          </cell>
          <cell r="N171">
            <v>2</v>
          </cell>
          <cell r="O171">
            <v>1</v>
          </cell>
          <cell r="P171">
            <v>0</v>
          </cell>
          <cell r="Q171">
            <v>0</v>
          </cell>
          <cell r="T171" t="str">
            <v>1.1</v>
          </cell>
        </row>
        <row r="172">
          <cell r="D172" t="str">
            <v>106.00.00.02</v>
          </cell>
          <cell r="E172">
            <v>106</v>
          </cell>
          <cell r="F172">
            <v>0</v>
          </cell>
          <cell r="G172">
            <v>0</v>
          </cell>
          <cell r="H172">
            <v>2</v>
          </cell>
          <cell r="I172" t="str">
            <v>Foi verificado o tamanho da placas e dizeres de acordo com a velocidade</v>
          </cell>
          <cell r="J172">
            <v>1</v>
          </cell>
          <cell r="K172" t="str">
            <v>Sim</v>
          </cell>
          <cell r="L172" t="str">
            <v>Não</v>
          </cell>
          <cell r="M172" t="str">
            <v>Não se Aplica</v>
          </cell>
          <cell r="N172">
            <v>2</v>
          </cell>
          <cell r="O172">
            <v>1</v>
          </cell>
          <cell r="P172">
            <v>0</v>
          </cell>
          <cell r="Q172">
            <v>0</v>
          </cell>
          <cell r="T172" t="str">
            <v>1.1</v>
          </cell>
        </row>
        <row r="173">
          <cell r="D173" t="str">
            <v>106.00.00.03</v>
          </cell>
          <cell r="E173">
            <v>106</v>
          </cell>
          <cell r="F173">
            <v>0</v>
          </cell>
          <cell r="G173">
            <v>0</v>
          </cell>
          <cell r="H173">
            <v>3</v>
          </cell>
          <cell r="I173" t="str">
            <v>Foi verificado as cadencias das faixas e largura de acordo com a velocidade</v>
          </cell>
          <cell r="J173">
            <v>1</v>
          </cell>
          <cell r="K173" t="str">
            <v>Sim</v>
          </cell>
          <cell r="L173" t="str">
            <v>Não</v>
          </cell>
          <cell r="M173" t="str">
            <v>Não se Aplica</v>
          </cell>
          <cell r="N173">
            <v>2</v>
          </cell>
          <cell r="O173">
            <v>1</v>
          </cell>
          <cell r="P173">
            <v>0</v>
          </cell>
          <cell r="Q173">
            <v>0</v>
          </cell>
          <cell r="T173" t="str">
            <v>1.1</v>
          </cell>
        </row>
        <row r="174">
          <cell r="D174" t="str">
            <v>106.00.00.04</v>
          </cell>
          <cell r="E174">
            <v>106</v>
          </cell>
          <cell r="F174">
            <v>0</v>
          </cell>
          <cell r="G174">
            <v>0</v>
          </cell>
          <cell r="H174">
            <v>4</v>
          </cell>
          <cell r="I174" t="str">
            <v>Foi verificado as Listagem de Placas</v>
          </cell>
          <cell r="J174">
            <v>1</v>
          </cell>
          <cell r="K174" t="str">
            <v>Sim</v>
          </cell>
          <cell r="L174" t="str">
            <v>Não</v>
          </cell>
          <cell r="M174" t="str">
            <v>Não se Aplica</v>
          </cell>
          <cell r="N174">
            <v>2</v>
          </cell>
          <cell r="O174">
            <v>1</v>
          </cell>
          <cell r="P174">
            <v>0</v>
          </cell>
          <cell r="Q174">
            <v>0</v>
          </cell>
          <cell r="T174" t="str">
            <v>1.1</v>
          </cell>
        </row>
        <row r="175">
          <cell r="D175" t="str">
            <v>106.00.00.05</v>
          </cell>
          <cell r="E175">
            <v>106</v>
          </cell>
          <cell r="F175">
            <v>0</v>
          </cell>
          <cell r="G175">
            <v>0</v>
          </cell>
          <cell r="H175">
            <v>5</v>
          </cell>
          <cell r="I175" t="str">
            <v>Foi verificado o Detalhamento e Projetos tipo</v>
          </cell>
          <cell r="J175">
            <v>1</v>
          </cell>
          <cell r="K175" t="str">
            <v>Sim</v>
          </cell>
          <cell r="L175" t="str">
            <v>Não</v>
          </cell>
          <cell r="M175" t="str">
            <v>Não se Aplica</v>
          </cell>
          <cell r="N175">
            <v>2</v>
          </cell>
          <cell r="O175">
            <v>1</v>
          </cell>
          <cell r="P175">
            <v>0</v>
          </cell>
          <cell r="Q175">
            <v>0</v>
          </cell>
          <cell r="T175" t="str">
            <v>1.1</v>
          </cell>
        </row>
        <row r="176">
          <cell r="D176" t="str">
            <v>106.00.00.06</v>
          </cell>
          <cell r="E176">
            <v>106</v>
          </cell>
          <cell r="F176">
            <v>0</v>
          </cell>
          <cell r="G176">
            <v>0</v>
          </cell>
          <cell r="H176">
            <v>6</v>
          </cell>
          <cell r="I176" t="str">
            <v>Foi verificado o Quadro de Notas de Serviço</v>
          </cell>
          <cell r="J176">
            <v>1</v>
          </cell>
          <cell r="K176" t="str">
            <v>Sim</v>
          </cell>
          <cell r="L176" t="str">
            <v>Não</v>
          </cell>
          <cell r="M176" t="str">
            <v>Não se Aplica</v>
          </cell>
          <cell r="N176">
            <v>2</v>
          </cell>
          <cell r="O176">
            <v>1</v>
          </cell>
          <cell r="P176">
            <v>0</v>
          </cell>
          <cell r="Q176">
            <v>0</v>
          </cell>
          <cell r="T176" t="str">
            <v>1.1</v>
          </cell>
        </row>
        <row r="177">
          <cell r="D177" t="str">
            <v>106.00.00.07</v>
          </cell>
          <cell r="E177">
            <v>106</v>
          </cell>
          <cell r="F177">
            <v>0</v>
          </cell>
          <cell r="G177">
            <v>0</v>
          </cell>
          <cell r="H177">
            <v>7</v>
          </cell>
          <cell r="I177" t="str">
            <v>Foi verificado o Quadro resumo de Sin. Vert</v>
          </cell>
          <cell r="J177">
            <v>1</v>
          </cell>
          <cell r="K177" t="str">
            <v>Sim</v>
          </cell>
          <cell r="L177" t="str">
            <v>Não</v>
          </cell>
          <cell r="M177" t="str">
            <v>Não se Aplica</v>
          </cell>
          <cell r="N177">
            <v>2</v>
          </cell>
          <cell r="O177">
            <v>1</v>
          </cell>
          <cell r="P177">
            <v>0</v>
          </cell>
          <cell r="Q177">
            <v>0</v>
          </cell>
          <cell r="T177" t="str">
            <v>1.1</v>
          </cell>
        </row>
        <row r="178">
          <cell r="D178" t="str">
            <v>106.00.00.08</v>
          </cell>
          <cell r="E178">
            <v>106</v>
          </cell>
          <cell r="F178">
            <v>0</v>
          </cell>
          <cell r="G178">
            <v>0</v>
          </cell>
          <cell r="H178">
            <v>8</v>
          </cell>
          <cell r="I178" t="str">
            <v>Foi verificado o Quadro resumo de Sin. Hor</v>
          </cell>
          <cell r="J178">
            <v>1</v>
          </cell>
          <cell r="K178" t="str">
            <v>Sim</v>
          </cell>
          <cell r="L178" t="str">
            <v>Não</v>
          </cell>
          <cell r="M178" t="str">
            <v>Não se Aplica</v>
          </cell>
          <cell r="N178">
            <v>2</v>
          </cell>
          <cell r="O178">
            <v>1</v>
          </cell>
          <cell r="P178">
            <v>0</v>
          </cell>
          <cell r="Q178">
            <v>0</v>
          </cell>
          <cell r="T178" t="str">
            <v>1.1</v>
          </cell>
        </row>
        <row r="179">
          <cell r="D179" t="str">
            <v>107.00.00.00</v>
          </cell>
          <cell r="E179">
            <v>107</v>
          </cell>
          <cell r="F179">
            <v>0</v>
          </cell>
          <cell r="G179">
            <v>0</v>
          </cell>
          <cell r="H179">
            <v>0</v>
          </cell>
          <cell r="I179" t="str">
            <v>VII - OBRAS COMPLEMENTARES</v>
          </cell>
          <cell r="J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T179" t="str">
            <v>1.1</v>
          </cell>
        </row>
        <row r="180">
          <cell r="D180" t="str">
            <v>107.00.00.01</v>
          </cell>
          <cell r="E180">
            <v>107</v>
          </cell>
          <cell r="F180">
            <v>0</v>
          </cell>
          <cell r="G180">
            <v>0</v>
          </cell>
          <cell r="H180">
            <v>1</v>
          </cell>
          <cell r="I180" t="str">
            <v>Foi verificado o Projetos Tipo</v>
          </cell>
          <cell r="J180">
            <v>1</v>
          </cell>
          <cell r="K180" t="str">
            <v>Sim</v>
          </cell>
          <cell r="L180" t="str">
            <v>Não</v>
          </cell>
          <cell r="M180" t="str">
            <v>Não se Aplica</v>
          </cell>
          <cell r="N180">
            <v>2</v>
          </cell>
          <cell r="O180">
            <v>1</v>
          </cell>
          <cell r="P180">
            <v>0</v>
          </cell>
          <cell r="Q180">
            <v>0</v>
          </cell>
          <cell r="T180" t="str">
            <v>1.1</v>
          </cell>
        </row>
        <row r="181">
          <cell r="D181" t="str">
            <v>107.00.00.02</v>
          </cell>
          <cell r="E181">
            <v>107</v>
          </cell>
          <cell r="F181">
            <v>0</v>
          </cell>
          <cell r="G181">
            <v>0</v>
          </cell>
          <cell r="H181">
            <v>2</v>
          </cell>
          <cell r="I181" t="str">
            <v>Foi verificado os locais indicados para defensa, cerca, limpa rodas, hidro e enleivamento</v>
          </cell>
          <cell r="J181">
            <v>1</v>
          </cell>
          <cell r="K181" t="str">
            <v>Sim</v>
          </cell>
          <cell r="L181" t="str">
            <v>Não</v>
          </cell>
          <cell r="M181" t="str">
            <v>Não se Aplica</v>
          </cell>
          <cell r="N181">
            <v>2</v>
          </cell>
          <cell r="O181">
            <v>1</v>
          </cell>
          <cell r="P181">
            <v>0</v>
          </cell>
          <cell r="Q181">
            <v>0</v>
          </cell>
          <cell r="T181" t="str">
            <v>1.1</v>
          </cell>
        </row>
        <row r="182">
          <cell r="D182" t="str">
            <v>107.00.00.03</v>
          </cell>
          <cell r="E182">
            <v>107</v>
          </cell>
          <cell r="F182">
            <v>0</v>
          </cell>
          <cell r="G182">
            <v>0</v>
          </cell>
          <cell r="H182">
            <v>3</v>
          </cell>
          <cell r="I182" t="str">
            <v>Foi verificado o Quadro de Notas de Serviço</v>
          </cell>
          <cell r="J182">
            <v>1</v>
          </cell>
          <cell r="K182" t="str">
            <v>Sim</v>
          </cell>
          <cell r="L182" t="str">
            <v>Não</v>
          </cell>
          <cell r="M182" t="str">
            <v>Não se Aplica</v>
          </cell>
          <cell r="N182">
            <v>2</v>
          </cell>
          <cell r="O182">
            <v>1</v>
          </cell>
          <cell r="P182">
            <v>0</v>
          </cell>
          <cell r="Q182">
            <v>0</v>
          </cell>
          <cell r="T182" t="str">
            <v>1.1</v>
          </cell>
        </row>
        <row r="183">
          <cell r="D183" t="str">
            <v>108.00.00.00</v>
          </cell>
          <cell r="E183">
            <v>108</v>
          </cell>
          <cell r="F183">
            <v>0</v>
          </cell>
          <cell r="G183">
            <v>0</v>
          </cell>
          <cell r="H183">
            <v>0</v>
          </cell>
          <cell r="I183" t="str">
            <v>VIII - PROJETO DE MEIO AMBIENTE</v>
          </cell>
          <cell r="J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T183" t="str">
            <v>1.1</v>
          </cell>
        </row>
        <row r="184">
          <cell r="D184" t="str">
            <v>108.00.00.01</v>
          </cell>
          <cell r="E184">
            <v>108</v>
          </cell>
          <cell r="F184">
            <v>0</v>
          </cell>
          <cell r="G184">
            <v>0</v>
          </cell>
          <cell r="H184">
            <v>1</v>
          </cell>
          <cell r="I184" t="str">
            <v>Foi verificado o Projetos Tipo</v>
          </cell>
          <cell r="J184">
            <v>1</v>
          </cell>
          <cell r="K184" t="str">
            <v>Sim</v>
          </cell>
          <cell r="L184" t="str">
            <v>Não</v>
          </cell>
          <cell r="M184" t="str">
            <v>Não se Aplica</v>
          </cell>
          <cell r="N184">
            <v>2</v>
          </cell>
          <cell r="O184">
            <v>1</v>
          </cell>
          <cell r="P184">
            <v>0</v>
          </cell>
          <cell r="Q184">
            <v>0</v>
          </cell>
          <cell r="T184" t="str">
            <v>1.1</v>
          </cell>
        </row>
        <row r="185">
          <cell r="D185" t="str">
            <v>108.00.00.02</v>
          </cell>
          <cell r="E185">
            <v>108</v>
          </cell>
          <cell r="F185">
            <v>0</v>
          </cell>
          <cell r="G185">
            <v>0</v>
          </cell>
          <cell r="H185">
            <v>2</v>
          </cell>
          <cell r="I185" t="str">
            <v>Foi verificado de acordo com a instrução do TCE sobre a reconformação de jazidas</v>
          </cell>
          <cell r="J185">
            <v>1</v>
          </cell>
          <cell r="K185" t="str">
            <v>Sim</v>
          </cell>
          <cell r="L185" t="str">
            <v>Não</v>
          </cell>
          <cell r="M185" t="str">
            <v>Não se Aplica</v>
          </cell>
          <cell r="N185">
            <v>2</v>
          </cell>
          <cell r="O185">
            <v>1</v>
          </cell>
          <cell r="P185">
            <v>0</v>
          </cell>
          <cell r="Q185">
            <v>0</v>
          </cell>
          <cell r="T185" t="str">
            <v>1.1</v>
          </cell>
        </row>
        <row r="186">
          <cell r="D186" t="str">
            <v>108.00.00.03</v>
          </cell>
          <cell r="E186">
            <v>108</v>
          </cell>
          <cell r="F186">
            <v>0</v>
          </cell>
          <cell r="G186">
            <v>0</v>
          </cell>
          <cell r="H186">
            <v>3</v>
          </cell>
          <cell r="I186" t="str">
            <v>Foi verificado o Quadro de Notas de Serviço</v>
          </cell>
          <cell r="J186">
            <v>1</v>
          </cell>
          <cell r="K186" t="str">
            <v>Sim</v>
          </cell>
          <cell r="L186" t="str">
            <v>Não</v>
          </cell>
          <cell r="M186" t="str">
            <v>Não se Aplica</v>
          </cell>
          <cell r="N186">
            <v>2</v>
          </cell>
          <cell r="O186">
            <v>1</v>
          </cell>
          <cell r="P186">
            <v>0</v>
          </cell>
          <cell r="Q186">
            <v>0</v>
          </cell>
          <cell r="T186" t="str">
            <v>1.1</v>
          </cell>
        </row>
        <row r="187">
          <cell r="D187" t="str">
            <v>109.00.00.00</v>
          </cell>
          <cell r="E187">
            <v>109</v>
          </cell>
          <cell r="F187">
            <v>0</v>
          </cell>
          <cell r="G187">
            <v>0</v>
          </cell>
          <cell r="H187">
            <v>0</v>
          </cell>
          <cell r="I187" t="str">
            <v>IX - PROJETO DE CANTEIRO DE OBRA</v>
          </cell>
          <cell r="J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T187" t="str">
            <v>1.1</v>
          </cell>
        </row>
        <row r="188">
          <cell r="D188" t="str">
            <v>109.00.00.01</v>
          </cell>
          <cell r="E188">
            <v>109</v>
          </cell>
          <cell r="F188">
            <v>0</v>
          </cell>
          <cell r="G188">
            <v>0</v>
          </cell>
          <cell r="H188">
            <v>1</v>
          </cell>
          <cell r="I188" t="str">
            <v>Foi verificado a Planta de Localização</v>
          </cell>
          <cell r="J188">
            <v>1</v>
          </cell>
          <cell r="K188" t="str">
            <v>Sim</v>
          </cell>
          <cell r="L188" t="str">
            <v>Não</v>
          </cell>
          <cell r="M188" t="str">
            <v>Não se Aplica</v>
          </cell>
          <cell r="N188">
            <v>2</v>
          </cell>
          <cell r="O188">
            <v>1</v>
          </cell>
          <cell r="P188">
            <v>0</v>
          </cell>
          <cell r="Q188">
            <v>0</v>
          </cell>
          <cell r="T188" t="str">
            <v>1.1</v>
          </cell>
        </row>
        <row r="189">
          <cell r="D189" t="str">
            <v>109.00.00.02</v>
          </cell>
          <cell r="E189">
            <v>109</v>
          </cell>
          <cell r="F189">
            <v>0</v>
          </cell>
          <cell r="G189">
            <v>0</v>
          </cell>
          <cell r="H189">
            <v>2</v>
          </cell>
          <cell r="I189" t="str">
            <v xml:space="preserve">Foi verificado o Croqui e layout </v>
          </cell>
          <cell r="J189">
            <v>1</v>
          </cell>
          <cell r="K189" t="str">
            <v>Sim</v>
          </cell>
          <cell r="L189" t="str">
            <v>Não</v>
          </cell>
          <cell r="M189" t="str">
            <v>Não se Aplica</v>
          </cell>
          <cell r="N189">
            <v>2</v>
          </cell>
          <cell r="O189">
            <v>1</v>
          </cell>
          <cell r="P189">
            <v>0</v>
          </cell>
          <cell r="Q189">
            <v>0</v>
          </cell>
          <cell r="T189" t="str">
            <v>1.1</v>
          </cell>
        </row>
        <row r="190">
          <cell r="D190" t="str">
            <v>110.00.00.00</v>
          </cell>
          <cell r="E190">
            <v>110</v>
          </cell>
          <cell r="F190">
            <v>0</v>
          </cell>
          <cell r="G190">
            <v>0</v>
          </cell>
          <cell r="H190">
            <v>0</v>
          </cell>
          <cell r="I190" t="str">
            <v>X - SEÇÕES TRANSVERSAIS</v>
          </cell>
          <cell r="J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T190" t="str">
            <v>1.1</v>
          </cell>
        </row>
        <row r="191">
          <cell r="D191" t="str">
            <v>110.00.00.01</v>
          </cell>
          <cell r="E191">
            <v>110</v>
          </cell>
          <cell r="F191">
            <v>0</v>
          </cell>
          <cell r="G191">
            <v>0</v>
          </cell>
          <cell r="H191">
            <v>1</v>
          </cell>
          <cell r="I191" t="str">
            <v>Capa</v>
          </cell>
          <cell r="J191">
            <v>1</v>
          </cell>
          <cell r="K191" t="str">
            <v>Sim</v>
          </cell>
          <cell r="L191" t="str">
            <v>Não</v>
          </cell>
          <cell r="M191" t="str">
            <v>Não se Aplica</v>
          </cell>
          <cell r="N191">
            <v>2</v>
          </cell>
          <cell r="O191">
            <v>1</v>
          </cell>
          <cell r="P191">
            <v>0</v>
          </cell>
          <cell r="Q191">
            <v>0</v>
          </cell>
          <cell r="T191" t="str">
            <v>1.1</v>
          </cell>
        </row>
        <row r="192">
          <cell r="D192" t="str">
            <v>110.00.00.02</v>
          </cell>
          <cell r="E192">
            <v>110</v>
          </cell>
          <cell r="F192">
            <v>0</v>
          </cell>
          <cell r="G192">
            <v>0</v>
          </cell>
          <cell r="H192">
            <v>2</v>
          </cell>
          <cell r="I192" t="str">
            <v>Apresentação</v>
          </cell>
          <cell r="J192">
            <v>1</v>
          </cell>
          <cell r="K192" t="str">
            <v>Sim</v>
          </cell>
          <cell r="L192" t="str">
            <v>Não</v>
          </cell>
          <cell r="M192" t="str">
            <v>Não se Aplica</v>
          </cell>
          <cell r="N192">
            <v>2</v>
          </cell>
          <cell r="O192">
            <v>1</v>
          </cell>
          <cell r="P192">
            <v>0</v>
          </cell>
          <cell r="Q192">
            <v>0</v>
          </cell>
          <cell r="T192" t="str">
            <v>1.1</v>
          </cell>
        </row>
        <row r="193">
          <cell r="D193" t="str">
            <v>110.00.00.03</v>
          </cell>
          <cell r="E193">
            <v>110</v>
          </cell>
          <cell r="F193">
            <v>0</v>
          </cell>
          <cell r="G193">
            <v>0</v>
          </cell>
          <cell r="H193">
            <v>3</v>
          </cell>
          <cell r="I193" t="str">
            <v>Mapa de Situação</v>
          </cell>
          <cell r="J193">
            <v>1</v>
          </cell>
          <cell r="K193" t="str">
            <v>Sim</v>
          </cell>
          <cell r="L193" t="str">
            <v>Não</v>
          </cell>
          <cell r="M193" t="str">
            <v>Não se Aplica</v>
          </cell>
          <cell r="N193">
            <v>2</v>
          </cell>
          <cell r="O193">
            <v>1</v>
          </cell>
          <cell r="P193">
            <v>0</v>
          </cell>
          <cell r="Q193">
            <v>0</v>
          </cell>
          <cell r="T193" t="str">
            <v>1.1</v>
          </cell>
        </row>
        <row r="194">
          <cell r="D194" t="str">
            <v>110.00.00.04</v>
          </cell>
          <cell r="E194">
            <v>110</v>
          </cell>
          <cell r="F194">
            <v>0</v>
          </cell>
          <cell r="G194">
            <v>0</v>
          </cell>
          <cell r="H194">
            <v>4</v>
          </cell>
          <cell r="I194" t="str">
            <v>Escala está adequada e visivel</v>
          </cell>
          <cell r="J194">
            <v>1</v>
          </cell>
          <cell r="K194" t="str">
            <v>Sim</v>
          </cell>
          <cell r="L194" t="str">
            <v>Não</v>
          </cell>
          <cell r="M194" t="str">
            <v>Não se Aplica</v>
          </cell>
          <cell r="N194">
            <v>2</v>
          </cell>
          <cell r="O194">
            <v>1</v>
          </cell>
          <cell r="P194">
            <v>0</v>
          </cell>
          <cell r="Q194">
            <v>0</v>
          </cell>
          <cell r="T194" t="str">
            <v>1.1</v>
          </cell>
        </row>
        <row r="195">
          <cell r="D195" t="str">
            <v>110.00.00.05</v>
          </cell>
          <cell r="E195">
            <v>110</v>
          </cell>
          <cell r="F195">
            <v>0</v>
          </cell>
          <cell r="G195">
            <v>0</v>
          </cell>
          <cell r="H195">
            <v>5</v>
          </cell>
          <cell r="I195" t="str">
            <v>Seções estão visiveis, apresentada conforme projeto, terreno, largura</v>
          </cell>
          <cell r="J195">
            <v>1</v>
          </cell>
          <cell r="K195" t="str">
            <v>Sim</v>
          </cell>
          <cell r="L195" t="str">
            <v>Não</v>
          </cell>
          <cell r="M195" t="str">
            <v>Não se Aplica</v>
          </cell>
          <cell r="N195">
            <v>2</v>
          </cell>
          <cell r="O195">
            <v>1</v>
          </cell>
          <cell r="P195">
            <v>0</v>
          </cell>
          <cell r="Q195">
            <v>0</v>
          </cell>
          <cell r="T195" t="str">
            <v>1.1</v>
          </cell>
        </row>
        <row r="196">
          <cell r="D196" t="str">
            <v>201.00.00.00</v>
          </cell>
          <cell r="E196">
            <v>201</v>
          </cell>
          <cell r="F196">
            <v>0</v>
          </cell>
          <cell r="G196">
            <v>0</v>
          </cell>
          <cell r="H196">
            <v>0</v>
          </cell>
          <cell r="I196" t="str">
            <v>I - Volume 3B -  Geotécnia</v>
          </cell>
          <cell r="J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T196" t="str">
            <v>1.1</v>
          </cell>
        </row>
        <row r="197">
          <cell r="D197" t="str">
            <v>201.00.00.01</v>
          </cell>
          <cell r="E197">
            <v>201</v>
          </cell>
          <cell r="F197">
            <v>0</v>
          </cell>
          <cell r="G197">
            <v>0</v>
          </cell>
          <cell r="H197">
            <v>1</v>
          </cell>
          <cell r="I197" t="str">
            <v>A capa e contra capa esta no padrão adotado pela contratante</v>
          </cell>
          <cell r="J197">
            <v>1</v>
          </cell>
          <cell r="K197" t="str">
            <v>Sim</v>
          </cell>
          <cell r="L197" t="str">
            <v>Não</v>
          </cell>
          <cell r="M197" t="str">
            <v>Não se Aplica</v>
          </cell>
          <cell r="N197">
            <v>2</v>
          </cell>
          <cell r="O197">
            <v>1</v>
          </cell>
          <cell r="P197">
            <v>0</v>
          </cell>
          <cell r="Q197">
            <v>0</v>
          </cell>
          <cell r="T197" t="str">
            <v>1.1</v>
          </cell>
        </row>
        <row r="198">
          <cell r="D198" t="str">
            <v>201.00.00.02</v>
          </cell>
          <cell r="E198">
            <v>201</v>
          </cell>
          <cell r="F198">
            <v>0</v>
          </cell>
          <cell r="G198">
            <v>0</v>
          </cell>
          <cell r="H198">
            <v>2</v>
          </cell>
          <cell r="I198" t="str">
            <v>Contem o indice e esta coerente</v>
          </cell>
          <cell r="J198">
            <v>1</v>
          </cell>
          <cell r="K198" t="str">
            <v>Sim</v>
          </cell>
          <cell r="L198" t="str">
            <v>Não</v>
          </cell>
          <cell r="M198" t="str">
            <v>Não se Aplica</v>
          </cell>
          <cell r="N198">
            <v>2</v>
          </cell>
          <cell r="O198">
            <v>1</v>
          </cell>
          <cell r="P198">
            <v>0</v>
          </cell>
          <cell r="Q198">
            <v>0</v>
          </cell>
          <cell r="T198" t="str">
            <v>1.1</v>
          </cell>
        </row>
        <row r="199">
          <cell r="D199" t="str">
            <v>201.00.00.03</v>
          </cell>
          <cell r="E199">
            <v>201</v>
          </cell>
          <cell r="F199">
            <v>0</v>
          </cell>
          <cell r="G199">
            <v>0</v>
          </cell>
          <cell r="H199">
            <v>3</v>
          </cell>
          <cell r="I199" t="str">
            <v xml:space="preserve">Contem os itens de apresentação e mapas </v>
          </cell>
          <cell r="J199">
            <v>1</v>
          </cell>
          <cell r="K199" t="str">
            <v>Sim</v>
          </cell>
          <cell r="L199" t="str">
            <v>Não</v>
          </cell>
          <cell r="M199" t="str">
            <v>Não se Aplica</v>
          </cell>
          <cell r="N199">
            <v>2</v>
          </cell>
          <cell r="O199">
            <v>1</v>
          </cell>
          <cell r="P199">
            <v>0</v>
          </cell>
          <cell r="Q199">
            <v>0</v>
          </cell>
          <cell r="T199" t="str">
            <v>1.1</v>
          </cell>
        </row>
        <row r="200">
          <cell r="D200" t="str">
            <v>201.00.00.04</v>
          </cell>
          <cell r="E200">
            <v>201</v>
          </cell>
          <cell r="F200">
            <v>0</v>
          </cell>
          <cell r="G200">
            <v>0</v>
          </cell>
          <cell r="H200">
            <v>4</v>
          </cell>
          <cell r="I200" t="str">
            <v>Foi descrito a norma usada e um breve relato</v>
          </cell>
          <cell r="J200">
            <v>1</v>
          </cell>
          <cell r="K200" t="str">
            <v>Sim</v>
          </cell>
          <cell r="L200" t="str">
            <v>Não</v>
          </cell>
          <cell r="M200" t="str">
            <v>Não se Aplica</v>
          </cell>
          <cell r="N200">
            <v>2</v>
          </cell>
          <cell r="O200">
            <v>1</v>
          </cell>
          <cell r="P200">
            <v>0</v>
          </cell>
          <cell r="Q200">
            <v>0</v>
          </cell>
          <cell r="T200" t="str">
            <v>1.1</v>
          </cell>
        </row>
        <row r="201">
          <cell r="D201" t="str">
            <v>201.00.00.05</v>
          </cell>
          <cell r="E201">
            <v>201</v>
          </cell>
          <cell r="F201">
            <v>0</v>
          </cell>
          <cell r="G201">
            <v>0</v>
          </cell>
          <cell r="H201">
            <v>5</v>
          </cell>
          <cell r="I201" t="str">
            <v>Foi descrito como foi realizado o ensaio no subleito</v>
          </cell>
          <cell r="J201">
            <v>1</v>
          </cell>
          <cell r="K201" t="str">
            <v>Sim</v>
          </cell>
          <cell r="L201" t="str">
            <v>Não</v>
          </cell>
          <cell r="M201" t="str">
            <v>Não se Aplica</v>
          </cell>
          <cell r="N201">
            <v>2</v>
          </cell>
          <cell r="O201">
            <v>1</v>
          </cell>
          <cell r="P201">
            <v>0</v>
          </cell>
          <cell r="Q201">
            <v>0</v>
          </cell>
          <cell r="T201" t="str">
            <v>1.1</v>
          </cell>
        </row>
        <row r="202">
          <cell r="D202" t="str">
            <v>201.00.00.06</v>
          </cell>
          <cell r="E202">
            <v>201</v>
          </cell>
          <cell r="F202">
            <v>0</v>
          </cell>
          <cell r="G202">
            <v>0</v>
          </cell>
          <cell r="H202">
            <v>6</v>
          </cell>
          <cell r="I202" t="str">
            <v>Foi apresentado a distancia entre furos de acordo com a norma</v>
          </cell>
          <cell r="J202">
            <v>1</v>
          </cell>
          <cell r="K202" t="str">
            <v>Sim</v>
          </cell>
          <cell r="L202" t="str">
            <v>Não</v>
          </cell>
          <cell r="M202" t="str">
            <v>Não se Aplica</v>
          </cell>
          <cell r="N202">
            <v>2</v>
          </cell>
          <cell r="O202">
            <v>1</v>
          </cell>
          <cell r="P202">
            <v>0</v>
          </cell>
          <cell r="Q202">
            <v>0</v>
          </cell>
          <cell r="T202" t="str">
            <v>1.1</v>
          </cell>
        </row>
        <row r="203">
          <cell r="D203" t="str">
            <v>201.00.00.07</v>
          </cell>
          <cell r="E203">
            <v>201</v>
          </cell>
          <cell r="F203">
            <v>0</v>
          </cell>
          <cell r="G203">
            <v>0</v>
          </cell>
          <cell r="H203">
            <v>7</v>
          </cell>
          <cell r="I203" t="str">
            <v>Foi apresentado a profundidade de 1 metro abaixo do greide nos furos</v>
          </cell>
          <cell r="J203">
            <v>1</v>
          </cell>
          <cell r="K203" t="str">
            <v>Sim</v>
          </cell>
          <cell r="L203" t="str">
            <v>Não</v>
          </cell>
          <cell r="M203" t="str">
            <v>Não se Aplica</v>
          </cell>
          <cell r="N203">
            <v>2</v>
          </cell>
          <cell r="O203">
            <v>1</v>
          </cell>
          <cell r="P203">
            <v>0</v>
          </cell>
          <cell r="Q203">
            <v>0</v>
          </cell>
          <cell r="T203" t="str">
            <v>1.1</v>
          </cell>
        </row>
        <row r="204">
          <cell r="D204" t="str">
            <v>201.00.00.08</v>
          </cell>
          <cell r="E204">
            <v>201</v>
          </cell>
          <cell r="F204">
            <v>0</v>
          </cell>
          <cell r="G204">
            <v>0</v>
          </cell>
          <cell r="H204">
            <v>8</v>
          </cell>
          <cell r="I204" t="str">
            <v>Foi apresentado ensaio a cada 3m de furo ou a cada mudança de horizonte</v>
          </cell>
          <cell r="J204">
            <v>1</v>
          </cell>
          <cell r="K204" t="str">
            <v>Sim</v>
          </cell>
          <cell r="L204" t="str">
            <v>Não</v>
          </cell>
          <cell r="M204" t="str">
            <v>Não se Aplica</v>
          </cell>
          <cell r="N204">
            <v>2</v>
          </cell>
          <cell r="O204">
            <v>1</v>
          </cell>
          <cell r="P204">
            <v>0</v>
          </cell>
          <cell r="Q204">
            <v>0</v>
          </cell>
          <cell r="T204" t="str">
            <v>1.1</v>
          </cell>
        </row>
        <row r="205">
          <cell r="D205" t="str">
            <v>201.00.00.09</v>
          </cell>
          <cell r="E205">
            <v>201</v>
          </cell>
          <cell r="F205">
            <v>0</v>
          </cell>
          <cell r="G205">
            <v>0</v>
          </cell>
          <cell r="H205">
            <v>9</v>
          </cell>
          <cell r="I205" t="str">
            <v>Foi apresentado o boletim de ensaio</v>
          </cell>
          <cell r="J205">
            <v>1</v>
          </cell>
          <cell r="K205" t="str">
            <v>Sim</v>
          </cell>
          <cell r="L205" t="str">
            <v>Não</v>
          </cell>
          <cell r="M205" t="str">
            <v>Não se Aplica</v>
          </cell>
          <cell r="N205">
            <v>2</v>
          </cell>
          <cell r="O205">
            <v>1</v>
          </cell>
          <cell r="P205">
            <v>0</v>
          </cell>
          <cell r="Q205">
            <v>0</v>
          </cell>
          <cell r="T205" t="str">
            <v>1.1</v>
          </cell>
        </row>
        <row r="206">
          <cell r="D206" t="str">
            <v>201.00.00.10</v>
          </cell>
          <cell r="E206">
            <v>201</v>
          </cell>
          <cell r="F206">
            <v>0</v>
          </cell>
          <cell r="G206">
            <v>0</v>
          </cell>
          <cell r="H206">
            <v>10</v>
          </cell>
          <cell r="I206" t="str">
            <v>Foi apresentado Resumo dos ensaios</v>
          </cell>
          <cell r="J206">
            <v>1</v>
          </cell>
          <cell r="K206" t="str">
            <v>Sim</v>
          </cell>
          <cell r="L206" t="str">
            <v>Não</v>
          </cell>
          <cell r="M206" t="str">
            <v>Não se Aplica</v>
          </cell>
          <cell r="N206">
            <v>2</v>
          </cell>
          <cell r="O206">
            <v>1</v>
          </cell>
          <cell r="P206">
            <v>0</v>
          </cell>
          <cell r="Q206">
            <v>0</v>
          </cell>
          <cell r="T206" t="str">
            <v>1.1</v>
          </cell>
        </row>
        <row r="207">
          <cell r="D207" t="str">
            <v>201.00.00.11</v>
          </cell>
          <cell r="E207">
            <v>201</v>
          </cell>
          <cell r="F207">
            <v>0</v>
          </cell>
          <cell r="G207">
            <v>0</v>
          </cell>
          <cell r="H207">
            <v>11</v>
          </cell>
          <cell r="I207" t="str">
            <v>Os ensaios do subleito apresentam as granulometria, Expansão, Isc, HRB, Golpes</v>
          </cell>
          <cell r="J207">
            <v>1</v>
          </cell>
          <cell r="K207" t="str">
            <v>Sim</v>
          </cell>
          <cell r="L207" t="str">
            <v>Não</v>
          </cell>
          <cell r="M207" t="str">
            <v>Não se Aplica</v>
          </cell>
          <cell r="N207">
            <v>2</v>
          </cell>
          <cell r="O207">
            <v>1</v>
          </cell>
          <cell r="P207">
            <v>0</v>
          </cell>
          <cell r="Q207">
            <v>0</v>
          </cell>
          <cell r="T207" t="str">
            <v>1.1</v>
          </cell>
        </row>
        <row r="208">
          <cell r="D208" t="str">
            <v>201.00.00.12</v>
          </cell>
          <cell r="E208">
            <v>201</v>
          </cell>
          <cell r="F208">
            <v>0</v>
          </cell>
          <cell r="G208">
            <v>0</v>
          </cell>
          <cell r="H208">
            <v>12</v>
          </cell>
          <cell r="I208" t="str">
            <v xml:space="preserve">O resultado do ensaio esta coerente com o trecho, classificacao do material e homogenio </v>
          </cell>
          <cell r="J208">
            <v>1</v>
          </cell>
          <cell r="K208" t="str">
            <v>Sim</v>
          </cell>
          <cell r="L208" t="str">
            <v>Não</v>
          </cell>
          <cell r="M208" t="str">
            <v>Não se Aplica</v>
          </cell>
          <cell r="N208">
            <v>2</v>
          </cell>
          <cell r="O208">
            <v>1</v>
          </cell>
          <cell r="P208">
            <v>0</v>
          </cell>
          <cell r="Q208">
            <v>0</v>
          </cell>
          <cell r="T208" t="str">
            <v>1.1</v>
          </cell>
        </row>
        <row r="209">
          <cell r="D209" t="str">
            <v>201.00.00.13</v>
          </cell>
          <cell r="E209">
            <v>201</v>
          </cell>
          <cell r="F209">
            <v>0</v>
          </cell>
          <cell r="G209">
            <v>0</v>
          </cell>
          <cell r="H209">
            <v>13</v>
          </cell>
          <cell r="I209" t="str">
            <v>Foi apresenteda o quadro estatistico</v>
          </cell>
          <cell r="J209">
            <v>1</v>
          </cell>
          <cell r="K209" t="str">
            <v>Sim</v>
          </cell>
          <cell r="L209" t="str">
            <v>Não</v>
          </cell>
          <cell r="M209" t="str">
            <v>Não se Aplica</v>
          </cell>
          <cell r="N209">
            <v>2</v>
          </cell>
          <cell r="O209">
            <v>1</v>
          </cell>
          <cell r="P209">
            <v>0</v>
          </cell>
          <cell r="Q209">
            <v>0</v>
          </cell>
          <cell r="T209" t="str">
            <v>1.1</v>
          </cell>
        </row>
        <row r="210">
          <cell r="D210" t="str">
            <v>201.00.00.14</v>
          </cell>
          <cell r="E210">
            <v>201</v>
          </cell>
          <cell r="F210">
            <v>0</v>
          </cell>
          <cell r="G210">
            <v>0</v>
          </cell>
          <cell r="H210">
            <v>14</v>
          </cell>
          <cell r="I210" t="str">
            <v>Foi descrito como foi realizado o ensaio, indicando local, caractereisticas das jazidas e emprestimo</v>
          </cell>
          <cell r="J210">
            <v>1</v>
          </cell>
          <cell r="K210" t="str">
            <v>Sim</v>
          </cell>
          <cell r="L210" t="str">
            <v>Não</v>
          </cell>
          <cell r="M210" t="str">
            <v>Não se Aplica</v>
          </cell>
          <cell r="N210">
            <v>2</v>
          </cell>
          <cell r="O210">
            <v>1</v>
          </cell>
          <cell r="P210">
            <v>0</v>
          </cell>
          <cell r="Q210">
            <v>0</v>
          </cell>
          <cell r="T210" t="str">
            <v>1.1</v>
          </cell>
        </row>
        <row r="211">
          <cell r="D211" t="str">
            <v>201.00.00.15</v>
          </cell>
          <cell r="E211">
            <v>201</v>
          </cell>
          <cell r="F211">
            <v>0</v>
          </cell>
          <cell r="G211">
            <v>0</v>
          </cell>
          <cell r="H211">
            <v>15</v>
          </cell>
          <cell r="I211" t="str">
            <v>Foi apresentado a malha de acordo com a norma</v>
          </cell>
          <cell r="J211">
            <v>1</v>
          </cell>
          <cell r="K211" t="str">
            <v>Sim</v>
          </cell>
          <cell r="L211" t="str">
            <v>Não</v>
          </cell>
          <cell r="M211" t="str">
            <v>Não se Aplica</v>
          </cell>
          <cell r="N211">
            <v>2</v>
          </cell>
          <cell r="O211">
            <v>1</v>
          </cell>
          <cell r="P211">
            <v>0</v>
          </cell>
          <cell r="Q211">
            <v>0</v>
          </cell>
          <cell r="T211" t="str">
            <v>1.1</v>
          </cell>
        </row>
        <row r="212">
          <cell r="D212" t="str">
            <v>201.00.00.16</v>
          </cell>
          <cell r="E212">
            <v>201</v>
          </cell>
          <cell r="F212">
            <v>0</v>
          </cell>
          <cell r="G212">
            <v>0</v>
          </cell>
          <cell r="H212">
            <v>16</v>
          </cell>
          <cell r="I212" t="str">
            <v>Foi apresentado espessura util de pelo menos 1m</v>
          </cell>
          <cell r="J212">
            <v>1</v>
          </cell>
          <cell r="K212" t="str">
            <v>Sim</v>
          </cell>
          <cell r="L212" t="str">
            <v>Não</v>
          </cell>
          <cell r="M212" t="str">
            <v>Não se Aplica</v>
          </cell>
          <cell r="N212">
            <v>2</v>
          </cell>
          <cell r="O212">
            <v>1</v>
          </cell>
          <cell r="P212">
            <v>0</v>
          </cell>
          <cell r="Q212">
            <v>0</v>
          </cell>
          <cell r="T212" t="str">
            <v>1.1</v>
          </cell>
        </row>
        <row r="213">
          <cell r="D213" t="str">
            <v>201.00.00.17</v>
          </cell>
          <cell r="E213">
            <v>201</v>
          </cell>
          <cell r="F213">
            <v>0</v>
          </cell>
          <cell r="G213">
            <v>0</v>
          </cell>
          <cell r="H213">
            <v>17</v>
          </cell>
          <cell r="I213" t="str">
            <v>Foi apresentado o boletim de ensaio</v>
          </cell>
          <cell r="J213">
            <v>1</v>
          </cell>
          <cell r="K213" t="str">
            <v>Sim</v>
          </cell>
          <cell r="L213" t="str">
            <v>Não</v>
          </cell>
          <cell r="M213" t="str">
            <v>Não se Aplica</v>
          </cell>
          <cell r="N213">
            <v>2</v>
          </cell>
          <cell r="O213">
            <v>1</v>
          </cell>
          <cell r="P213">
            <v>0</v>
          </cell>
          <cell r="Q213">
            <v>0</v>
          </cell>
          <cell r="T213" t="str">
            <v>1.1</v>
          </cell>
        </row>
        <row r="214">
          <cell r="D214" t="str">
            <v>201.00.00.18</v>
          </cell>
          <cell r="E214">
            <v>201</v>
          </cell>
          <cell r="F214">
            <v>0</v>
          </cell>
          <cell r="G214">
            <v>0</v>
          </cell>
          <cell r="H214">
            <v>18</v>
          </cell>
          <cell r="I214" t="str">
            <v>Foi apresentado Resumo dos ensaios</v>
          </cell>
          <cell r="J214">
            <v>1</v>
          </cell>
          <cell r="K214" t="str">
            <v>Sim</v>
          </cell>
          <cell r="L214" t="str">
            <v>Não</v>
          </cell>
          <cell r="M214" t="str">
            <v>Não se Aplica</v>
          </cell>
          <cell r="N214">
            <v>2</v>
          </cell>
          <cell r="O214">
            <v>1</v>
          </cell>
          <cell r="P214">
            <v>0</v>
          </cell>
          <cell r="Q214">
            <v>0</v>
          </cell>
          <cell r="T214" t="str">
            <v>1.1</v>
          </cell>
        </row>
        <row r="215">
          <cell r="D215" t="str">
            <v>201.00.00.19</v>
          </cell>
          <cell r="E215">
            <v>201</v>
          </cell>
          <cell r="F215">
            <v>0</v>
          </cell>
          <cell r="G215">
            <v>0</v>
          </cell>
          <cell r="H215">
            <v>19</v>
          </cell>
          <cell r="I215" t="str">
            <v>Os ensaios das jazidase emprestimos apresentam as granulometria, Expansão, Isc, HRB, Golpes, LL, IP</v>
          </cell>
          <cell r="J215">
            <v>1</v>
          </cell>
          <cell r="K215" t="str">
            <v>Sim</v>
          </cell>
          <cell r="L215" t="str">
            <v>Não</v>
          </cell>
          <cell r="M215" t="str">
            <v>Não se Aplica</v>
          </cell>
          <cell r="N215">
            <v>2</v>
          </cell>
          <cell r="O215">
            <v>1</v>
          </cell>
          <cell r="P215">
            <v>0</v>
          </cell>
          <cell r="Q215">
            <v>0</v>
          </cell>
          <cell r="T215" t="str">
            <v>1.1</v>
          </cell>
        </row>
        <row r="216">
          <cell r="D216" t="str">
            <v>201.00.00.20</v>
          </cell>
          <cell r="E216">
            <v>201</v>
          </cell>
          <cell r="F216">
            <v>0</v>
          </cell>
          <cell r="G216">
            <v>0</v>
          </cell>
          <cell r="H216">
            <v>20</v>
          </cell>
          <cell r="I216" t="str">
            <v xml:space="preserve">O resultado do ensaio esta coerente com o trecho, classificacao do material e homogenio </v>
          </cell>
          <cell r="J216">
            <v>1</v>
          </cell>
          <cell r="K216" t="str">
            <v>Sim</v>
          </cell>
          <cell r="L216" t="str">
            <v>Não</v>
          </cell>
          <cell r="M216" t="str">
            <v>Não se Aplica</v>
          </cell>
          <cell r="N216">
            <v>2</v>
          </cell>
          <cell r="O216">
            <v>1</v>
          </cell>
          <cell r="P216">
            <v>0</v>
          </cell>
          <cell r="Q216">
            <v>0</v>
          </cell>
          <cell r="T216" t="str">
            <v>1.1</v>
          </cell>
        </row>
        <row r="217">
          <cell r="D217" t="str">
            <v>201.00.00.21</v>
          </cell>
          <cell r="E217">
            <v>201</v>
          </cell>
          <cell r="F217">
            <v>0</v>
          </cell>
          <cell r="G217">
            <v>0</v>
          </cell>
          <cell r="H217">
            <v>21</v>
          </cell>
          <cell r="I217" t="str">
            <v>Foi apresentado croqui contendo todas as informaçoes como , proprietario, vegetação, area utilizavel, volume, espessura, localização e distancia do eixo, utilização e malha</v>
          </cell>
          <cell r="J217">
            <v>1</v>
          </cell>
          <cell r="K217" t="str">
            <v>Sim</v>
          </cell>
          <cell r="L217" t="str">
            <v>Não</v>
          </cell>
          <cell r="M217" t="str">
            <v>Não se Aplica</v>
          </cell>
          <cell r="N217">
            <v>2</v>
          </cell>
          <cell r="O217">
            <v>1</v>
          </cell>
          <cell r="P217">
            <v>0</v>
          </cell>
          <cell r="Q217">
            <v>0</v>
          </cell>
          <cell r="T217" t="str">
            <v>1.1</v>
          </cell>
        </row>
        <row r="218">
          <cell r="D218" t="str">
            <v>201.00.00.22</v>
          </cell>
          <cell r="E218">
            <v>201</v>
          </cell>
          <cell r="F218">
            <v>0</v>
          </cell>
          <cell r="G218">
            <v>0</v>
          </cell>
          <cell r="H218">
            <v>22</v>
          </cell>
          <cell r="I218" t="str">
            <v>O material se enquadra para o uso destinado</v>
          </cell>
          <cell r="J218">
            <v>1</v>
          </cell>
          <cell r="K218" t="str">
            <v>Sim</v>
          </cell>
          <cell r="L218" t="str">
            <v>Não</v>
          </cell>
          <cell r="M218" t="str">
            <v>Não se Aplica</v>
          </cell>
          <cell r="N218">
            <v>2</v>
          </cell>
          <cell r="O218">
            <v>1</v>
          </cell>
          <cell r="P218">
            <v>0</v>
          </cell>
          <cell r="Q218">
            <v>0</v>
          </cell>
          <cell r="T218" t="str">
            <v>1.1</v>
          </cell>
        </row>
        <row r="219">
          <cell r="D219" t="str">
            <v>201.00.00.23</v>
          </cell>
          <cell r="E219">
            <v>201</v>
          </cell>
          <cell r="F219">
            <v>0</v>
          </cell>
          <cell r="G219">
            <v>0</v>
          </cell>
          <cell r="H219">
            <v>23</v>
          </cell>
          <cell r="I219" t="str">
            <v>A ocorrencia de material suficiente para o destino</v>
          </cell>
          <cell r="J219">
            <v>1</v>
          </cell>
          <cell r="K219" t="str">
            <v>Sim</v>
          </cell>
          <cell r="L219" t="str">
            <v>Não</v>
          </cell>
          <cell r="M219" t="str">
            <v>Não se Aplica</v>
          </cell>
          <cell r="N219">
            <v>2</v>
          </cell>
          <cell r="O219">
            <v>1</v>
          </cell>
          <cell r="P219">
            <v>0</v>
          </cell>
          <cell r="Q219">
            <v>0</v>
          </cell>
          <cell r="T219" t="str">
            <v>1.1</v>
          </cell>
        </row>
        <row r="220">
          <cell r="D220" t="str">
            <v>201.00.00.24</v>
          </cell>
          <cell r="E220">
            <v>201</v>
          </cell>
          <cell r="F220">
            <v>0</v>
          </cell>
          <cell r="G220">
            <v>0</v>
          </cell>
          <cell r="H220">
            <v>24</v>
          </cell>
          <cell r="I220" t="str">
            <v>Foi apresenteda o quadro estatistico</v>
          </cell>
          <cell r="J220">
            <v>1</v>
          </cell>
          <cell r="K220" t="str">
            <v>Sim</v>
          </cell>
          <cell r="L220" t="str">
            <v>Não</v>
          </cell>
          <cell r="M220" t="str">
            <v>Não se Aplica</v>
          </cell>
          <cell r="N220">
            <v>2</v>
          </cell>
          <cell r="O220">
            <v>1</v>
          </cell>
          <cell r="P220">
            <v>0</v>
          </cell>
          <cell r="Q220">
            <v>0</v>
          </cell>
          <cell r="T220" t="str">
            <v>1.1</v>
          </cell>
        </row>
        <row r="221">
          <cell r="D221" t="str">
            <v>201.00.00.25</v>
          </cell>
          <cell r="E221">
            <v>201</v>
          </cell>
          <cell r="F221">
            <v>0</v>
          </cell>
          <cell r="G221">
            <v>0</v>
          </cell>
          <cell r="H221">
            <v>25</v>
          </cell>
          <cell r="I221" t="str">
            <v xml:space="preserve">Foi descrito como foi realizado o ensaio das misturas de solo e apresentado os esnaios </v>
          </cell>
          <cell r="J221">
            <v>1</v>
          </cell>
          <cell r="K221" t="str">
            <v>Sim</v>
          </cell>
          <cell r="L221" t="str">
            <v>Não</v>
          </cell>
          <cell r="M221" t="str">
            <v>Não se Aplica</v>
          </cell>
          <cell r="N221">
            <v>2</v>
          </cell>
          <cell r="O221">
            <v>1</v>
          </cell>
          <cell r="P221">
            <v>0</v>
          </cell>
          <cell r="Q221">
            <v>0</v>
          </cell>
          <cell r="T221" t="str">
            <v>1.1</v>
          </cell>
        </row>
        <row r="222">
          <cell r="D222" t="str">
            <v>201.00.00.26</v>
          </cell>
          <cell r="E222">
            <v>201</v>
          </cell>
          <cell r="F222">
            <v>0</v>
          </cell>
          <cell r="G222">
            <v>0</v>
          </cell>
          <cell r="H222">
            <v>26</v>
          </cell>
          <cell r="I222" t="str">
            <v>Foi descrito como foi realizado o ensaio, indicando local, caractereisticas da pedreira</v>
          </cell>
          <cell r="J222">
            <v>1</v>
          </cell>
          <cell r="K222" t="str">
            <v>Sim</v>
          </cell>
          <cell r="L222" t="str">
            <v>Não</v>
          </cell>
          <cell r="M222" t="str">
            <v>Não se Aplica</v>
          </cell>
          <cell r="N222">
            <v>2</v>
          </cell>
          <cell r="O222">
            <v>1</v>
          </cell>
          <cell r="P222">
            <v>0</v>
          </cell>
          <cell r="Q222">
            <v>0</v>
          </cell>
          <cell r="T222" t="str">
            <v>1.1</v>
          </cell>
        </row>
        <row r="223">
          <cell r="D223" t="str">
            <v>201.00.00.27</v>
          </cell>
          <cell r="E223">
            <v>201</v>
          </cell>
          <cell r="F223">
            <v>0</v>
          </cell>
          <cell r="G223">
            <v>0</v>
          </cell>
          <cell r="H223">
            <v>27</v>
          </cell>
          <cell r="I223" t="str">
            <v>Foi apresentado os ensaios de abrasão los angeles, sanidade, adesividade e indice de forma.</v>
          </cell>
          <cell r="J223">
            <v>1</v>
          </cell>
          <cell r="K223" t="str">
            <v>Sim</v>
          </cell>
          <cell r="L223" t="str">
            <v>Não</v>
          </cell>
          <cell r="M223" t="str">
            <v>Não se Aplica</v>
          </cell>
          <cell r="N223">
            <v>2</v>
          </cell>
          <cell r="O223">
            <v>1</v>
          </cell>
          <cell r="P223">
            <v>0</v>
          </cell>
          <cell r="Q223">
            <v>0</v>
          </cell>
          <cell r="T223" t="str">
            <v>1.1</v>
          </cell>
        </row>
        <row r="224">
          <cell r="D224" t="str">
            <v>201.00.00.28</v>
          </cell>
          <cell r="E224">
            <v>201</v>
          </cell>
          <cell r="F224">
            <v>0</v>
          </cell>
          <cell r="G224">
            <v>0</v>
          </cell>
          <cell r="H224">
            <v>28</v>
          </cell>
          <cell r="I224" t="str">
            <v>Foi apresentado croqui contendo todas as informaçoes como , proprietario, vegetação, area utilizavel, volume, espessura, localização e distancia do eixo, utilização e volume de produção</v>
          </cell>
          <cell r="J224">
            <v>1</v>
          </cell>
          <cell r="K224" t="str">
            <v>Sim</v>
          </cell>
          <cell r="L224" t="str">
            <v>Não</v>
          </cell>
          <cell r="M224" t="str">
            <v>Não se Aplica</v>
          </cell>
          <cell r="N224">
            <v>2</v>
          </cell>
          <cell r="O224">
            <v>1</v>
          </cell>
          <cell r="P224">
            <v>0</v>
          </cell>
          <cell r="Q224">
            <v>0</v>
          </cell>
          <cell r="T224" t="str">
            <v>1.1</v>
          </cell>
        </row>
        <row r="225">
          <cell r="D225" t="str">
            <v>201.00.00.29</v>
          </cell>
          <cell r="E225">
            <v>201</v>
          </cell>
          <cell r="F225">
            <v>0</v>
          </cell>
          <cell r="G225">
            <v>0</v>
          </cell>
          <cell r="H225">
            <v>29</v>
          </cell>
          <cell r="I225" t="str">
            <v>Foi descrito como foi realizado o ensaio, indicando local, caractereisticas da areal</v>
          </cell>
          <cell r="J225">
            <v>1</v>
          </cell>
          <cell r="K225" t="str">
            <v>Sim</v>
          </cell>
          <cell r="L225" t="str">
            <v>Não</v>
          </cell>
          <cell r="M225" t="str">
            <v>Não se Aplica</v>
          </cell>
          <cell r="N225">
            <v>2</v>
          </cell>
          <cell r="O225">
            <v>1</v>
          </cell>
          <cell r="P225">
            <v>0</v>
          </cell>
          <cell r="Q225">
            <v>0</v>
          </cell>
          <cell r="T225" t="str">
            <v>1.1</v>
          </cell>
        </row>
        <row r="226">
          <cell r="D226" t="str">
            <v>201.00.00.30</v>
          </cell>
          <cell r="E226">
            <v>201</v>
          </cell>
          <cell r="F226">
            <v>0</v>
          </cell>
          <cell r="G226">
            <v>0</v>
          </cell>
          <cell r="H226">
            <v>30</v>
          </cell>
          <cell r="I226" t="str">
            <v>Foi apresentado os ensaios de granulometria, teor de materia organica e equivalente de areia</v>
          </cell>
          <cell r="J226">
            <v>1</v>
          </cell>
          <cell r="K226" t="str">
            <v>Sim</v>
          </cell>
          <cell r="L226" t="str">
            <v>Não</v>
          </cell>
          <cell r="M226" t="str">
            <v>Não se Aplica</v>
          </cell>
          <cell r="N226">
            <v>2</v>
          </cell>
          <cell r="O226">
            <v>1</v>
          </cell>
          <cell r="P226">
            <v>0</v>
          </cell>
          <cell r="Q226">
            <v>0</v>
          </cell>
          <cell r="T226" t="str">
            <v>1.1</v>
          </cell>
        </row>
        <row r="227">
          <cell r="D227" t="str">
            <v>201.00.00.31</v>
          </cell>
          <cell r="E227">
            <v>201</v>
          </cell>
          <cell r="F227">
            <v>0</v>
          </cell>
          <cell r="G227">
            <v>0</v>
          </cell>
          <cell r="H227">
            <v>31</v>
          </cell>
          <cell r="I227" t="str">
            <v>Foi apresentado croqui contendo todas as informaçoes como , proprietario, vegetação, area utilizavel, volume, espessura, localização e distancia do eixo, utilização e volume de produção</v>
          </cell>
          <cell r="J227">
            <v>1</v>
          </cell>
          <cell r="K227" t="str">
            <v>Sim</v>
          </cell>
          <cell r="L227" t="str">
            <v>Não</v>
          </cell>
          <cell r="M227" t="str">
            <v>Não se Aplica</v>
          </cell>
          <cell r="N227">
            <v>2</v>
          </cell>
          <cell r="O227">
            <v>1</v>
          </cell>
          <cell r="P227">
            <v>0</v>
          </cell>
          <cell r="Q227">
            <v>0</v>
          </cell>
          <cell r="T227" t="str">
            <v>1.1</v>
          </cell>
        </row>
        <row r="228">
          <cell r="D228" t="str">
            <v>201.00.00.32</v>
          </cell>
          <cell r="E228">
            <v>201</v>
          </cell>
          <cell r="F228">
            <v>0</v>
          </cell>
          <cell r="G228">
            <v>0</v>
          </cell>
          <cell r="H228">
            <v>32</v>
          </cell>
          <cell r="I228" t="str">
            <v>Foi descrito como foi realizado o ensaio para solos moles, poderá ser feito um spt para depositos ate 100m, e devera atravessar toda a camada, pelo menos 3m e Nspt&gt;30 golpes</v>
          </cell>
          <cell r="J228">
            <v>1</v>
          </cell>
          <cell r="K228" t="str">
            <v>Sim</v>
          </cell>
          <cell r="L228" t="str">
            <v>Não</v>
          </cell>
          <cell r="M228" t="str">
            <v>Não se Aplica</v>
          </cell>
          <cell r="N228">
            <v>2</v>
          </cell>
          <cell r="O228">
            <v>1</v>
          </cell>
          <cell r="P228">
            <v>0</v>
          </cell>
          <cell r="Q228">
            <v>0</v>
          </cell>
          <cell r="T228" t="str">
            <v>1.1</v>
          </cell>
        </row>
        <row r="229">
          <cell r="D229" t="str">
            <v>201.00.00.33</v>
          </cell>
          <cell r="E229">
            <v>201</v>
          </cell>
          <cell r="F229">
            <v>0</v>
          </cell>
          <cell r="G229">
            <v>0</v>
          </cell>
          <cell r="H229">
            <v>33</v>
          </cell>
          <cell r="I229" t="str">
            <v>Para Solo mole &lt; 3m retirar todo material caso &gt;3 maior o numero de ensaios, ver IPR-739</v>
          </cell>
          <cell r="J229">
            <v>1</v>
          </cell>
          <cell r="K229" t="str">
            <v>Sim</v>
          </cell>
          <cell r="L229" t="str">
            <v>Não</v>
          </cell>
          <cell r="M229" t="str">
            <v>Não se Aplica</v>
          </cell>
          <cell r="N229">
            <v>2</v>
          </cell>
          <cell r="O229">
            <v>1</v>
          </cell>
          <cell r="P229">
            <v>0</v>
          </cell>
          <cell r="Q229">
            <v>0</v>
          </cell>
          <cell r="T229" t="str">
            <v>1.1</v>
          </cell>
        </row>
        <row r="230">
          <cell r="D230" t="str">
            <v>201.00.00.34</v>
          </cell>
          <cell r="E230">
            <v>201</v>
          </cell>
          <cell r="F230">
            <v>0</v>
          </cell>
          <cell r="G230">
            <v>0</v>
          </cell>
          <cell r="H230">
            <v>34</v>
          </cell>
          <cell r="I230" t="str">
            <v>Foi descrito como foi realizado o ensaio para obras de arte corrente, apresentando SPT</v>
          </cell>
          <cell r="J230">
            <v>1</v>
          </cell>
          <cell r="K230" t="str">
            <v>Sim</v>
          </cell>
          <cell r="L230" t="str">
            <v>Não</v>
          </cell>
          <cell r="M230" t="str">
            <v>Não se Aplica</v>
          </cell>
          <cell r="N230">
            <v>2</v>
          </cell>
          <cell r="O230">
            <v>1</v>
          </cell>
          <cell r="P230">
            <v>0</v>
          </cell>
          <cell r="Q230">
            <v>0</v>
          </cell>
          <cell r="T230" t="str">
            <v>1.1</v>
          </cell>
        </row>
        <row r="231">
          <cell r="D231" t="str">
            <v>202.00.00.00</v>
          </cell>
          <cell r="E231">
            <v>202</v>
          </cell>
          <cell r="F231">
            <v>0</v>
          </cell>
          <cell r="G231">
            <v>0</v>
          </cell>
          <cell r="H231">
            <v>0</v>
          </cell>
          <cell r="I231" t="str">
            <v>II - Volume 3C -  Notas de Serviço e Volume</v>
          </cell>
          <cell r="J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T231" t="str">
            <v>1.1</v>
          </cell>
        </row>
        <row r="232">
          <cell r="D232" t="str">
            <v>202.00.00.01</v>
          </cell>
          <cell r="E232">
            <v>202</v>
          </cell>
          <cell r="F232">
            <v>0</v>
          </cell>
          <cell r="G232">
            <v>0</v>
          </cell>
          <cell r="H232">
            <v>1</v>
          </cell>
          <cell r="I232" t="str">
            <v>A capa e contra capa esta no padrão adotado pela contratante</v>
          </cell>
          <cell r="J232">
            <v>1</v>
          </cell>
          <cell r="K232" t="str">
            <v>Sim</v>
          </cell>
          <cell r="L232" t="str">
            <v>Não</v>
          </cell>
          <cell r="M232" t="str">
            <v>Não se Aplica</v>
          </cell>
          <cell r="N232">
            <v>2</v>
          </cell>
          <cell r="O232">
            <v>1</v>
          </cell>
          <cell r="P232">
            <v>0</v>
          </cell>
          <cell r="Q232">
            <v>0</v>
          </cell>
          <cell r="T232" t="str">
            <v>1.1</v>
          </cell>
        </row>
        <row r="233">
          <cell r="D233" t="str">
            <v>202.00.00.02</v>
          </cell>
          <cell r="E233">
            <v>202</v>
          </cell>
          <cell r="F233">
            <v>0</v>
          </cell>
          <cell r="G233">
            <v>0</v>
          </cell>
          <cell r="H233">
            <v>2</v>
          </cell>
          <cell r="I233" t="str">
            <v>Contem o indice e esta coerente</v>
          </cell>
          <cell r="J233">
            <v>1</v>
          </cell>
          <cell r="K233" t="str">
            <v>Sim</v>
          </cell>
          <cell r="L233" t="str">
            <v>Não</v>
          </cell>
          <cell r="M233" t="str">
            <v>Não se Aplica</v>
          </cell>
          <cell r="N233">
            <v>2</v>
          </cell>
          <cell r="O233">
            <v>1</v>
          </cell>
          <cell r="P233">
            <v>0</v>
          </cell>
          <cell r="Q233">
            <v>0</v>
          </cell>
          <cell r="T233" t="str">
            <v>1.1</v>
          </cell>
        </row>
        <row r="234">
          <cell r="D234" t="str">
            <v>202.00.00.03</v>
          </cell>
          <cell r="E234">
            <v>202</v>
          </cell>
          <cell r="F234">
            <v>0</v>
          </cell>
          <cell r="G234">
            <v>0</v>
          </cell>
          <cell r="H234">
            <v>3</v>
          </cell>
          <cell r="I234" t="str">
            <v xml:space="preserve">Contem os itens de apresentação e mapas </v>
          </cell>
          <cell r="J234">
            <v>1</v>
          </cell>
          <cell r="K234" t="str">
            <v>Sim</v>
          </cell>
          <cell r="L234" t="str">
            <v>Não</v>
          </cell>
          <cell r="M234" t="str">
            <v>Não se Aplica</v>
          </cell>
          <cell r="N234">
            <v>2</v>
          </cell>
          <cell r="O234">
            <v>1</v>
          </cell>
          <cell r="P234">
            <v>0</v>
          </cell>
          <cell r="Q234">
            <v>0</v>
          </cell>
          <cell r="T234" t="str">
            <v>1.1</v>
          </cell>
        </row>
        <row r="235">
          <cell r="D235" t="str">
            <v>202.00.00.04</v>
          </cell>
          <cell r="E235">
            <v>202</v>
          </cell>
          <cell r="F235">
            <v>0</v>
          </cell>
          <cell r="G235">
            <v>0</v>
          </cell>
          <cell r="H235">
            <v>4</v>
          </cell>
          <cell r="I235" t="str">
            <v>A nota de serviço representa todas as caracteristicas da seções dos projetos</v>
          </cell>
          <cell r="J235">
            <v>1</v>
          </cell>
          <cell r="K235" t="str">
            <v>Sim</v>
          </cell>
          <cell r="L235" t="str">
            <v>Não</v>
          </cell>
          <cell r="M235" t="str">
            <v>Não se Aplica</v>
          </cell>
          <cell r="N235">
            <v>2</v>
          </cell>
          <cell r="O235">
            <v>1</v>
          </cell>
          <cell r="P235">
            <v>0</v>
          </cell>
          <cell r="Q235">
            <v>0</v>
          </cell>
          <cell r="T235" t="str">
            <v>1.1</v>
          </cell>
        </row>
        <row r="236">
          <cell r="D236" t="str">
            <v>202.00.00.05</v>
          </cell>
          <cell r="E236">
            <v>202</v>
          </cell>
          <cell r="F236">
            <v>0</v>
          </cell>
          <cell r="G236">
            <v>0</v>
          </cell>
          <cell r="H236">
            <v>5</v>
          </cell>
          <cell r="I236" t="str">
            <v>Esta destacada na nopta se ela representa de terraplenagem ou pavimento acabado</v>
          </cell>
          <cell r="J236">
            <v>1</v>
          </cell>
          <cell r="K236" t="str">
            <v>Sim</v>
          </cell>
          <cell r="L236" t="str">
            <v>Não</v>
          </cell>
          <cell r="M236" t="str">
            <v>Não se Aplica</v>
          </cell>
          <cell r="N236">
            <v>2</v>
          </cell>
          <cell r="O236">
            <v>1</v>
          </cell>
          <cell r="P236">
            <v>0</v>
          </cell>
          <cell r="Q236">
            <v>0</v>
          </cell>
          <cell r="T236" t="str">
            <v>1.1</v>
          </cell>
        </row>
        <row r="237">
          <cell r="D237" t="str">
            <v>202.00.00.06</v>
          </cell>
          <cell r="E237">
            <v>202</v>
          </cell>
          <cell r="F237">
            <v>0</v>
          </cell>
          <cell r="G237">
            <v>0</v>
          </cell>
          <cell r="H237">
            <v>6</v>
          </cell>
          <cell r="I237" t="str">
            <v>A nota de serviço caracteriza os locais de caracteristica diferente(Pontos de Onibus, Tapers, Passeio e Etc)</v>
          </cell>
          <cell r="J237">
            <v>1</v>
          </cell>
          <cell r="K237" t="str">
            <v>Sim</v>
          </cell>
          <cell r="L237" t="str">
            <v>Não</v>
          </cell>
          <cell r="M237" t="str">
            <v>Não se Aplica</v>
          </cell>
          <cell r="N237">
            <v>2</v>
          </cell>
          <cell r="O237">
            <v>1</v>
          </cell>
          <cell r="P237">
            <v>0</v>
          </cell>
          <cell r="Q237">
            <v>0</v>
          </cell>
          <cell r="T237" t="str">
            <v>1.1</v>
          </cell>
        </row>
        <row r="238">
          <cell r="D238" t="str">
            <v>202.00.00.07</v>
          </cell>
          <cell r="E238">
            <v>202</v>
          </cell>
          <cell r="F238">
            <v>0</v>
          </cell>
          <cell r="G238">
            <v>0</v>
          </cell>
          <cell r="H238">
            <v>7</v>
          </cell>
          <cell r="I238" t="str">
            <v>Foi feita as notas para as interseções, retornos e Etc</v>
          </cell>
          <cell r="J238">
            <v>1</v>
          </cell>
          <cell r="K238" t="str">
            <v>Sim</v>
          </cell>
          <cell r="L238" t="str">
            <v>Não</v>
          </cell>
          <cell r="M238" t="str">
            <v>Não se Aplica</v>
          </cell>
          <cell r="N238">
            <v>2</v>
          </cell>
          <cell r="O238">
            <v>1</v>
          </cell>
          <cell r="P238">
            <v>0</v>
          </cell>
          <cell r="Q238">
            <v>0</v>
          </cell>
          <cell r="T238" t="str">
            <v>1.1</v>
          </cell>
        </row>
        <row r="239">
          <cell r="D239" t="str">
            <v>202.00.00.08</v>
          </cell>
          <cell r="E239">
            <v>202</v>
          </cell>
          <cell r="F239">
            <v>0</v>
          </cell>
          <cell r="G239">
            <v>0</v>
          </cell>
          <cell r="H239">
            <v>8</v>
          </cell>
          <cell r="I239" t="str">
            <v>A Notas de Volume, apresentam valores de area, volume e acumulado de corte e corpo aterro e acabamento de aterro</v>
          </cell>
          <cell r="J239">
            <v>1</v>
          </cell>
          <cell r="K239" t="str">
            <v>Sim</v>
          </cell>
          <cell r="L239" t="str">
            <v>Não</v>
          </cell>
          <cell r="M239" t="str">
            <v>Não se Aplica</v>
          </cell>
          <cell r="N239">
            <v>2</v>
          </cell>
          <cell r="O239">
            <v>1</v>
          </cell>
          <cell r="P239">
            <v>0</v>
          </cell>
          <cell r="Q239">
            <v>0</v>
          </cell>
          <cell r="T239" t="str">
            <v>1.1</v>
          </cell>
        </row>
        <row r="240">
          <cell r="D240" t="str">
            <v>202.00.00.09</v>
          </cell>
          <cell r="E240">
            <v>202</v>
          </cell>
          <cell r="F240">
            <v>0</v>
          </cell>
          <cell r="G240">
            <v>0</v>
          </cell>
          <cell r="H240">
            <v>9</v>
          </cell>
          <cell r="I240" t="str">
            <v>Foi feita as notas para as interseções, retornos e Etc</v>
          </cell>
          <cell r="J240">
            <v>1</v>
          </cell>
          <cell r="K240" t="str">
            <v>Sim</v>
          </cell>
          <cell r="L240" t="str">
            <v>Não</v>
          </cell>
          <cell r="M240" t="str">
            <v>Não se Aplica</v>
          </cell>
          <cell r="N240">
            <v>2</v>
          </cell>
          <cell r="O240">
            <v>1</v>
          </cell>
          <cell r="P240">
            <v>0</v>
          </cell>
          <cell r="Q240">
            <v>0</v>
          </cell>
          <cell r="T240" t="str">
            <v>1.1</v>
          </cell>
        </row>
        <row r="241">
          <cell r="D241" t="str">
            <v>202.00.00.10</v>
          </cell>
          <cell r="E241">
            <v>202</v>
          </cell>
          <cell r="F241">
            <v>0</v>
          </cell>
          <cell r="G241">
            <v>0</v>
          </cell>
          <cell r="H241">
            <v>10</v>
          </cell>
          <cell r="I241" t="str">
            <v>Foi feita as Notas de Locação do Eixo</v>
          </cell>
          <cell r="J241">
            <v>1</v>
          </cell>
          <cell r="K241" t="str">
            <v>Sim</v>
          </cell>
          <cell r="L241" t="str">
            <v>Não</v>
          </cell>
          <cell r="M241" t="str">
            <v>Não se Aplica</v>
          </cell>
          <cell r="N241">
            <v>2</v>
          </cell>
          <cell r="O241">
            <v>1</v>
          </cell>
          <cell r="P241">
            <v>0</v>
          </cell>
          <cell r="Q241">
            <v>0</v>
          </cell>
          <cell r="T241" t="str">
            <v>1.1</v>
          </cell>
        </row>
        <row r="242">
          <cell r="D242" t="str">
            <v>203.00.00.00</v>
          </cell>
          <cell r="E242">
            <v>203</v>
          </cell>
          <cell r="F242">
            <v>0</v>
          </cell>
          <cell r="G242">
            <v>0</v>
          </cell>
          <cell r="H242">
            <v>0</v>
          </cell>
          <cell r="I242" t="str">
            <v>III - Volume 3A -  Desapropriação</v>
          </cell>
          <cell r="J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T242" t="str">
            <v>1.1</v>
          </cell>
        </row>
        <row r="243">
          <cell r="D243" t="str">
            <v>203.00.00.01</v>
          </cell>
          <cell r="E243">
            <v>203</v>
          </cell>
          <cell r="F243">
            <v>0</v>
          </cell>
          <cell r="G243">
            <v>0</v>
          </cell>
          <cell r="H243">
            <v>1</v>
          </cell>
          <cell r="I243" t="str">
            <v>Instrução usada</v>
          </cell>
          <cell r="J243">
            <v>1</v>
          </cell>
          <cell r="K243" t="str">
            <v>Sim</v>
          </cell>
          <cell r="L243" t="str">
            <v>Não</v>
          </cell>
          <cell r="M243" t="str">
            <v>Não se Aplica</v>
          </cell>
          <cell r="N243">
            <v>2</v>
          </cell>
          <cell r="O243">
            <v>1</v>
          </cell>
          <cell r="P243">
            <v>0</v>
          </cell>
          <cell r="Q243">
            <v>0</v>
          </cell>
          <cell r="T243" t="str">
            <v>1.1</v>
          </cell>
        </row>
        <row r="244">
          <cell r="D244" t="str">
            <v>203.00.00.02</v>
          </cell>
          <cell r="E244">
            <v>203</v>
          </cell>
          <cell r="F244">
            <v>0</v>
          </cell>
          <cell r="G244">
            <v>0</v>
          </cell>
          <cell r="H244">
            <v>2</v>
          </cell>
          <cell r="I244" t="str">
            <v>Metodologia</v>
          </cell>
          <cell r="J244">
            <v>1</v>
          </cell>
          <cell r="K244" t="str">
            <v>Sim</v>
          </cell>
          <cell r="L244" t="str">
            <v>Não</v>
          </cell>
          <cell r="M244" t="str">
            <v>Não se Aplica</v>
          </cell>
          <cell r="N244">
            <v>2</v>
          </cell>
          <cell r="O244">
            <v>1</v>
          </cell>
          <cell r="P244">
            <v>0</v>
          </cell>
          <cell r="Q244">
            <v>0</v>
          </cell>
          <cell r="T244" t="str">
            <v>1.1</v>
          </cell>
        </row>
        <row r="245">
          <cell r="D245" t="str">
            <v>203.00.00.03</v>
          </cell>
          <cell r="E245">
            <v>203</v>
          </cell>
          <cell r="F245">
            <v>0</v>
          </cell>
          <cell r="G245">
            <v>0</v>
          </cell>
          <cell r="H245">
            <v>3</v>
          </cell>
          <cell r="I245" t="str">
            <v>Cadastro dos Proprietarios</v>
          </cell>
          <cell r="J245">
            <v>1</v>
          </cell>
          <cell r="K245" t="str">
            <v>Sim</v>
          </cell>
          <cell r="L245" t="str">
            <v>Não</v>
          </cell>
          <cell r="M245" t="str">
            <v>Não se Aplica</v>
          </cell>
          <cell r="N245">
            <v>2</v>
          </cell>
          <cell r="O245">
            <v>1</v>
          </cell>
          <cell r="P245">
            <v>0</v>
          </cell>
          <cell r="Q245">
            <v>0</v>
          </cell>
          <cell r="T245" t="str">
            <v>1.1</v>
          </cell>
        </row>
        <row r="246">
          <cell r="D246" t="str">
            <v>203.00.00.04</v>
          </cell>
          <cell r="E246">
            <v>203</v>
          </cell>
          <cell r="F246">
            <v>0</v>
          </cell>
          <cell r="G246">
            <v>0</v>
          </cell>
          <cell r="H246">
            <v>4</v>
          </cell>
          <cell r="I246" t="str">
            <v>Quadro Resumo</v>
          </cell>
          <cell r="J246">
            <v>1</v>
          </cell>
          <cell r="K246" t="str">
            <v>Sim</v>
          </cell>
          <cell r="L246" t="str">
            <v>Não</v>
          </cell>
          <cell r="M246" t="str">
            <v>Não se Aplica</v>
          </cell>
          <cell r="N246">
            <v>2</v>
          </cell>
          <cell r="O246">
            <v>1</v>
          </cell>
          <cell r="P246">
            <v>0</v>
          </cell>
          <cell r="Q246">
            <v>0</v>
          </cell>
          <cell r="T246" t="str">
            <v>1.1</v>
          </cell>
        </row>
      </sheetData>
      <sheetData sheetId="2">
        <row r="3">
          <cell r="U3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B - DESONERADO"/>
      <sheetName val="MOB DESONERADO"/>
    </sheetNames>
    <definedNames>
      <definedName name="COMPLETO" refersTo="#REF!"/>
      <definedName name="CURTO" refersTo="#REF!"/>
      <definedName name="fwregwrgfd" refersTo="#REF!"/>
      <definedName name="MODULO1.CURTO" refersTo="#REF!"/>
      <definedName name="PassaExtenso_11" refersTo="#REF!"/>
      <definedName name="PassaExtenso_13" refersTo="#REF!"/>
      <definedName name="PassaExtenso_21" refersTo="#REF!"/>
      <definedName name="PassaExtenso_21_11" refersTo="#REF!"/>
      <definedName name="PassaExtenso_21_13" refersTo="#REF!"/>
      <definedName name="PassaExtenso_21_19" refersTo="#REF!"/>
      <definedName name="PassaExtenso_21_2" refersTo="#REF!"/>
      <definedName name="PassaExtenso_21_3" refersTo="#REF!"/>
      <definedName name="PassaExtenso_21_4" refersTo="#REF!"/>
      <definedName name="PassaExtenso_21_4_19" refersTo="#REF!"/>
      <definedName name="PassaExtenso_21_7" refersTo="#REF!"/>
      <definedName name="PassaExtenso_25" refersTo="#REF!"/>
      <definedName name="PassaExtenso_25_11" refersTo="#REF!"/>
      <definedName name="PassaExtenso_25_13" refersTo="#REF!"/>
      <definedName name="PassaExtenso_25_19" refersTo="#REF!"/>
      <definedName name="PassaExtenso_25_2" refersTo="#REF!"/>
      <definedName name="PassaExtenso_25_3" refersTo="#REF!"/>
      <definedName name="PassaExtenso_25_4" refersTo="#REF!"/>
      <definedName name="PassaExtenso_25_4_19" refersTo="#REF!"/>
      <definedName name="PassaExtenso_25_7" refersTo="#REF!"/>
      <definedName name="PassaExtenso_34" refersTo="#REF!"/>
      <definedName name="PassaExtenso_34_11" refersTo="#REF!"/>
      <definedName name="PassaExtenso_34_13" refersTo="#REF!"/>
      <definedName name="PassaExtenso_34_19" refersTo="#REF!"/>
      <definedName name="PassaExtenso_34_2" refersTo="#REF!"/>
      <definedName name="PassaExtenso_34_3" refersTo="#REF!"/>
      <definedName name="PassaExtenso_34_4" refersTo="#REF!"/>
      <definedName name="PassaExtenso_34_4_19" refersTo="#REF!"/>
      <definedName name="PassaExtenso_34_7" refersTo="#REF!"/>
      <definedName name="PassaExtenso_38" refersTo="#REF!"/>
      <definedName name="PassaExtenso_38_11" refersTo="#REF!"/>
      <definedName name="PassaExtenso_38_13" refersTo="#REF!"/>
      <definedName name="PassaExtenso_38_19" refersTo="#REF!"/>
      <definedName name="PassaExtenso_38_2" refersTo="#REF!"/>
      <definedName name="PassaExtenso_38_3" refersTo="#REF!"/>
      <definedName name="PassaExtenso_38_4" refersTo="#REF!"/>
      <definedName name="PassaExtenso_38_4_19" refersTo="#REF!"/>
      <definedName name="PassaExtenso_38_7" refersTo="#REF!"/>
      <definedName name="passaextenso_39" refersTo="#REF!"/>
      <definedName name="QQ_1" refersTo="#REF!"/>
      <definedName name="QUE_P_E_ISSO" refersTo="#REF!"/>
      <definedName name="qwer" refersTo="#REF!"/>
      <definedName name="V" refersTo="#REF!"/>
      <definedName name="we" refersTo="#REF!"/>
    </definedNames>
    <sheetDataSet>
      <sheetData sheetId="0" refreshError="1"/>
      <sheetData sheetId="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348"/>
    </sheetNames>
    <definedNames>
      <definedName name="_______DIV718"/>
      <definedName name="_TOT2"/>
      <definedName name="_TOT5"/>
    </defined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a Corrente"/>
      <sheetName val="CONTA CORRENTE.xlsx"/>
      <sheetName val="CONTA%20CORRENTE.xlsx"/>
      <sheetName val="\PCO\Planejamento\Sconntec\Paul"/>
      <sheetName val="Conta_Corrente"/>
      <sheetName val="CONTA%20CORRENTE_xlsx"/>
      <sheetName val="\\Paulo\CONTA_CORRENTE_xlsx"/>
      <sheetName val="CONTA_CORRENTE_xlsx"/>
      <sheetName val="[CONTA CORRENTE.xlsx]\\Paulo\CO"/>
      <sheetName val="[CONTA CORRENTE.xlsx]__Paulo__2"/>
      <sheetName val="[CONTA CORRENTE.xlsx]__Paulo__3"/>
      <sheetName val="[CONTA CORRENTE.xlsx]__Paulo__4"/>
      <sheetName val="[CONTA CORRENTE.xlsx]__Paulo__6"/>
      <sheetName val="[CONTA CORRENTE.xlsx]__Paulo__5"/>
      <sheetName val="[CONTA CORRENTE.xlsx]__Paulo__8"/>
      <sheetName val="[CONTA CORRENTE.xlsx]__Paulo__7"/>
    </sheetNames>
    <definedNames>
      <definedName name="Dom_Páscoa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empenho"/>
      <sheetName val="Ofício"/>
      <sheetName val="RESUMO-SINFRA"/>
      <sheetName val="cronfisico"/>
      <sheetName val="Crono Físico-Financeiro "/>
      <sheetName val="Folha 1"/>
      <sheetName val="Folha 2-1"/>
      <sheetName val="Folha 2-2"/>
      <sheetName val="Folha 2-3"/>
      <sheetName val="Planilha"/>
      <sheetName val="CronFIFI"/>
      <sheetName val="composições"/>
      <sheetName val="DADOS"/>
      <sheetName val="mat"/>
      <sheetName val="Página 16"/>
      <sheetName val="RELATÓRIO"/>
      <sheetName val="CP TERRAPLENAG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contratual"/>
      <sheetName val="Insumo contratual - SECOPA"/>
      <sheetName val="Insumo%20contratual%20-%20SECOP"/>
      <sheetName val="Insumo contratual - SECOPA.xlsx"/>
    </sheetNames>
    <definedNames>
      <definedName name="REC" refersTo="#REF!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6"/>
      <sheetName val="composições"/>
      <sheetName val="RESUMO-SINFRA"/>
      <sheetName val="qtt  betum"/>
      <sheetName val="DMT modelo"/>
      <sheetName val="Medição"/>
      <sheetName val="CORR MBUQ MAN"/>
      <sheetName val="RECOMP_ MAN MBUQ"/>
      <sheetName val="REMENDO MBUQ MAN"/>
      <sheetName val="TAPA BUR MBUQ MAN"/>
      <sheetName val="F_MEDIÇÃO_pato_"/>
      <sheetName val="CORR MBUF MAN"/>
      <sheetName val="CORR MBUQ REC"/>
      <sheetName val="CORR MBUF REC"/>
      <sheetName val="REMENDO MBUF MAN "/>
      <sheetName val="REMENDO MBUF REC"/>
      <sheetName val="TAPA BUR MBUF REC "/>
      <sheetName val="RECOMP_ REC MBUQ OK"/>
      <sheetName val="REMENDO MBUQ REC"/>
      <sheetName val="TAPA BUR MBUQ REC"/>
      <sheetName val="DADOS"/>
      <sheetName val="mat"/>
      <sheetName val="aux"/>
      <sheetName val="DADOS GERAIS"/>
      <sheetName val="SERVIÇOS digitado"/>
      <sheetName val="ORÇAMENTO 01"/>
      <sheetName val="TLMB"/>
      <sheetName val="TLCB5"/>
      <sheetName val="resumo_aut1"/>
      <sheetName val="compos1"/>
      <sheetName val="SERVIÇOS"/>
      <sheetName val="projeto"/>
      <sheetName val="RELATÓRIO"/>
      <sheetName val="rel-19ª med."/>
      <sheetName val="Mat Asf"/>
    </sheetNames>
    <sheetDataSet>
      <sheetData sheetId="0">
        <row r="54">
          <cell r="F54">
            <v>1309979.4000000001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PREÇO - PROJETO"/>
      <sheetName val="Ofício"/>
      <sheetName val="RESUMO - MEDIÇÃO"/>
      <sheetName val="CRON. MED."/>
      <sheetName val="Desmatamento "/>
      <sheetName val="TERRAPLENAGEM"/>
      <sheetName val="TERRAPLENAGEM (2)"/>
      <sheetName val="Valor da Medição"/>
      <sheetName val="Medição"/>
      <sheetName val="Medição Consolidada"/>
      <sheetName val="Mobilização"/>
      <sheetName val="Reg. Faixa Domínio"/>
      <sheetName val="DEB 01"/>
      <sheetName val="EDA 02"/>
      <sheetName val="DAR 02"/>
      <sheetName val="MFC-03"/>
      <sheetName val="ADM"/>
      <sheetName val="Mob. Desm."/>
      <sheetName val="Conserv. Disp de Sin."/>
      <sheetName val="Conserv. Faixa Dom."/>
      <sheetName val="Limpeza Ponte"/>
      <sheetName val="Reaterro"/>
      <sheetName val="Rec. Mec. Aterro"/>
      <sheetName val="Esc. Mec. Vala"/>
      <sheetName val="Limpeza de Vala"/>
      <sheetName val="Caiação"/>
      <sheetName val="Capina Manual"/>
      <sheetName val="Limpeza sarj. meio fio"/>
      <sheetName val="Limpeza descida"/>
      <sheetName val="Roçada Manual"/>
      <sheetName val="Roçada Mecanica"/>
      <sheetName val="Micro"/>
      <sheetName val="Aquisição Micro"/>
      <sheetName val="Transp. Micro"/>
      <sheetName val="Roçada"/>
      <sheetName val="Desobstrução Bueiro"/>
      <sheetName val="Limpeza de Bueiro"/>
      <sheetName val="Rem. Prof."/>
      <sheetName val="Solo base rem prof"/>
      <sheetName val="Imprimação"/>
      <sheetName val="Aq. CM-30"/>
      <sheetName val="Transp. CM-30"/>
      <sheetName val="Pintura de Ligação"/>
      <sheetName val="Aq. RR-1C"/>
      <sheetName val="Transp. RR-1C"/>
      <sheetName val="Tapa Buraco."/>
      <sheetName val="Tapa Buraco"/>
      <sheetName val="PMF"/>
      <sheetName val="Transp. Extr."/>
      <sheetName val="Aq. RM-1C"/>
      <sheetName val="Transp. RM-1C"/>
      <sheetName val="Enr. Pedra Arrumada (2)"/>
      <sheetName val="Enr. Pedra Arrumada"/>
      <sheetName val="Enr. Pedra Jogada"/>
      <sheetName val="Transp. local mat. remendos"/>
      <sheetName val="Transp. local basc. rod. n pav."/>
      <sheetName val="Transp. com carr rod pav "/>
      <sheetName val="Transp. local carr 4t rod pav"/>
      <sheetName val="Transp. local basc. rod. pav.  "/>
      <sheetName val="Esc. CarTrans 50 m"/>
      <sheetName val="Rec. Plataforma"/>
      <sheetName val="Transp. local água RP"/>
      <sheetName val="Desmatamento"/>
      <sheetName val="Rec. Plataforma (2)"/>
      <sheetName val="Transp. local água RP (2)"/>
      <sheetName val="Árvores"/>
      <sheetName val="BOCA BTCC"/>
      <sheetName val="BTCC "/>
      <sheetName val="PONTE"/>
      <sheetName val="Trans. com. carr. pav."/>
      <sheetName val="Trans. com. carr. n pav. "/>
      <sheetName val="Rec. Plataforma (3)"/>
      <sheetName val="Compactacao 100%"/>
      <sheetName val="Pintura Faixa"/>
      <sheetName val="Pintura Zebrado"/>
      <sheetName val="Pluviometria"/>
      <sheetName val="Cronograma 1"/>
      <sheetName val="Cronograma 2"/>
      <sheetName val="Cronograma 3"/>
      <sheetName val="índices reajustes"/>
      <sheetName val="DMT modelo"/>
      <sheetName val="QQT"/>
      <sheetName val="OLIVEIRA"/>
      <sheetName val="VIRA SOL"/>
      <sheetName val="PALMAS"/>
      <sheetName val="TOCANTINS"/>
      <sheetName val="CHAPURI"/>
      <sheetName val="CHICO"/>
      <sheetName val="MONDAI"/>
      <sheetName val="AMAZONAS"/>
      <sheetName val="UBERABA"/>
      <sheetName val="QQD"/>
      <sheetName val="CRON"/>
      <sheetName val="QCI"/>
      <sheetName val="PLAN SINALIZAÇÃO"/>
      <sheetName val="GERAL"/>
      <sheetName val="Atualização"/>
      <sheetName val="Resumo Geral"/>
      <sheetName val="QCI GERAL"/>
      <sheetName val="Cronograma Geral"/>
      <sheetName val="BDI"/>
      <sheetName val="SEMA"/>
      <sheetName val="p a t o 99 b"/>
      <sheetName val="Aterro"/>
      <sheetName val="TSD"/>
      <sheetName val="RELATÓRIO"/>
      <sheetName val="CONTR FINANCEIRO"/>
      <sheetName val="Boletim"/>
      <sheetName val="Empreiteira_Agrimat"/>
      <sheetName val="RESUMO MED"/>
      <sheetName val="Reajustamento"/>
      <sheetName val="AÇO CA-50"/>
      <sheetName val="Mat Asf "/>
      <sheetName val="Total Mat Asf"/>
      <sheetName val="Meio fio"/>
      <sheetName val="Regular mec Faixa dom"/>
      <sheetName val="Remoção Cam Veg"/>
      <sheetName val="DMT 50m"/>
      <sheetName val="SPA_Esc Jaz e Tranp."/>
      <sheetName val="DMT 600 a 800m"/>
      <sheetName val="DMT 1000 a 1200m"/>
      <sheetName val="Reconf Plataforma"/>
      <sheetName val="Reconf caixa emprestimos"/>
      <sheetName val="Enroc Rachão Galeria"/>
      <sheetName val="Remoção Solo Mole"/>
      <sheetName val="Regula"/>
      <sheetName val="Sub-base_Execução"/>
      <sheetName val="Sub-base_transp"/>
      <sheetName val="Crono Físico-Financeiro"/>
      <sheetName val="DMT"/>
      <sheetName val="TerraplCaminhoServiço"/>
      <sheetName val="OAC"/>
      <sheetName val="CELULARES"/>
      <sheetName val="Remoção Bueiros"/>
      <sheetName val="Agregados P OAC"/>
      <sheetName val="Tranp. Brita_Dreno"/>
      <sheetName val="CAPA SELANTE"/>
      <sheetName val="Valeta"/>
      <sheetName val="Grama muda"/>
      <sheetName val="Valeta (3)"/>
      <sheetName val="AGREGADOS P DRENAGEM"/>
      <sheetName val="DMT modelo (2)"/>
      <sheetName val="Transp. Rio Honorato"/>
      <sheetName val="Cálculo Ponte"/>
      <sheetName val="Defensa"/>
      <sheetName val="Placas"/>
      <sheetName val="Grama"/>
      <sheetName val="Pintura"/>
      <sheetName val="REAJ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>
        <row r="7">
          <cell r="I7" t="str">
            <v>SEMEC - SERV. DE ENG. E CONST. LTDA.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7">
          <cell r="C7" t="str">
            <v>533/2020</v>
          </cell>
        </row>
      </sheetData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21">
          <cell r="A21" t="str">
            <v>74209/001</v>
          </cell>
        </row>
      </sheetData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>
        <row r="12">
          <cell r="B12" t="str">
            <v>Firma:  AGRIMAT ENGENHARIA E EMPREENDIMENTOS LTDA</v>
          </cell>
        </row>
      </sheetData>
      <sheetData sheetId="107"/>
      <sheetData sheetId="108"/>
      <sheetData sheetId="109"/>
      <sheetData sheetId="110">
        <row r="116">
          <cell r="B116" t="str">
            <v xml:space="preserve"> Local e Data:  Cuiabá/MT, 06 de Setembro de 2011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.Veic"/>
      <sheetName val="Dados"/>
      <sheetName val="Rel.Media"/>
      <sheetName val="Estoque"/>
      <sheetName val="Cont. Comb. Lubrif. Quinzenal"/>
      <sheetName val="Plano de Manut. de Máquinas "/>
      <sheetName val="Movimento"/>
      <sheetName val="Plano de Manut. de Veículos"/>
      <sheetName val="OSP"/>
      <sheetName val="CadastroPat"/>
      <sheetName val="ParametroMan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100-4 MMO</v>
          </cell>
        </row>
        <row r="3">
          <cell r="A3" t="str">
            <v>100-5 MTR</v>
          </cell>
        </row>
        <row r="4">
          <cell r="A4" t="str">
            <v>1005-5 MTR</v>
          </cell>
        </row>
        <row r="5">
          <cell r="A5" t="str">
            <v>1006-3 MTR</v>
          </cell>
        </row>
        <row r="6">
          <cell r="A6" t="str">
            <v>101-2 MMO</v>
          </cell>
        </row>
        <row r="7">
          <cell r="A7" t="str">
            <v>101-3 MTR</v>
          </cell>
        </row>
        <row r="8">
          <cell r="A8" t="str">
            <v>102-0 MMO</v>
          </cell>
        </row>
        <row r="9">
          <cell r="A9" t="str">
            <v>103-9 MMO</v>
          </cell>
        </row>
        <row r="10">
          <cell r="A10" t="str">
            <v>1052-4 EQP</v>
          </cell>
        </row>
        <row r="11">
          <cell r="A11" t="str">
            <v>106-3 MMO</v>
          </cell>
        </row>
        <row r="12">
          <cell r="A12" t="str">
            <v>106-4 MTR</v>
          </cell>
        </row>
        <row r="13">
          <cell r="A13" t="str">
            <v>107-1 MMO</v>
          </cell>
        </row>
        <row r="14">
          <cell r="A14" t="str">
            <v>107-2 MTR</v>
          </cell>
        </row>
        <row r="15">
          <cell r="A15" t="str">
            <v>108-0 MMO</v>
          </cell>
        </row>
        <row r="16">
          <cell r="A16" t="str">
            <v>108-0 MTR</v>
          </cell>
        </row>
        <row r="17">
          <cell r="A17" t="str">
            <v>109-8 MMO</v>
          </cell>
        </row>
        <row r="18">
          <cell r="A18" t="str">
            <v>113-6 MMO</v>
          </cell>
        </row>
        <row r="19">
          <cell r="A19" t="str">
            <v>115-2 MMO</v>
          </cell>
        </row>
        <row r="20">
          <cell r="A20" t="str">
            <v>116-0 MMO</v>
          </cell>
        </row>
        <row r="21">
          <cell r="A21" t="str">
            <v>117-9 MMO</v>
          </cell>
        </row>
        <row r="22">
          <cell r="A22" t="str">
            <v>118-4 VTM</v>
          </cell>
        </row>
        <row r="23">
          <cell r="A23" t="str">
            <v>118-7 MMO</v>
          </cell>
        </row>
        <row r="24">
          <cell r="A24" t="str">
            <v>119-5 MMO</v>
          </cell>
        </row>
        <row r="25">
          <cell r="A25" t="str">
            <v>120-6 VTM</v>
          </cell>
        </row>
        <row r="26">
          <cell r="A26" t="str">
            <v>120-9 MMO</v>
          </cell>
        </row>
        <row r="27">
          <cell r="A27" t="str">
            <v>126-8 MMO</v>
          </cell>
        </row>
        <row r="28">
          <cell r="A28" t="str">
            <v>127-6 MMO</v>
          </cell>
        </row>
        <row r="29">
          <cell r="A29" t="str">
            <v>128-4 MMO</v>
          </cell>
        </row>
        <row r="30">
          <cell r="A30" t="str">
            <v>129-2 MMO</v>
          </cell>
        </row>
        <row r="31">
          <cell r="A31" t="str">
            <v>131-4 MMO</v>
          </cell>
        </row>
        <row r="32">
          <cell r="A32" t="str">
            <v>132-2 MMO</v>
          </cell>
        </row>
        <row r="33">
          <cell r="A33" t="str">
            <v>133-0 MMO</v>
          </cell>
        </row>
        <row r="34">
          <cell r="A34" t="str">
            <v>134-9 MMO</v>
          </cell>
        </row>
        <row r="35">
          <cell r="A35" t="str">
            <v>13-5 GUI</v>
          </cell>
        </row>
        <row r="36">
          <cell r="A36" t="str">
            <v>135-7 MMO</v>
          </cell>
        </row>
        <row r="37">
          <cell r="A37" t="str">
            <v>137-6 MME</v>
          </cell>
        </row>
        <row r="38">
          <cell r="A38" t="str">
            <v>138-1 MMO</v>
          </cell>
        </row>
        <row r="39">
          <cell r="A39" t="str">
            <v>140-3 MMO</v>
          </cell>
        </row>
        <row r="40">
          <cell r="A40" t="str">
            <v>142-0 MMO</v>
          </cell>
        </row>
        <row r="41">
          <cell r="A41" t="str">
            <v>144-6 MMO</v>
          </cell>
        </row>
        <row r="42">
          <cell r="A42" t="str">
            <v>144-6 VTP</v>
          </cell>
        </row>
        <row r="43">
          <cell r="A43" t="str">
            <v>146-0 VTM</v>
          </cell>
        </row>
        <row r="44">
          <cell r="A44" t="str">
            <v>151-9 MMO</v>
          </cell>
        </row>
        <row r="45">
          <cell r="A45" t="str">
            <v>152-7 MMO</v>
          </cell>
        </row>
        <row r="46">
          <cell r="A46" t="str">
            <v>152-8 MTR</v>
          </cell>
        </row>
        <row r="47">
          <cell r="A47" t="str">
            <v>153-2 VTM</v>
          </cell>
        </row>
        <row r="48">
          <cell r="A48" t="str">
            <v>153-5 MMO</v>
          </cell>
        </row>
        <row r="49">
          <cell r="A49" t="str">
            <v>154-3 MMO</v>
          </cell>
        </row>
        <row r="50">
          <cell r="A50" t="str">
            <v>155-1 MMO</v>
          </cell>
        </row>
        <row r="51">
          <cell r="A51" t="str">
            <v>156-0 MMO</v>
          </cell>
        </row>
        <row r="52">
          <cell r="A52" t="str">
            <v>1560-7 EQP</v>
          </cell>
        </row>
        <row r="53">
          <cell r="A53" t="str">
            <v>157-8 MMO</v>
          </cell>
        </row>
        <row r="54">
          <cell r="A54" t="str">
            <v>158-6 MMO</v>
          </cell>
        </row>
        <row r="55">
          <cell r="A55" t="str">
            <v>159-4 MMO</v>
          </cell>
        </row>
        <row r="56">
          <cell r="A56" t="str">
            <v>160-8 MMO</v>
          </cell>
        </row>
        <row r="57">
          <cell r="A57" t="str">
            <v>161-6 MMO</v>
          </cell>
        </row>
        <row r="58">
          <cell r="A58" t="str">
            <v>161-6 VTP</v>
          </cell>
        </row>
        <row r="59">
          <cell r="A59" t="str">
            <v>162-1 VTM</v>
          </cell>
        </row>
        <row r="60">
          <cell r="A60" t="str">
            <v>162-4 MMO</v>
          </cell>
        </row>
        <row r="61">
          <cell r="A61" t="str">
            <v>163-2 MMO</v>
          </cell>
        </row>
        <row r="62">
          <cell r="A62" t="str">
            <v>164-0 MMO</v>
          </cell>
        </row>
        <row r="63">
          <cell r="A63" t="str">
            <v>1643-3 EQP</v>
          </cell>
        </row>
        <row r="64">
          <cell r="A64" t="str">
            <v>165-9 MMO</v>
          </cell>
        </row>
        <row r="65">
          <cell r="A65" t="str">
            <v>166-7 MMO</v>
          </cell>
        </row>
        <row r="66">
          <cell r="A66" t="str">
            <v>167-5 MMO</v>
          </cell>
        </row>
        <row r="67">
          <cell r="A67" t="str">
            <v>168-3 MMO</v>
          </cell>
        </row>
        <row r="68">
          <cell r="A68" t="str">
            <v>168-8 VTL</v>
          </cell>
        </row>
        <row r="69">
          <cell r="A69" t="str">
            <v>169-1 MMO</v>
          </cell>
        </row>
        <row r="70">
          <cell r="A70" t="str">
            <v>170-5 MMO</v>
          </cell>
        </row>
        <row r="71">
          <cell r="A71" t="str">
            <v>171-3 MMO</v>
          </cell>
        </row>
        <row r="72">
          <cell r="A72" t="str">
            <v>172-1 MMO</v>
          </cell>
        </row>
        <row r="73">
          <cell r="A73" t="str">
            <v>172-6 VTL</v>
          </cell>
        </row>
        <row r="74">
          <cell r="A74" t="str">
            <v>173-0 MMO</v>
          </cell>
        </row>
        <row r="75">
          <cell r="A75" t="str">
            <v>175-6 MMO</v>
          </cell>
        </row>
        <row r="76">
          <cell r="A76" t="str">
            <v>176-4 MMO</v>
          </cell>
        </row>
        <row r="77">
          <cell r="A77" t="str">
            <v>176-5 MTR</v>
          </cell>
        </row>
        <row r="78">
          <cell r="A78" t="str">
            <v>177-2 MMO</v>
          </cell>
        </row>
        <row r="79">
          <cell r="A79" t="str">
            <v>178-0 MMO</v>
          </cell>
        </row>
        <row r="80">
          <cell r="A80" t="str">
            <v>179-9 MMO</v>
          </cell>
        </row>
        <row r="81">
          <cell r="A81" t="str">
            <v>18-0 MMO</v>
          </cell>
        </row>
        <row r="82">
          <cell r="A82" t="str">
            <v>181-0 MMO</v>
          </cell>
        </row>
        <row r="83">
          <cell r="A83" t="str">
            <v>182-9 MMO</v>
          </cell>
        </row>
        <row r="84">
          <cell r="A84" t="str">
            <v>183-7 MMO</v>
          </cell>
        </row>
        <row r="85">
          <cell r="A85" t="str">
            <v>184-5 MMO</v>
          </cell>
        </row>
        <row r="86">
          <cell r="A86" t="str">
            <v>185-3 MMO</v>
          </cell>
        </row>
        <row r="87">
          <cell r="A87" t="str">
            <v>186-1 MMO</v>
          </cell>
        </row>
        <row r="88">
          <cell r="A88" t="str">
            <v>187-0 MMO</v>
          </cell>
        </row>
        <row r="89">
          <cell r="A89" t="str">
            <v>190-0 MMO</v>
          </cell>
        </row>
        <row r="90">
          <cell r="A90" t="str">
            <v>191-8 MMO</v>
          </cell>
        </row>
        <row r="91">
          <cell r="A91" t="str">
            <v>192-6 MMO</v>
          </cell>
        </row>
        <row r="92">
          <cell r="A92" t="str">
            <v>193-4 MMO</v>
          </cell>
        </row>
        <row r="93">
          <cell r="A93" t="str">
            <v>194-2 MMO</v>
          </cell>
        </row>
        <row r="94">
          <cell r="A94" t="str">
            <v>196-9 MMO</v>
          </cell>
        </row>
        <row r="95">
          <cell r="A95" t="str">
            <v>197-7 MMO</v>
          </cell>
        </row>
        <row r="96">
          <cell r="A96" t="str">
            <v>198-5 MMO</v>
          </cell>
        </row>
        <row r="97">
          <cell r="A97" t="str">
            <v>198-6 MTR</v>
          </cell>
        </row>
        <row r="98">
          <cell r="A98" t="str">
            <v>199-3 MMO</v>
          </cell>
        </row>
        <row r="99">
          <cell r="A99" t="str">
            <v>199-4 MTR</v>
          </cell>
        </row>
        <row r="100">
          <cell r="A100" t="str">
            <v>2-0 GUI</v>
          </cell>
        </row>
        <row r="101">
          <cell r="A101" t="str">
            <v>200-0 MMO</v>
          </cell>
        </row>
        <row r="102">
          <cell r="A102" t="str">
            <v>200-1 MTR</v>
          </cell>
        </row>
        <row r="103">
          <cell r="A103" t="str">
            <v>201-9 MMO</v>
          </cell>
        </row>
        <row r="104">
          <cell r="A104" t="str">
            <v>202-7 MMO</v>
          </cell>
        </row>
        <row r="105">
          <cell r="A105" t="str">
            <v>203-2 VTM</v>
          </cell>
        </row>
        <row r="106">
          <cell r="A106" t="str">
            <v>209-4 MMO</v>
          </cell>
        </row>
        <row r="107">
          <cell r="A107" t="str">
            <v>210-8 MMO</v>
          </cell>
        </row>
        <row r="108">
          <cell r="A108" t="str">
            <v>213-2 MMO</v>
          </cell>
        </row>
        <row r="109">
          <cell r="A109" t="str">
            <v>214-1 MTR</v>
          </cell>
        </row>
        <row r="110">
          <cell r="A110" t="str">
            <v>215-0 MTR</v>
          </cell>
        </row>
        <row r="111">
          <cell r="A111" t="str">
            <v>216-7 MMO</v>
          </cell>
        </row>
        <row r="112">
          <cell r="A112" t="str">
            <v>217-5 MMO</v>
          </cell>
        </row>
        <row r="113">
          <cell r="A113" t="str">
            <v>218-3 MMO</v>
          </cell>
        </row>
        <row r="114">
          <cell r="A114" t="str">
            <v>219-1 MMO</v>
          </cell>
        </row>
        <row r="115">
          <cell r="A115" t="str">
            <v>220-5 MMO</v>
          </cell>
        </row>
        <row r="116">
          <cell r="A116" t="str">
            <v>220-6 MTR</v>
          </cell>
        </row>
        <row r="117">
          <cell r="A117" t="str">
            <v>221-3 MMO</v>
          </cell>
        </row>
        <row r="118">
          <cell r="A118" t="str">
            <v>221-4 MTR</v>
          </cell>
        </row>
        <row r="119">
          <cell r="A119" t="str">
            <v>222-1 MMO</v>
          </cell>
        </row>
        <row r="120">
          <cell r="A120" t="str">
            <v>223-0 MMO</v>
          </cell>
        </row>
        <row r="121">
          <cell r="A121" t="str">
            <v>2246-8 EQP</v>
          </cell>
        </row>
        <row r="122">
          <cell r="A122" t="str">
            <v>224-8 MMO</v>
          </cell>
        </row>
        <row r="123">
          <cell r="A123" t="str">
            <v>226-5 MTR</v>
          </cell>
        </row>
        <row r="124">
          <cell r="A124" t="str">
            <v>227-3 MTR</v>
          </cell>
        </row>
        <row r="125">
          <cell r="A125" t="str">
            <v>228-0 MMO</v>
          </cell>
        </row>
        <row r="126">
          <cell r="A126" t="str">
            <v>229-6 VTM</v>
          </cell>
        </row>
        <row r="127">
          <cell r="A127" t="str">
            <v>229-9 MMO</v>
          </cell>
        </row>
        <row r="128">
          <cell r="A128" t="str">
            <v>230-0 VTM</v>
          </cell>
        </row>
        <row r="129">
          <cell r="A129" t="str">
            <v>230-2 MMO</v>
          </cell>
        </row>
        <row r="130">
          <cell r="A130" t="str">
            <v>231-0 MMO</v>
          </cell>
        </row>
        <row r="131">
          <cell r="A131" t="str">
            <v>231-8 VTM</v>
          </cell>
        </row>
        <row r="132">
          <cell r="A132" t="str">
            <v>232-6 VTM</v>
          </cell>
        </row>
        <row r="133">
          <cell r="A133" t="str">
            <v>232-9 MMO</v>
          </cell>
        </row>
        <row r="134">
          <cell r="A134" t="str">
            <v>233-4 VTM</v>
          </cell>
        </row>
        <row r="135">
          <cell r="A135" t="str">
            <v>233-7 MMO</v>
          </cell>
        </row>
        <row r="136">
          <cell r="A136" t="str">
            <v>234-2 VTM</v>
          </cell>
        </row>
        <row r="137">
          <cell r="A137" t="str">
            <v>234-5 MMO</v>
          </cell>
        </row>
        <row r="138">
          <cell r="A138" t="str">
            <v>235-3 MMO</v>
          </cell>
        </row>
        <row r="139">
          <cell r="A139" t="str">
            <v>235-3 VTP</v>
          </cell>
        </row>
        <row r="140">
          <cell r="A140" t="str">
            <v>236-1 MMO</v>
          </cell>
        </row>
        <row r="141">
          <cell r="A141" t="str">
            <v>236-1 VTP</v>
          </cell>
        </row>
        <row r="142">
          <cell r="A142" t="str">
            <v>237-0 MMO</v>
          </cell>
        </row>
        <row r="143">
          <cell r="A143" t="str">
            <v>237-0 VTP</v>
          </cell>
        </row>
        <row r="144">
          <cell r="A144" t="str">
            <v>238-8 MMO</v>
          </cell>
        </row>
        <row r="145">
          <cell r="A145" t="str">
            <v>238-8 VTP</v>
          </cell>
        </row>
        <row r="146">
          <cell r="A146" t="str">
            <v>238-9 MTR</v>
          </cell>
        </row>
        <row r="147">
          <cell r="A147" t="str">
            <v>2395-2 EQP</v>
          </cell>
        </row>
        <row r="148">
          <cell r="A148" t="str">
            <v>239-6 MMO</v>
          </cell>
        </row>
        <row r="149">
          <cell r="A149" t="str">
            <v>239-6 VTP</v>
          </cell>
        </row>
        <row r="150">
          <cell r="A150" t="str">
            <v>239-7 MTR</v>
          </cell>
        </row>
        <row r="151">
          <cell r="A151" t="str">
            <v>240-0 MMO</v>
          </cell>
        </row>
        <row r="152">
          <cell r="A152" t="str">
            <v>240-0 VTP</v>
          </cell>
        </row>
        <row r="153">
          <cell r="A153" t="str">
            <v>2403-7 EQP</v>
          </cell>
        </row>
        <row r="154">
          <cell r="A154" t="str">
            <v>241-8 MMO</v>
          </cell>
        </row>
        <row r="155">
          <cell r="A155" t="str">
            <v>241-8 VTP</v>
          </cell>
        </row>
        <row r="156">
          <cell r="A156" t="str">
            <v>242-6 MMO</v>
          </cell>
        </row>
        <row r="157">
          <cell r="A157" t="str">
            <v>242-6 VTP</v>
          </cell>
        </row>
        <row r="158">
          <cell r="A158" t="str">
            <v>243-4 MMO</v>
          </cell>
        </row>
        <row r="159">
          <cell r="A159" t="str">
            <v>244-2 MMO</v>
          </cell>
        </row>
        <row r="160">
          <cell r="A160" t="str">
            <v>245-0 MMO</v>
          </cell>
        </row>
        <row r="161">
          <cell r="A161" t="str">
            <v>246-9 MMO</v>
          </cell>
        </row>
        <row r="162">
          <cell r="A162" t="str">
            <v>247-7 MMO</v>
          </cell>
        </row>
        <row r="163">
          <cell r="A163" t="str">
            <v>248-5 MMO</v>
          </cell>
        </row>
        <row r="164">
          <cell r="A164" t="str">
            <v>249-0 VTM</v>
          </cell>
        </row>
        <row r="165">
          <cell r="A165" t="str">
            <v>249-3 MMO</v>
          </cell>
        </row>
        <row r="166">
          <cell r="A166" t="str">
            <v>250-7 MMO</v>
          </cell>
        </row>
        <row r="167">
          <cell r="A167" t="str">
            <v>251-5 MMO</v>
          </cell>
        </row>
        <row r="168">
          <cell r="A168" t="str">
            <v>251-5 VTP</v>
          </cell>
        </row>
        <row r="169">
          <cell r="A169" t="str">
            <v>252-3 MMO</v>
          </cell>
        </row>
        <row r="170">
          <cell r="A170" t="str">
            <v>253-1 MMO</v>
          </cell>
        </row>
        <row r="171">
          <cell r="A171" t="str">
            <v>253-9 VTM</v>
          </cell>
        </row>
        <row r="172">
          <cell r="A172" t="str">
            <v>254-0 MMO</v>
          </cell>
        </row>
        <row r="173">
          <cell r="A173" t="str">
            <v>254-7 VTM</v>
          </cell>
        </row>
        <row r="174">
          <cell r="A174" t="str">
            <v>255-5 VTM</v>
          </cell>
        </row>
        <row r="175">
          <cell r="A175" t="str">
            <v>255-8 MMO</v>
          </cell>
        </row>
        <row r="176">
          <cell r="A176" t="str">
            <v>256-6 MMO</v>
          </cell>
        </row>
        <row r="177">
          <cell r="A177" t="str">
            <v>257-4 MMO</v>
          </cell>
        </row>
        <row r="178">
          <cell r="A178" t="str">
            <v>258-2 MMO</v>
          </cell>
        </row>
        <row r="179">
          <cell r="A179" t="str">
            <v>259-0 MMO</v>
          </cell>
        </row>
        <row r="180">
          <cell r="A180" t="str">
            <v>259-5 VTL</v>
          </cell>
        </row>
        <row r="181">
          <cell r="A181" t="str">
            <v>260-4 MMO</v>
          </cell>
        </row>
        <row r="182">
          <cell r="A182" t="str">
            <v>261-0 VTM</v>
          </cell>
        </row>
        <row r="183">
          <cell r="A183" t="str">
            <v>261-2 MMO</v>
          </cell>
        </row>
        <row r="184">
          <cell r="A184" t="str">
            <v>262-0 MMO</v>
          </cell>
        </row>
        <row r="185">
          <cell r="A185" t="str">
            <v>262-8 VTM</v>
          </cell>
        </row>
        <row r="186">
          <cell r="A186" t="str">
            <v>263-9 MMO</v>
          </cell>
        </row>
        <row r="187">
          <cell r="A187" t="str">
            <v>264-2 AMB</v>
          </cell>
        </row>
        <row r="188">
          <cell r="A188" t="str">
            <v>264-7 MMO</v>
          </cell>
        </row>
        <row r="189">
          <cell r="A189" t="str">
            <v>265-5 MMO</v>
          </cell>
        </row>
        <row r="190">
          <cell r="A190" t="str">
            <v>265-6 MTR</v>
          </cell>
        </row>
        <row r="191">
          <cell r="A191" t="str">
            <v>266-0 VTM</v>
          </cell>
        </row>
        <row r="192">
          <cell r="A192" t="str">
            <v>266-3 MMO</v>
          </cell>
        </row>
        <row r="193">
          <cell r="A193" t="str">
            <v>2666-8 EQP</v>
          </cell>
        </row>
        <row r="194">
          <cell r="A194" t="str">
            <v>267-1 MMO</v>
          </cell>
        </row>
        <row r="195">
          <cell r="A195" t="str">
            <v>2673-0 EQP</v>
          </cell>
        </row>
        <row r="196">
          <cell r="A196" t="str">
            <v>268-0 MMO</v>
          </cell>
        </row>
        <row r="197">
          <cell r="A197" t="str">
            <v>268-7 VTM</v>
          </cell>
        </row>
        <row r="198">
          <cell r="A198" t="str">
            <v>269-5 VTM</v>
          </cell>
        </row>
        <row r="199">
          <cell r="A199" t="str">
            <v>269-8 MMO</v>
          </cell>
        </row>
        <row r="200">
          <cell r="A200" t="str">
            <v>270-1 MMO</v>
          </cell>
        </row>
        <row r="201">
          <cell r="A201" t="str">
            <v>270-1 VTP</v>
          </cell>
        </row>
        <row r="202">
          <cell r="A202" t="str">
            <v>271-0 MMO</v>
          </cell>
        </row>
        <row r="203">
          <cell r="A203" t="str">
            <v>271-0 VTP</v>
          </cell>
        </row>
        <row r="204">
          <cell r="A204" t="str">
            <v>272-8 MMO</v>
          </cell>
        </row>
        <row r="205">
          <cell r="A205" t="str">
            <v>272-8 VTP</v>
          </cell>
        </row>
        <row r="206">
          <cell r="A206" t="str">
            <v>2734-6 EQP</v>
          </cell>
        </row>
        <row r="207">
          <cell r="A207" t="str">
            <v>273-6 MMO</v>
          </cell>
        </row>
        <row r="208">
          <cell r="A208" t="str">
            <v>273-6 VTP</v>
          </cell>
        </row>
        <row r="209">
          <cell r="A209" t="str">
            <v>274-4 MMO</v>
          </cell>
        </row>
        <row r="210">
          <cell r="A210" t="str">
            <v>274-4 VTP</v>
          </cell>
        </row>
        <row r="211">
          <cell r="A211" t="str">
            <v>275-2 MMO</v>
          </cell>
        </row>
        <row r="212">
          <cell r="A212" t="str">
            <v>276-0 MMO</v>
          </cell>
        </row>
        <row r="213">
          <cell r="A213" t="str">
            <v>277-9 MMO</v>
          </cell>
        </row>
        <row r="214">
          <cell r="A214" t="str">
            <v>27-8 BAR</v>
          </cell>
        </row>
        <row r="215">
          <cell r="A215" t="str">
            <v>278-7 MMO</v>
          </cell>
        </row>
        <row r="216">
          <cell r="A216" t="str">
            <v>279-5 MMO</v>
          </cell>
        </row>
        <row r="217">
          <cell r="A217" t="str">
            <v>280-9 MMO</v>
          </cell>
        </row>
        <row r="218">
          <cell r="A218" t="str">
            <v>2813-0 EQP</v>
          </cell>
        </row>
        <row r="219">
          <cell r="A219" t="str">
            <v>281-7 MMO</v>
          </cell>
        </row>
        <row r="220">
          <cell r="A220" t="str">
            <v>282-5 MMO</v>
          </cell>
        </row>
        <row r="221">
          <cell r="A221" t="str">
            <v>282-5 VTP</v>
          </cell>
        </row>
        <row r="222">
          <cell r="A222" t="str">
            <v>283-3 MMO</v>
          </cell>
        </row>
        <row r="223">
          <cell r="A223" t="str">
            <v>283-3 VTP</v>
          </cell>
        </row>
        <row r="224">
          <cell r="A224" t="str">
            <v>284-1 MMO</v>
          </cell>
        </row>
        <row r="225">
          <cell r="A225" t="str">
            <v>285-0 MMO</v>
          </cell>
        </row>
        <row r="226">
          <cell r="A226" t="str">
            <v>285-0 VTP</v>
          </cell>
        </row>
        <row r="227">
          <cell r="A227" t="str">
            <v>286-8 MMO</v>
          </cell>
        </row>
        <row r="228">
          <cell r="A228" t="str">
            <v>286-8 VTP</v>
          </cell>
        </row>
        <row r="229">
          <cell r="A229" t="str">
            <v>287-6 MMO</v>
          </cell>
        </row>
        <row r="230">
          <cell r="A230" t="str">
            <v>287-6 VTP</v>
          </cell>
        </row>
        <row r="231">
          <cell r="A231" t="str">
            <v>288-4 MMO</v>
          </cell>
        </row>
        <row r="232">
          <cell r="A232" t="str">
            <v>288-4 VTP</v>
          </cell>
        </row>
        <row r="233">
          <cell r="A233" t="str">
            <v>289-2 VTP</v>
          </cell>
        </row>
        <row r="234">
          <cell r="A234" t="str">
            <v>291-4 MMO</v>
          </cell>
        </row>
        <row r="235">
          <cell r="A235" t="str">
            <v>2916-0 EQP</v>
          </cell>
        </row>
        <row r="236">
          <cell r="A236" t="str">
            <v>292-2 MMO</v>
          </cell>
        </row>
        <row r="237">
          <cell r="A237" t="str">
            <v>2922-5 EQP</v>
          </cell>
        </row>
        <row r="238">
          <cell r="A238" t="str">
            <v>293-0 MMO</v>
          </cell>
        </row>
        <row r="239">
          <cell r="A239" t="str">
            <v>2935-7 EQP</v>
          </cell>
        </row>
        <row r="240">
          <cell r="A240" t="str">
            <v>2938-1 EQP</v>
          </cell>
        </row>
        <row r="241">
          <cell r="A241" t="str">
            <v>294-9 MMO</v>
          </cell>
        </row>
        <row r="242">
          <cell r="A242" t="str">
            <v>295-7 MMO</v>
          </cell>
        </row>
        <row r="243">
          <cell r="A243" t="str">
            <v>298-2 MTR</v>
          </cell>
        </row>
        <row r="244">
          <cell r="A244" t="str">
            <v>300-8 MTR</v>
          </cell>
        </row>
        <row r="245">
          <cell r="A245" t="str">
            <v>3066-5 EQP</v>
          </cell>
        </row>
        <row r="246">
          <cell r="A246" t="str">
            <v>307-0 AMB</v>
          </cell>
        </row>
        <row r="247">
          <cell r="A247" t="str">
            <v>308-8 AMB</v>
          </cell>
        </row>
        <row r="248">
          <cell r="A248" t="str">
            <v>310-5 MTR</v>
          </cell>
        </row>
        <row r="249">
          <cell r="A249" t="str">
            <v>311-3 MTR</v>
          </cell>
        </row>
        <row r="250">
          <cell r="A250" t="str">
            <v>312-1 MTR</v>
          </cell>
        </row>
        <row r="251">
          <cell r="A251" t="str">
            <v>312-5 VTL</v>
          </cell>
        </row>
        <row r="252">
          <cell r="A252" t="str">
            <v>314-8 MTR</v>
          </cell>
        </row>
        <row r="253">
          <cell r="A253" t="str">
            <v>315-0 VTL</v>
          </cell>
        </row>
        <row r="254">
          <cell r="A254" t="str">
            <v>315-6 MTR</v>
          </cell>
        </row>
        <row r="255">
          <cell r="A255" t="str">
            <v>316-4 MTR</v>
          </cell>
        </row>
        <row r="256">
          <cell r="A256" t="str">
            <v>317-1 VTP</v>
          </cell>
        </row>
        <row r="257">
          <cell r="A257" t="str">
            <v>317-2 MTR</v>
          </cell>
        </row>
        <row r="258">
          <cell r="A258" t="str">
            <v>318-4 VTL</v>
          </cell>
        </row>
        <row r="259">
          <cell r="A259" t="str">
            <v>319-2 VTL</v>
          </cell>
        </row>
        <row r="260">
          <cell r="A260" t="str">
            <v>320-6 VTL</v>
          </cell>
        </row>
        <row r="261">
          <cell r="A261" t="str">
            <v>321-4 VTL</v>
          </cell>
        </row>
        <row r="262">
          <cell r="A262" t="str">
            <v>323-6 VTP</v>
          </cell>
        </row>
        <row r="263">
          <cell r="A263" t="str">
            <v>324-4 VTP</v>
          </cell>
        </row>
        <row r="264">
          <cell r="A264" t="str">
            <v>325-2 VTP</v>
          </cell>
        </row>
        <row r="265">
          <cell r="A265" t="str">
            <v>326-0 VTP</v>
          </cell>
        </row>
        <row r="266">
          <cell r="A266" t="str">
            <v>552-2 VTP</v>
          </cell>
        </row>
        <row r="267">
          <cell r="A267" t="str">
            <v>327-6 VTM</v>
          </cell>
        </row>
        <row r="268">
          <cell r="A268" t="str">
            <v>3300-1 EQP</v>
          </cell>
        </row>
        <row r="269">
          <cell r="A269" t="str">
            <v>3314-1 EQP</v>
          </cell>
        </row>
        <row r="270">
          <cell r="A270" t="str">
            <v>3323-0 EQP</v>
          </cell>
        </row>
        <row r="271">
          <cell r="A271" t="str">
            <v>335-0 MTR</v>
          </cell>
        </row>
        <row r="272">
          <cell r="A272" t="str">
            <v>3377-0 EQP</v>
          </cell>
        </row>
        <row r="273">
          <cell r="A273" t="str">
            <v>338-4 VTP</v>
          </cell>
        </row>
        <row r="274">
          <cell r="A274" t="str">
            <v>3403-2 EQP</v>
          </cell>
        </row>
        <row r="275">
          <cell r="A275" t="str">
            <v>341-4 VTP</v>
          </cell>
        </row>
        <row r="276">
          <cell r="A276" t="str">
            <v>341-5 MTR</v>
          </cell>
        </row>
        <row r="277">
          <cell r="A277" t="str">
            <v>342-2 VTP</v>
          </cell>
        </row>
        <row r="278">
          <cell r="A278" t="str">
            <v>344-0 MTR</v>
          </cell>
        </row>
        <row r="279">
          <cell r="A279" t="str">
            <v>345-7 VTP</v>
          </cell>
        </row>
        <row r="280">
          <cell r="A280" t="str">
            <v>3458-0 EQP</v>
          </cell>
        </row>
        <row r="281">
          <cell r="A281" t="str">
            <v>347-3 VTP</v>
          </cell>
        </row>
        <row r="282">
          <cell r="A282" t="str">
            <v>348-1 VTP</v>
          </cell>
        </row>
        <row r="283">
          <cell r="A283" t="str">
            <v>349-7 VTM</v>
          </cell>
        </row>
        <row r="284">
          <cell r="A284" t="str">
            <v>35-0 MMO</v>
          </cell>
        </row>
        <row r="285">
          <cell r="A285" t="str">
            <v>350-0 VTM</v>
          </cell>
        </row>
        <row r="286">
          <cell r="A286" t="str">
            <v>351-1 VTP</v>
          </cell>
        </row>
        <row r="287">
          <cell r="A287" t="str">
            <v>3511-0 EQP</v>
          </cell>
        </row>
        <row r="288">
          <cell r="A288" t="str">
            <v>352-7 VTM</v>
          </cell>
        </row>
        <row r="289">
          <cell r="A289" t="str">
            <v>353-9 MTR</v>
          </cell>
        </row>
        <row r="290">
          <cell r="A290" t="str">
            <v>354-7 MTR</v>
          </cell>
        </row>
        <row r="291">
          <cell r="A291" t="str">
            <v>355-5 MTR</v>
          </cell>
        </row>
        <row r="292">
          <cell r="A292" t="str">
            <v>3561-6 EQP</v>
          </cell>
        </row>
        <row r="293">
          <cell r="A293" t="str">
            <v>356-3 MTR</v>
          </cell>
        </row>
        <row r="294">
          <cell r="A294" t="str">
            <v>357-1 MTR</v>
          </cell>
        </row>
        <row r="295">
          <cell r="A295" t="str">
            <v>358-0 MTR</v>
          </cell>
        </row>
        <row r="296">
          <cell r="A296" t="str">
            <v>3582-9 EQP</v>
          </cell>
        </row>
        <row r="297">
          <cell r="A297" t="str">
            <v>358-3 VTL</v>
          </cell>
        </row>
        <row r="298">
          <cell r="A298" t="str">
            <v>359-8 MTR</v>
          </cell>
        </row>
        <row r="299">
          <cell r="A299" t="str">
            <v>360-1 MTR</v>
          </cell>
        </row>
        <row r="300">
          <cell r="A300" t="str">
            <v>361-3 VTL</v>
          </cell>
        </row>
        <row r="301">
          <cell r="A301" t="str">
            <v>362-1 VTL</v>
          </cell>
        </row>
        <row r="302">
          <cell r="A302" t="str">
            <v>362-8 MTR</v>
          </cell>
        </row>
        <row r="303">
          <cell r="A303" t="str">
            <v>363-0 VTL</v>
          </cell>
        </row>
        <row r="304">
          <cell r="A304" t="str">
            <v>3647-7 EQP</v>
          </cell>
        </row>
        <row r="305">
          <cell r="A305" t="str">
            <v>365-6 VTL</v>
          </cell>
        </row>
        <row r="306">
          <cell r="A306" t="str">
            <v>366-4 VTL</v>
          </cell>
        </row>
        <row r="307">
          <cell r="A307" t="str">
            <v>3665-5 EQP</v>
          </cell>
        </row>
        <row r="308">
          <cell r="A308" t="str">
            <v>3679-5 EQP</v>
          </cell>
        </row>
        <row r="309">
          <cell r="A309" t="str">
            <v>368-0 VTL</v>
          </cell>
        </row>
        <row r="310">
          <cell r="A310" t="str">
            <v>3680-9 EQP</v>
          </cell>
        </row>
        <row r="311">
          <cell r="A311" t="str">
            <v>369-9 VTL</v>
          </cell>
        </row>
        <row r="312">
          <cell r="A312" t="str">
            <v>370-2 VTL</v>
          </cell>
        </row>
        <row r="313">
          <cell r="A313" t="str">
            <v>3706-6 EQP</v>
          </cell>
        </row>
        <row r="314">
          <cell r="A314" t="str">
            <v>3707-4 EQP</v>
          </cell>
        </row>
        <row r="315">
          <cell r="A315" t="str">
            <v>3708-2 EQP</v>
          </cell>
        </row>
        <row r="316">
          <cell r="A316" t="str">
            <v>371-0 VTL</v>
          </cell>
        </row>
        <row r="317">
          <cell r="A317" t="str">
            <v>3716-3 EQP</v>
          </cell>
        </row>
        <row r="318">
          <cell r="A318" t="str">
            <v>3718-0 EQP</v>
          </cell>
        </row>
        <row r="319">
          <cell r="A319" t="str">
            <v>374-1 MTR</v>
          </cell>
        </row>
        <row r="320">
          <cell r="A320" t="str">
            <v>376-8 MTR</v>
          </cell>
        </row>
        <row r="321">
          <cell r="A321" t="str">
            <v>377-6 MTR</v>
          </cell>
        </row>
        <row r="322">
          <cell r="A322" t="str">
            <v>378-0 VTM</v>
          </cell>
        </row>
        <row r="323">
          <cell r="A323" t="str">
            <v>3788-0 EQP</v>
          </cell>
        </row>
        <row r="324">
          <cell r="A324" t="str">
            <v>379-9 VTM</v>
          </cell>
        </row>
        <row r="325">
          <cell r="A325" t="str">
            <v>3-8 GUI</v>
          </cell>
        </row>
        <row r="326">
          <cell r="A326" t="str">
            <v>385-3 VTM</v>
          </cell>
        </row>
        <row r="327">
          <cell r="A327" t="str">
            <v>386-1 VTM</v>
          </cell>
        </row>
        <row r="328">
          <cell r="A328" t="str">
            <v>3869-0 EQP</v>
          </cell>
        </row>
        <row r="329">
          <cell r="A329" t="str">
            <v>3879-8 EQP</v>
          </cell>
        </row>
        <row r="330">
          <cell r="A330" t="str">
            <v>3880-1 EQP</v>
          </cell>
        </row>
        <row r="331">
          <cell r="A331" t="str">
            <v>3907-7 EQP</v>
          </cell>
        </row>
        <row r="332">
          <cell r="A332" t="str">
            <v>39-3 VTP</v>
          </cell>
        </row>
        <row r="333">
          <cell r="A333" t="str">
            <v>4-0 MMO</v>
          </cell>
        </row>
        <row r="334">
          <cell r="A334" t="str">
            <v>402-0 MTR</v>
          </cell>
        </row>
        <row r="335">
          <cell r="A335" t="str">
            <v>4088-1 EQP</v>
          </cell>
        </row>
        <row r="336">
          <cell r="A336" t="str">
            <v>409-8 MTR</v>
          </cell>
        </row>
        <row r="337">
          <cell r="A337" t="str">
            <v>412-1 VTL</v>
          </cell>
        </row>
        <row r="338">
          <cell r="A338" t="str">
            <v>4150-0 EQP</v>
          </cell>
        </row>
        <row r="339">
          <cell r="A339" t="str">
            <v>4153-5 EQP</v>
          </cell>
        </row>
        <row r="340">
          <cell r="A340" t="str">
            <v>4178-0 EQP</v>
          </cell>
        </row>
        <row r="341">
          <cell r="A341" t="str">
            <v>419-1 VTM</v>
          </cell>
        </row>
        <row r="342">
          <cell r="A342" t="str">
            <v>420-5 VTM</v>
          </cell>
        </row>
        <row r="343">
          <cell r="A343" t="str">
            <v>422-9 VTL</v>
          </cell>
        </row>
        <row r="344">
          <cell r="A344" t="str">
            <v>425-3 VTL</v>
          </cell>
        </row>
        <row r="345">
          <cell r="A345" t="str">
            <v>4259-0 EQP</v>
          </cell>
        </row>
        <row r="346">
          <cell r="A346" t="str">
            <v>426-1 VTL</v>
          </cell>
        </row>
        <row r="347">
          <cell r="A347" t="str">
            <v>429-6 VTL</v>
          </cell>
        </row>
        <row r="348">
          <cell r="A348" t="str">
            <v>430-6 MTR</v>
          </cell>
        </row>
        <row r="349">
          <cell r="A349" t="str">
            <v>431-8 VTL</v>
          </cell>
        </row>
        <row r="350">
          <cell r="A350" t="str">
            <v>432-6 VTL</v>
          </cell>
        </row>
        <row r="351">
          <cell r="A351" t="str">
            <v>435-6 VTP</v>
          </cell>
        </row>
        <row r="352">
          <cell r="A352" t="str">
            <v>4358-9 EQP</v>
          </cell>
        </row>
        <row r="353">
          <cell r="A353" t="str">
            <v>44-0 MMO</v>
          </cell>
        </row>
        <row r="354">
          <cell r="A354" t="str">
            <v>4447-0 EQP</v>
          </cell>
        </row>
        <row r="355">
          <cell r="A355" t="str">
            <v>4480-1 EQP</v>
          </cell>
        </row>
        <row r="356">
          <cell r="A356" t="str">
            <v>452-0 VTL</v>
          </cell>
        </row>
        <row r="357">
          <cell r="A357" t="str">
            <v>4557-3 EQP</v>
          </cell>
        </row>
        <row r="358">
          <cell r="A358" t="str">
            <v>456-6 VTM</v>
          </cell>
        </row>
        <row r="359">
          <cell r="A359" t="str">
            <v>457-4 VTM</v>
          </cell>
        </row>
        <row r="360">
          <cell r="A360" t="str">
            <v>459-8 VTL</v>
          </cell>
        </row>
        <row r="361">
          <cell r="A361" t="str">
            <v>4601-4 EQP</v>
          </cell>
        </row>
        <row r="362">
          <cell r="A362" t="str">
            <v>461-5 VTP</v>
          </cell>
        </row>
        <row r="363">
          <cell r="A363" t="str">
            <v>462-0 VTM</v>
          </cell>
        </row>
        <row r="364">
          <cell r="A364" t="str">
            <v>4630-8 EQP</v>
          </cell>
        </row>
        <row r="365">
          <cell r="A365" t="str">
            <v>463-9 VTM</v>
          </cell>
        </row>
        <row r="366">
          <cell r="A366" t="str">
            <v>464-7 VTM</v>
          </cell>
        </row>
        <row r="367">
          <cell r="A367" t="str">
            <v>465-5 VTM</v>
          </cell>
        </row>
        <row r="368">
          <cell r="A368" t="str">
            <v>466-3 VTM</v>
          </cell>
        </row>
        <row r="369">
          <cell r="A369" t="str">
            <v>467-1 VTM</v>
          </cell>
        </row>
        <row r="370">
          <cell r="A370" t="str">
            <v>468-0 VTM</v>
          </cell>
        </row>
        <row r="371">
          <cell r="A371" t="str">
            <v>469-8 VTM</v>
          </cell>
        </row>
        <row r="372">
          <cell r="A372" t="str">
            <v>470-1 VTM</v>
          </cell>
        </row>
        <row r="373">
          <cell r="A373" t="str">
            <v>471-0 VTM</v>
          </cell>
        </row>
        <row r="374">
          <cell r="A374" t="str">
            <v>472-8 VTM</v>
          </cell>
        </row>
        <row r="375">
          <cell r="A375" t="str">
            <v>4732-0 EQP</v>
          </cell>
        </row>
        <row r="376">
          <cell r="A376" t="str">
            <v>4733-9 EQP</v>
          </cell>
        </row>
        <row r="377">
          <cell r="A377" t="str">
            <v>4734-7 EQP</v>
          </cell>
        </row>
        <row r="378">
          <cell r="A378" t="str">
            <v>4735-5 EQP</v>
          </cell>
        </row>
        <row r="379">
          <cell r="A379" t="str">
            <v>473-6 VTM</v>
          </cell>
        </row>
        <row r="380">
          <cell r="A380" t="str">
            <v>4736-3 EQP</v>
          </cell>
        </row>
        <row r="381">
          <cell r="A381" t="str">
            <v>474-4 VTM</v>
          </cell>
        </row>
        <row r="382">
          <cell r="A382" t="str">
            <v>475-2 VTM</v>
          </cell>
        </row>
        <row r="383">
          <cell r="A383" t="str">
            <v>476-0 VTM</v>
          </cell>
        </row>
        <row r="384">
          <cell r="A384" t="str">
            <v>477-9 VTM</v>
          </cell>
        </row>
        <row r="385">
          <cell r="A385" t="str">
            <v>478-4 VTL</v>
          </cell>
        </row>
        <row r="386">
          <cell r="A386" t="str">
            <v>478-7 VTM</v>
          </cell>
        </row>
        <row r="387">
          <cell r="A387" t="str">
            <v>479-2 VTL</v>
          </cell>
        </row>
        <row r="388">
          <cell r="A388" t="str">
            <v>479-5 VTM</v>
          </cell>
        </row>
        <row r="389">
          <cell r="A389" t="str">
            <v>4801-7 EQP</v>
          </cell>
        </row>
        <row r="390">
          <cell r="A390" t="str">
            <v>4802-5 EQP</v>
          </cell>
        </row>
        <row r="391">
          <cell r="A391" t="str">
            <v>480-9 VTM</v>
          </cell>
        </row>
        <row r="392">
          <cell r="A392" t="str">
            <v>481-7 VTM</v>
          </cell>
        </row>
        <row r="393">
          <cell r="A393" t="str">
            <v>483-3 VTM</v>
          </cell>
        </row>
        <row r="394">
          <cell r="A394" t="str">
            <v>484-1 VTM</v>
          </cell>
        </row>
        <row r="395">
          <cell r="A395" t="str">
            <v>484-7 MOC</v>
          </cell>
        </row>
        <row r="396">
          <cell r="A396" t="str">
            <v>485-0 VTM</v>
          </cell>
        </row>
        <row r="397">
          <cell r="A397" t="str">
            <v>4898-0 EQP</v>
          </cell>
        </row>
        <row r="398">
          <cell r="A398" t="str">
            <v>490-1 MOC</v>
          </cell>
        </row>
        <row r="399">
          <cell r="A399" t="str">
            <v>492-0 VTL</v>
          </cell>
        </row>
        <row r="400">
          <cell r="A400" t="str">
            <v>493-8 VTL</v>
          </cell>
        </row>
        <row r="401">
          <cell r="A401" t="str">
            <v>494-6 VTL</v>
          </cell>
        </row>
        <row r="402">
          <cell r="A402" t="str">
            <v>500-2 MOC</v>
          </cell>
        </row>
        <row r="403">
          <cell r="A403" t="str">
            <v>500-4 VTL</v>
          </cell>
        </row>
        <row r="404">
          <cell r="A404" t="str">
            <v>501-0 MOC</v>
          </cell>
        </row>
        <row r="405">
          <cell r="A405" t="str">
            <v>501-2 VTL</v>
          </cell>
        </row>
        <row r="406">
          <cell r="A406" t="str">
            <v>503-7 MOC</v>
          </cell>
        </row>
        <row r="407">
          <cell r="A407" t="str">
            <v>504-5 MOC</v>
          </cell>
        </row>
        <row r="408">
          <cell r="A408" t="str">
            <v>505-3 MOC</v>
          </cell>
        </row>
        <row r="409">
          <cell r="A409" t="str">
            <v>506-1 MOC</v>
          </cell>
        </row>
        <row r="410">
          <cell r="A410" t="str">
            <v>507-0 MOC</v>
          </cell>
        </row>
        <row r="411">
          <cell r="A411" t="str">
            <v>508-0 VTL</v>
          </cell>
        </row>
        <row r="412">
          <cell r="A412" t="str">
            <v>508-8 MOC</v>
          </cell>
        </row>
        <row r="413">
          <cell r="A413" t="str">
            <v>509-6 MOC</v>
          </cell>
        </row>
        <row r="414">
          <cell r="A414" t="str">
            <v>510-0 MOC</v>
          </cell>
        </row>
        <row r="415">
          <cell r="A415" t="str">
            <v>510-7 VTP</v>
          </cell>
        </row>
        <row r="416">
          <cell r="A416" t="str">
            <v>511-8 MOC</v>
          </cell>
        </row>
        <row r="417">
          <cell r="A417" t="str">
            <v>512-4 MTR</v>
          </cell>
        </row>
        <row r="418">
          <cell r="A418" t="str">
            <v>512-6 MOC</v>
          </cell>
        </row>
        <row r="419">
          <cell r="A419" t="str">
            <v>512-8 VTL</v>
          </cell>
        </row>
        <row r="420">
          <cell r="A420" t="str">
            <v>513-4 MOC</v>
          </cell>
        </row>
        <row r="421">
          <cell r="A421" t="str">
            <v>513-6 VTL</v>
          </cell>
        </row>
        <row r="422">
          <cell r="A422" t="str">
            <v>514-2 MOC</v>
          </cell>
        </row>
        <row r="423">
          <cell r="A423" t="str">
            <v>515-0 MOC</v>
          </cell>
        </row>
        <row r="424">
          <cell r="A424" t="str">
            <v>516-9 MOC</v>
          </cell>
        </row>
        <row r="425">
          <cell r="A425" t="str">
            <v>517-7 MOC</v>
          </cell>
        </row>
        <row r="426">
          <cell r="A426" t="str">
            <v>518-5 MOC</v>
          </cell>
        </row>
        <row r="427">
          <cell r="A427" t="str">
            <v>518-7 VTL</v>
          </cell>
        </row>
        <row r="428">
          <cell r="A428" t="str">
            <v>519-3 MOC</v>
          </cell>
        </row>
        <row r="429">
          <cell r="A429" t="str">
            <v>520-9 VTL</v>
          </cell>
        </row>
        <row r="430">
          <cell r="A430" t="str">
            <v>525-5 VTP</v>
          </cell>
        </row>
        <row r="431">
          <cell r="A431" t="str">
            <v>526-3 VTP</v>
          </cell>
        </row>
        <row r="432">
          <cell r="A432" t="str">
            <v>527-1 VTP</v>
          </cell>
        </row>
        <row r="433">
          <cell r="A433" t="str">
            <v>539-0 VTL</v>
          </cell>
        </row>
        <row r="434">
          <cell r="A434" t="str">
            <v>547-0 VTL</v>
          </cell>
        </row>
        <row r="435">
          <cell r="A435" t="str">
            <v>548-9 VTL</v>
          </cell>
        </row>
        <row r="436">
          <cell r="A436" t="str">
            <v>549-7 VTL</v>
          </cell>
        </row>
        <row r="437">
          <cell r="A437" t="str">
            <v>552-7 VTL</v>
          </cell>
        </row>
        <row r="438">
          <cell r="A438" t="str">
            <v>553-5 VTL</v>
          </cell>
        </row>
        <row r="439">
          <cell r="A439" t="str">
            <v>554-3 VTL</v>
          </cell>
        </row>
        <row r="440">
          <cell r="A440" t="str">
            <v>555-1 VTL</v>
          </cell>
        </row>
        <row r="441">
          <cell r="A441" t="str">
            <v>556-0 VTL</v>
          </cell>
        </row>
        <row r="442">
          <cell r="A442" t="str">
            <v>557-3 VTP</v>
          </cell>
        </row>
        <row r="443">
          <cell r="A443" t="str">
            <v>557-8 VTL</v>
          </cell>
        </row>
        <row r="444">
          <cell r="A444" t="str">
            <v>558-1 VTP</v>
          </cell>
        </row>
        <row r="445">
          <cell r="A445" t="str">
            <v>558-6 VTL</v>
          </cell>
        </row>
        <row r="446">
          <cell r="A446" t="str">
            <v>560-8 VTL</v>
          </cell>
        </row>
        <row r="447">
          <cell r="A447" t="str">
            <v>562-4 VTL</v>
          </cell>
        </row>
        <row r="448">
          <cell r="A448" t="str">
            <v>56-3 MMO</v>
          </cell>
        </row>
        <row r="449">
          <cell r="A449" t="str">
            <v>563-2 VTL</v>
          </cell>
        </row>
        <row r="450">
          <cell r="A450" t="str">
            <v>56-4 MTR</v>
          </cell>
        </row>
        <row r="451">
          <cell r="A451" t="str">
            <v>568-3 VTL</v>
          </cell>
        </row>
        <row r="452">
          <cell r="A452" t="str">
            <v>569-1 VTL</v>
          </cell>
        </row>
        <row r="453">
          <cell r="A453" t="str">
            <v>57-1 MMO</v>
          </cell>
        </row>
        <row r="454">
          <cell r="A454" t="str">
            <v>574-8 VTL</v>
          </cell>
        </row>
        <row r="455">
          <cell r="A455" t="str">
            <v>578-0 VTL</v>
          </cell>
        </row>
        <row r="456">
          <cell r="A456" t="str">
            <v>579-9 VTL</v>
          </cell>
        </row>
        <row r="457">
          <cell r="A457" t="str">
            <v>58-0 MMO</v>
          </cell>
        </row>
        <row r="458">
          <cell r="A458" t="str">
            <v>580-2 VTL</v>
          </cell>
        </row>
        <row r="459">
          <cell r="A459" t="str">
            <v>581-0 VTL</v>
          </cell>
        </row>
        <row r="460">
          <cell r="A460" t="str">
            <v>582-9 VTL</v>
          </cell>
        </row>
        <row r="461">
          <cell r="A461" t="str">
            <v>583-7 VTL</v>
          </cell>
        </row>
        <row r="462">
          <cell r="A462" t="str">
            <v>584-5 VTL</v>
          </cell>
        </row>
        <row r="463">
          <cell r="A463" t="str">
            <v>585-3 VTL</v>
          </cell>
        </row>
        <row r="464">
          <cell r="A464" t="str">
            <v>586-1 VTL</v>
          </cell>
        </row>
        <row r="465">
          <cell r="A465" t="str">
            <v>587-0 VTL</v>
          </cell>
        </row>
        <row r="466">
          <cell r="A466" t="str">
            <v>592-6 VTL</v>
          </cell>
        </row>
        <row r="467">
          <cell r="A467" t="str">
            <v>594-2 VTL</v>
          </cell>
        </row>
        <row r="468">
          <cell r="A468" t="str">
            <v>595-0 VTL</v>
          </cell>
        </row>
        <row r="469">
          <cell r="A469" t="str">
            <v>597-7 VTL</v>
          </cell>
        </row>
        <row r="470">
          <cell r="A470" t="str">
            <v>59-8 MMO</v>
          </cell>
        </row>
        <row r="471">
          <cell r="A471" t="str">
            <v>598-5 VTL</v>
          </cell>
        </row>
        <row r="472">
          <cell r="A472" t="str">
            <v>59-9 MTR</v>
          </cell>
        </row>
        <row r="473">
          <cell r="A473" t="str">
            <v>60-1 MMO</v>
          </cell>
        </row>
        <row r="474">
          <cell r="A474" t="str">
            <v>601-9 VTL</v>
          </cell>
        </row>
        <row r="475">
          <cell r="A475" t="str">
            <v>603-5 VTL</v>
          </cell>
        </row>
        <row r="476">
          <cell r="A476" t="str">
            <v>604-3 VTL</v>
          </cell>
        </row>
        <row r="477">
          <cell r="A477" t="str">
            <v>605-1 VTL</v>
          </cell>
        </row>
        <row r="478">
          <cell r="A478" t="str">
            <v>606-0 VTL</v>
          </cell>
        </row>
        <row r="479">
          <cell r="A479" t="str">
            <v>607-8 VTL</v>
          </cell>
        </row>
        <row r="480">
          <cell r="A480" t="str">
            <v>608-6 VTL</v>
          </cell>
        </row>
        <row r="481">
          <cell r="A481" t="str">
            <v>609-4 VTL</v>
          </cell>
        </row>
        <row r="482">
          <cell r="A482" t="str">
            <v>61-0 MTR</v>
          </cell>
        </row>
        <row r="483">
          <cell r="A483" t="str">
            <v>610-8 VTL</v>
          </cell>
        </row>
        <row r="484">
          <cell r="A484" t="str">
            <v>611-6 VTL</v>
          </cell>
        </row>
        <row r="485">
          <cell r="A485" t="str">
            <v>613-2 VTL</v>
          </cell>
        </row>
        <row r="486">
          <cell r="A486" t="str">
            <v>614-0 VTL</v>
          </cell>
        </row>
        <row r="487">
          <cell r="A487" t="str">
            <v>615-9 VTL</v>
          </cell>
        </row>
        <row r="488">
          <cell r="A488" t="str">
            <v>616-7 VTL</v>
          </cell>
        </row>
        <row r="489">
          <cell r="A489" t="str">
            <v>618-3 VTL</v>
          </cell>
        </row>
        <row r="490">
          <cell r="A490" t="str">
            <v>619-1 VTL</v>
          </cell>
        </row>
        <row r="491">
          <cell r="A491" t="str">
            <v>620-5 VTL</v>
          </cell>
        </row>
        <row r="492">
          <cell r="A492" t="str">
            <v>624-8 VTL</v>
          </cell>
        </row>
        <row r="493">
          <cell r="A493" t="str">
            <v>625-6 VTL</v>
          </cell>
        </row>
        <row r="494">
          <cell r="A494" t="str">
            <v>626-4 VTL</v>
          </cell>
        </row>
        <row r="495">
          <cell r="A495" t="str">
            <v>627-2 VTL</v>
          </cell>
        </row>
        <row r="496">
          <cell r="A496" t="str">
            <v>62-8 MMO</v>
          </cell>
        </row>
        <row r="497">
          <cell r="A497" t="str">
            <v>628-0 VTL</v>
          </cell>
        </row>
        <row r="498">
          <cell r="A498" t="str">
            <v>630-2 VTL</v>
          </cell>
        </row>
        <row r="499">
          <cell r="A499" t="str">
            <v>631-0 VTL</v>
          </cell>
        </row>
        <row r="500">
          <cell r="A500" t="str">
            <v>632-9 VTL</v>
          </cell>
        </row>
        <row r="501">
          <cell r="A501" t="str">
            <v>633-7 VTL</v>
          </cell>
        </row>
        <row r="502">
          <cell r="A502" t="str">
            <v>634-5 VTL</v>
          </cell>
        </row>
        <row r="503">
          <cell r="A503" t="str">
            <v>635-3 VTL</v>
          </cell>
        </row>
        <row r="504">
          <cell r="A504" t="str">
            <v>636-1 VTL</v>
          </cell>
        </row>
        <row r="505">
          <cell r="A505" t="str">
            <v>63-7 MTR</v>
          </cell>
        </row>
        <row r="506">
          <cell r="A506" t="str">
            <v>639-6 VTL</v>
          </cell>
        </row>
        <row r="507">
          <cell r="A507" t="str">
            <v>641-8 VTL</v>
          </cell>
        </row>
        <row r="508">
          <cell r="A508" t="str">
            <v>642-6 VTL</v>
          </cell>
        </row>
        <row r="509">
          <cell r="A509" t="str">
            <v>643-0 MTR</v>
          </cell>
        </row>
        <row r="510">
          <cell r="A510" t="str">
            <v>643-4 VTL</v>
          </cell>
        </row>
        <row r="511">
          <cell r="A511" t="str">
            <v>644-2 VTL</v>
          </cell>
        </row>
        <row r="512">
          <cell r="A512" t="str">
            <v>650-7 VTL</v>
          </cell>
        </row>
        <row r="513">
          <cell r="A513" t="str">
            <v>651-5 VTL</v>
          </cell>
        </row>
        <row r="514">
          <cell r="A514" t="str">
            <v>5134-4 EQP</v>
          </cell>
        </row>
        <row r="515">
          <cell r="A515" t="str">
            <v>65-2 MMO</v>
          </cell>
        </row>
        <row r="516">
          <cell r="A516" t="str">
            <v>652-0 MTR</v>
          </cell>
        </row>
        <row r="517">
          <cell r="A517" t="str">
            <v>652-3 VTL</v>
          </cell>
        </row>
        <row r="518">
          <cell r="A518" t="str">
            <v>65-3 MTR</v>
          </cell>
        </row>
        <row r="519">
          <cell r="A519" t="str">
            <v>653-1 VTL</v>
          </cell>
        </row>
        <row r="520">
          <cell r="A520" t="str">
            <v>654-0 VTL</v>
          </cell>
        </row>
        <row r="521">
          <cell r="A521" t="str">
            <v>655-8 VTL</v>
          </cell>
        </row>
        <row r="522">
          <cell r="A522" t="str">
            <v>656-6 VTL</v>
          </cell>
        </row>
        <row r="523">
          <cell r="A523" t="str">
            <v>657-0 MTR</v>
          </cell>
        </row>
        <row r="524">
          <cell r="A524" t="str">
            <v>657-4 VTL</v>
          </cell>
        </row>
        <row r="525">
          <cell r="A525" t="str">
            <v>658-2 VTL</v>
          </cell>
        </row>
        <row r="526">
          <cell r="A526" t="str">
            <v>659-0 VTL</v>
          </cell>
        </row>
        <row r="527">
          <cell r="A527" t="str">
            <v>660-4 VTL</v>
          </cell>
        </row>
        <row r="528">
          <cell r="A528" t="str">
            <v>66-1 MTR</v>
          </cell>
        </row>
        <row r="529">
          <cell r="A529" t="str">
            <v>661-2 VTL</v>
          </cell>
        </row>
        <row r="530">
          <cell r="A530" t="str">
            <v>661-9 MTR</v>
          </cell>
        </row>
        <row r="531">
          <cell r="A531" t="str">
            <v>662-0 VTL</v>
          </cell>
        </row>
        <row r="532">
          <cell r="A532" t="str">
            <v>663-9 VTL</v>
          </cell>
        </row>
        <row r="533">
          <cell r="A533" t="str">
            <v>664-7 VTL</v>
          </cell>
        </row>
        <row r="534">
          <cell r="A534" t="str">
            <v>665-5 VTL</v>
          </cell>
        </row>
        <row r="535">
          <cell r="A535" t="str">
            <v>666-3 VTL</v>
          </cell>
        </row>
        <row r="536">
          <cell r="A536" t="str">
            <v>667-1 VTL</v>
          </cell>
        </row>
        <row r="537">
          <cell r="A537" t="str">
            <v>668-0 VTL</v>
          </cell>
        </row>
        <row r="538">
          <cell r="A538" t="str">
            <v>669-8 VTL</v>
          </cell>
        </row>
        <row r="539">
          <cell r="A539" t="str">
            <v>67-0 MTR</v>
          </cell>
        </row>
        <row r="540">
          <cell r="A540" t="str">
            <v>670-1 VTL</v>
          </cell>
        </row>
        <row r="541">
          <cell r="A541" t="str">
            <v>671-0 VTL</v>
          </cell>
        </row>
        <row r="542">
          <cell r="A542" t="str">
            <v>672-8 VTL</v>
          </cell>
        </row>
        <row r="543">
          <cell r="A543" t="str">
            <v>673-6 VTL</v>
          </cell>
        </row>
        <row r="544">
          <cell r="A544" t="str">
            <v>674-4 VTL</v>
          </cell>
        </row>
        <row r="545">
          <cell r="A545" t="str">
            <v>675-2 VTL</v>
          </cell>
        </row>
        <row r="546">
          <cell r="A546" t="str">
            <v>676-0 VTL</v>
          </cell>
        </row>
        <row r="547">
          <cell r="A547" t="str">
            <v>677-5 MTR</v>
          </cell>
        </row>
        <row r="548">
          <cell r="A548" t="str">
            <v>677-9 VTL</v>
          </cell>
        </row>
        <row r="549">
          <cell r="A549" t="str">
            <v>678-7 VTL</v>
          </cell>
        </row>
        <row r="550">
          <cell r="A550" t="str">
            <v>679-5 VTL</v>
          </cell>
        </row>
        <row r="551">
          <cell r="A551" t="str">
            <v>680-5 MTR</v>
          </cell>
        </row>
        <row r="552">
          <cell r="A552" t="str">
            <v>680-9 VTL</v>
          </cell>
        </row>
        <row r="553">
          <cell r="A553" t="str">
            <v>681-3 MTR</v>
          </cell>
        </row>
        <row r="554">
          <cell r="A554" t="str">
            <v>681-7 VTL</v>
          </cell>
        </row>
        <row r="555">
          <cell r="A555" t="str">
            <v>682-5 VTL</v>
          </cell>
        </row>
        <row r="556">
          <cell r="A556" t="str">
            <v>683-0 MTR</v>
          </cell>
        </row>
        <row r="557">
          <cell r="A557" t="str">
            <v>683-3 VTL</v>
          </cell>
        </row>
        <row r="558">
          <cell r="A558" t="str">
            <v>684-1 VTL</v>
          </cell>
        </row>
        <row r="559">
          <cell r="A559" t="str">
            <v>685-0 VTL</v>
          </cell>
        </row>
        <row r="560">
          <cell r="A560" t="str">
            <v>686-8 VTL</v>
          </cell>
        </row>
        <row r="561">
          <cell r="A561" t="str">
            <v>687-6 VTL</v>
          </cell>
        </row>
        <row r="562">
          <cell r="A562" t="str">
            <v>688-4 VTL</v>
          </cell>
        </row>
        <row r="563">
          <cell r="A563" t="str">
            <v>689-2 VTL</v>
          </cell>
        </row>
        <row r="564">
          <cell r="A564" t="str">
            <v>689-9 MTR</v>
          </cell>
        </row>
        <row r="565">
          <cell r="A565" t="str">
            <v>690-6 VTL</v>
          </cell>
        </row>
        <row r="566">
          <cell r="A566" t="str">
            <v>691-4 VTL</v>
          </cell>
        </row>
        <row r="567">
          <cell r="A567" t="str">
            <v>692-2 VTL</v>
          </cell>
        </row>
        <row r="568">
          <cell r="A568" t="str">
            <v>693-0 VTL</v>
          </cell>
        </row>
        <row r="569">
          <cell r="A569" t="str">
            <v>693-7 MTR</v>
          </cell>
        </row>
        <row r="570">
          <cell r="A570" t="str">
            <v>694-9 VTL</v>
          </cell>
        </row>
        <row r="571">
          <cell r="A571" t="str">
            <v>69-5 MMO</v>
          </cell>
        </row>
        <row r="572">
          <cell r="A572" t="str">
            <v>695-7 VTL</v>
          </cell>
        </row>
        <row r="573">
          <cell r="A573" t="str">
            <v>696-5 VTL</v>
          </cell>
        </row>
        <row r="574">
          <cell r="A574" t="str">
            <v>697-3 VTL</v>
          </cell>
        </row>
        <row r="575">
          <cell r="A575" t="str">
            <v>698-1 VTL</v>
          </cell>
        </row>
        <row r="576">
          <cell r="A576" t="str">
            <v>699-0 VTL</v>
          </cell>
        </row>
        <row r="577">
          <cell r="A577" t="str">
            <v>70-0 MTR</v>
          </cell>
        </row>
        <row r="578">
          <cell r="A578" t="str">
            <v>701-5 VTL</v>
          </cell>
        </row>
        <row r="579">
          <cell r="A579" t="str">
            <v>702-0 MTR</v>
          </cell>
        </row>
        <row r="580">
          <cell r="A580" t="str">
            <v>702-3 VTL</v>
          </cell>
        </row>
        <row r="581">
          <cell r="A581" t="str">
            <v>703-1 VTL</v>
          </cell>
        </row>
        <row r="582">
          <cell r="A582" t="str">
            <v>704-0 VTL</v>
          </cell>
        </row>
        <row r="583">
          <cell r="A583" t="str">
            <v>704-6 MTR</v>
          </cell>
        </row>
        <row r="584">
          <cell r="A584" t="str">
            <v>705-8 VTL</v>
          </cell>
        </row>
        <row r="585">
          <cell r="A585" t="str">
            <v>706-6 VTL</v>
          </cell>
        </row>
        <row r="586">
          <cell r="A586" t="str">
            <v>707-4 VTL</v>
          </cell>
        </row>
        <row r="587">
          <cell r="A587" t="str">
            <v>708-2 VTL</v>
          </cell>
        </row>
        <row r="588">
          <cell r="A588" t="str">
            <v>709-0 VTL</v>
          </cell>
        </row>
        <row r="589">
          <cell r="A589" t="str">
            <v>710-4 VTL</v>
          </cell>
        </row>
        <row r="590">
          <cell r="A590" t="str">
            <v>711-2 VTL</v>
          </cell>
        </row>
        <row r="591">
          <cell r="A591" t="str">
            <v>712-0 VTL</v>
          </cell>
        </row>
        <row r="592">
          <cell r="A592" t="str">
            <v>713-9 VTL</v>
          </cell>
        </row>
        <row r="593">
          <cell r="A593" t="str">
            <v>716-3 VTL</v>
          </cell>
        </row>
        <row r="594">
          <cell r="A594" t="str">
            <v>71-7 MMO</v>
          </cell>
        </row>
        <row r="595">
          <cell r="A595" t="str">
            <v>717-1 VTL</v>
          </cell>
        </row>
        <row r="596">
          <cell r="A596" t="str">
            <v>718-0 VTL</v>
          </cell>
        </row>
        <row r="597">
          <cell r="A597" t="str">
            <v>719-8 VTL</v>
          </cell>
        </row>
        <row r="598">
          <cell r="A598" t="str">
            <v>720-1 VTL</v>
          </cell>
        </row>
        <row r="599">
          <cell r="A599" t="str">
            <v>720-1VTL</v>
          </cell>
        </row>
        <row r="600">
          <cell r="A600" t="str">
            <v>721-0 VTL</v>
          </cell>
        </row>
        <row r="601">
          <cell r="A601" t="str">
            <v>722-8 VTL</v>
          </cell>
        </row>
        <row r="602">
          <cell r="A602" t="str">
            <v>723-6 VTL</v>
          </cell>
        </row>
        <row r="603">
          <cell r="A603" t="str">
            <v>724-4 VTL</v>
          </cell>
        </row>
        <row r="604">
          <cell r="A604" t="str">
            <v>725-2 VTL</v>
          </cell>
        </row>
        <row r="605">
          <cell r="A605" t="str">
            <v>726-0 VTL</v>
          </cell>
        </row>
        <row r="606">
          <cell r="A606" t="str">
            <v>727-9 VTL</v>
          </cell>
        </row>
        <row r="607">
          <cell r="A607" t="str">
            <v>728-7 VTL</v>
          </cell>
        </row>
        <row r="608">
          <cell r="A608" t="str">
            <v>729-1 MTR</v>
          </cell>
        </row>
        <row r="609">
          <cell r="A609" t="str">
            <v>729-5 VTL</v>
          </cell>
        </row>
        <row r="610">
          <cell r="A610" t="str">
            <v>731-3 MTR</v>
          </cell>
        </row>
        <row r="611">
          <cell r="A611" t="str">
            <v>733-3 VTL</v>
          </cell>
        </row>
        <row r="612">
          <cell r="A612" t="str">
            <v>734-1 VTL</v>
          </cell>
        </row>
        <row r="613">
          <cell r="A613" t="str">
            <v>735-0 VTL</v>
          </cell>
        </row>
        <row r="614">
          <cell r="A614" t="str">
            <v>736-8 VTL</v>
          </cell>
        </row>
        <row r="615">
          <cell r="A615" t="str">
            <v>737-6 VTL</v>
          </cell>
        </row>
        <row r="616">
          <cell r="A616" t="str">
            <v>739-9 MTR</v>
          </cell>
        </row>
        <row r="617">
          <cell r="A617" t="str">
            <v>741-0 MTR</v>
          </cell>
        </row>
        <row r="618">
          <cell r="A618" t="str">
            <v>742-9 MTR</v>
          </cell>
        </row>
        <row r="619">
          <cell r="A619" t="str">
            <v>749-6 MTR</v>
          </cell>
        </row>
        <row r="620">
          <cell r="A620" t="str">
            <v>7-6 MTR</v>
          </cell>
        </row>
        <row r="621">
          <cell r="A621" t="str">
            <v>765-8 MTR</v>
          </cell>
        </row>
        <row r="622">
          <cell r="A622" t="str">
            <v>780-1 MTR</v>
          </cell>
        </row>
        <row r="623">
          <cell r="A623" t="str">
            <v>78-4 MMO</v>
          </cell>
        </row>
        <row r="624">
          <cell r="A624" t="str">
            <v>79-2 MMO</v>
          </cell>
        </row>
        <row r="625">
          <cell r="A625" t="str">
            <v>80-6 MMO</v>
          </cell>
        </row>
        <row r="626">
          <cell r="A626" t="str">
            <v>81-4 MMO</v>
          </cell>
        </row>
        <row r="627">
          <cell r="A627" t="str">
            <v>827-1 MTR</v>
          </cell>
        </row>
        <row r="628">
          <cell r="A628" t="str">
            <v>835-2 MTR</v>
          </cell>
        </row>
        <row r="629">
          <cell r="A629" t="str">
            <v>847-6 MTR</v>
          </cell>
        </row>
        <row r="630">
          <cell r="A630" t="str">
            <v>848-4 MTR</v>
          </cell>
        </row>
        <row r="631">
          <cell r="A631" t="str">
            <v>84-9 MMO</v>
          </cell>
        </row>
        <row r="632">
          <cell r="A632" t="str">
            <v>860-3 MTR</v>
          </cell>
        </row>
        <row r="633">
          <cell r="A633" t="str">
            <v>866-2 MTR</v>
          </cell>
        </row>
        <row r="634">
          <cell r="A634" t="str">
            <v>867-0 MTR</v>
          </cell>
        </row>
        <row r="635">
          <cell r="A635" t="str">
            <v>873-5 MTR</v>
          </cell>
        </row>
        <row r="636">
          <cell r="A636" t="str">
            <v>874-3 MTR</v>
          </cell>
        </row>
        <row r="637">
          <cell r="A637" t="str">
            <v>875-1 MTR</v>
          </cell>
        </row>
        <row r="638">
          <cell r="A638" t="str">
            <v>880-8 MTR</v>
          </cell>
        </row>
        <row r="639">
          <cell r="A639" t="str">
            <v>88-1 MMO</v>
          </cell>
        </row>
        <row r="640">
          <cell r="A640" t="str">
            <v>885-9 MTR</v>
          </cell>
        </row>
        <row r="641">
          <cell r="A641" t="str">
            <v>886-7 MTR</v>
          </cell>
        </row>
        <row r="642">
          <cell r="A642" t="str">
            <v>887-5 MTR</v>
          </cell>
        </row>
        <row r="643">
          <cell r="A643" t="str">
            <v>889-1 MTR</v>
          </cell>
        </row>
        <row r="644">
          <cell r="A644" t="str">
            <v>89-0 MMO</v>
          </cell>
        </row>
        <row r="645">
          <cell r="A645" t="str">
            <v>919-7 MTR</v>
          </cell>
        </row>
        <row r="646">
          <cell r="A646" t="str">
            <v>9-2 MTR</v>
          </cell>
        </row>
        <row r="647">
          <cell r="A647" t="str">
            <v>93-8 MMO</v>
          </cell>
        </row>
        <row r="648">
          <cell r="A648" t="str">
            <v>96-2 MMO</v>
          </cell>
        </row>
        <row r="649">
          <cell r="A649" t="str">
            <v>965-0 MTR</v>
          </cell>
        </row>
        <row r="650">
          <cell r="A650" t="str">
            <v>966-9 MTR</v>
          </cell>
        </row>
        <row r="651">
          <cell r="A651" t="str">
            <v>969-3 MTR</v>
          </cell>
        </row>
        <row r="652">
          <cell r="A652" t="str">
            <v>97-0 MMO</v>
          </cell>
        </row>
        <row r="653">
          <cell r="A653" t="str">
            <v>987-1 MTR</v>
          </cell>
        </row>
        <row r="654">
          <cell r="A654" t="str">
            <v>990-1 MTR</v>
          </cell>
        </row>
        <row r="655">
          <cell r="A655" t="str">
            <v>991-0 MTR</v>
          </cell>
        </row>
        <row r="656">
          <cell r="A656" t="str">
            <v>99-7 MMO</v>
          </cell>
        </row>
        <row r="657">
          <cell r="A657" t="str">
            <v>99-8 MTR</v>
          </cell>
        </row>
        <row r="658">
          <cell r="A658" t="str">
            <v>3653-1 EQP</v>
          </cell>
        </row>
        <row r="659">
          <cell r="A659" t="str">
            <v>4763-0 EQP</v>
          </cell>
        </row>
        <row r="660">
          <cell r="A660" t="str">
            <v>3519-5 EQP</v>
          </cell>
        </row>
        <row r="661">
          <cell r="A661" t="str">
            <v>1133-4 EQP</v>
          </cell>
        </row>
        <row r="662">
          <cell r="A662" t="str">
            <v>1175-0 EQP</v>
          </cell>
        </row>
        <row r="663">
          <cell r="A663" t="str">
            <v>1389-2 EQP</v>
          </cell>
        </row>
        <row r="664">
          <cell r="A664" t="str">
            <v>3706-6 EQP</v>
          </cell>
        </row>
        <row r="665">
          <cell r="A665" t="str">
            <v>3707-4 EQP</v>
          </cell>
        </row>
        <row r="666">
          <cell r="A666" t="str">
            <v>1151-2 EQP</v>
          </cell>
        </row>
        <row r="667">
          <cell r="A667" t="str">
            <v>1387-6 EQP</v>
          </cell>
        </row>
        <row r="668">
          <cell r="A668" t="str">
            <v>4802-5 EQP</v>
          </cell>
        </row>
        <row r="669">
          <cell r="A669" t="str">
            <v>4801-7 EQP</v>
          </cell>
        </row>
        <row r="670">
          <cell r="A670" t="str">
            <v>730-9 VTL</v>
          </cell>
        </row>
        <row r="671">
          <cell r="A671" t="str">
            <v>751-1 VTL</v>
          </cell>
        </row>
        <row r="672">
          <cell r="A672" t="str">
            <v>4339-0 EQP</v>
          </cell>
        </row>
        <row r="673">
          <cell r="A673" t="str">
            <v>1396-5 EQP</v>
          </cell>
        </row>
        <row r="674">
          <cell r="A674" t="str">
            <v>1139-0 EQP</v>
          </cell>
        </row>
        <row r="675">
          <cell r="A675" t="str">
            <v>DIVERSOS OBRA</v>
          </cell>
        </row>
        <row r="676">
          <cell r="A676" t="str">
            <v>DIVERSOS</v>
          </cell>
        </row>
        <row r="677">
          <cell r="A677" t="str">
            <v>833-3 EQP</v>
          </cell>
        </row>
        <row r="678">
          <cell r="A678" t="str">
            <v>157-6 EQP</v>
          </cell>
        </row>
        <row r="679">
          <cell r="A679" t="str">
            <v>297-3 MMO</v>
          </cell>
        </row>
        <row r="680">
          <cell r="A680" t="str">
            <v>MVM-4241</v>
          </cell>
        </row>
        <row r="681">
          <cell r="A681" t="str">
            <v>JJD-5287</v>
          </cell>
        </row>
        <row r="682">
          <cell r="A682" t="str">
            <v>HOQ-4450</v>
          </cell>
        </row>
        <row r="683">
          <cell r="A683" t="str">
            <v>OFICINA</v>
          </cell>
        </row>
        <row r="684">
          <cell r="A684" t="str">
            <v>1139-0 EQP</v>
          </cell>
        </row>
        <row r="685">
          <cell r="A685" t="str">
            <v>MWB-6596</v>
          </cell>
        </row>
        <row r="686">
          <cell r="A686" t="str">
            <v>OFICINA DIESEL</v>
          </cell>
        </row>
        <row r="687">
          <cell r="A687" t="str">
            <v>NGJ-2030</v>
          </cell>
        </row>
        <row r="688">
          <cell r="A688" t="str">
            <v>KDS-8281</v>
          </cell>
        </row>
        <row r="689">
          <cell r="A689" t="str">
            <v>MWA-3837</v>
          </cell>
        </row>
        <row r="690">
          <cell r="A690" t="str">
            <v>MVT-9053</v>
          </cell>
        </row>
        <row r="691">
          <cell r="A691" t="str">
            <v>MVV-2366</v>
          </cell>
        </row>
        <row r="692">
          <cell r="A692" t="str">
            <v>839-7 MTR</v>
          </cell>
        </row>
        <row r="693">
          <cell r="A693" t="str">
            <v>MWA-3837ALC</v>
          </cell>
        </row>
        <row r="694">
          <cell r="A694" t="str">
            <v>JCV-1845</v>
          </cell>
        </row>
        <row r="695">
          <cell r="A695" t="str">
            <v>BOL-0080</v>
          </cell>
        </row>
        <row r="696">
          <cell r="A696" t="str">
            <v>KCK-5404</v>
          </cell>
        </row>
        <row r="697">
          <cell r="A697" t="str">
            <v>JEV-1845</v>
          </cell>
        </row>
        <row r="698">
          <cell r="A698" t="str">
            <v>NFG-2256</v>
          </cell>
        </row>
        <row r="699">
          <cell r="A699" t="str">
            <v>KBX-8593</v>
          </cell>
        </row>
        <row r="700">
          <cell r="A700" t="str">
            <v>OBRA-628 PALMAS-TO</v>
          </cell>
        </row>
        <row r="701">
          <cell r="A701" t="str">
            <v>MVP-7539</v>
          </cell>
        </row>
        <row r="702">
          <cell r="A702" t="str">
            <v>667-0 MTR</v>
          </cell>
        </row>
        <row r="703">
          <cell r="A703" t="str">
            <v>FISCALIZAÇÃO-ALC</v>
          </cell>
        </row>
        <row r="704">
          <cell r="A704" t="str">
            <v>FISCALIZAÇÃO-DIES</v>
          </cell>
        </row>
        <row r="705">
          <cell r="A705" t="str">
            <v>FISCALIZAÇÃO-GAS</v>
          </cell>
        </row>
        <row r="706">
          <cell r="A706" t="str">
            <v>FUNCIONÁRIO-ALC</v>
          </cell>
        </row>
        <row r="707">
          <cell r="A707" t="str">
            <v>FUNCIONÁRIO-DIES</v>
          </cell>
        </row>
        <row r="708">
          <cell r="A708" t="str">
            <v>FUNCIONÁRIO-GAS</v>
          </cell>
        </row>
        <row r="709">
          <cell r="A709" t="str">
            <v>SUBEMPREITEIRO-ALC</v>
          </cell>
        </row>
        <row r="710">
          <cell r="A710" t="str">
            <v>SUBEMPREITEIRO-DIES</v>
          </cell>
        </row>
        <row r="711">
          <cell r="A711" t="str">
            <v>SUBEMPREITEIRO-GAS</v>
          </cell>
        </row>
        <row r="712">
          <cell r="A712" t="str">
            <v>TERCEIROS-ALC</v>
          </cell>
        </row>
        <row r="713">
          <cell r="A713" t="str">
            <v>TERCEIROS-DIES</v>
          </cell>
        </row>
        <row r="714">
          <cell r="A714" t="str">
            <v>TERCEIROS-GAS</v>
          </cell>
        </row>
        <row r="715">
          <cell r="A715" t="str">
            <v>TQ001</v>
          </cell>
        </row>
        <row r="716">
          <cell r="A716" t="str">
            <v>TQ002</v>
          </cell>
        </row>
        <row r="717">
          <cell r="A717" t="str">
            <v>TQ003</v>
          </cell>
        </row>
      </sheetData>
      <sheetData sheetId="1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CAPA"/>
      <sheetName val="PATO"/>
      <sheetName val="Micro"/>
      <sheetName val="SICRO"/>
      <sheetName val="CURVA ABC"/>
      <sheetName val="PLANILHA"/>
      <sheetName val="CROQUI"/>
      <sheetName val="LICITAÇÃO"/>
      <sheetName val="CRONOGRANA 1º ANO"/>
      <sheetName val="CRONOGRANA 2º ANO"/>
      <sheetName val="RESUMO TRANSPORTES"/>
      <sheetName val="TRANSPORTE"/>
      <sheetName val="900200"/>
      <sheetName val="900203"/>
      <sheetName val="900241"/>
      <sheetName val="GRÁFICO-2017"/>
      <sheetName val="GRÁFICO"/>
      <sheetName val="LAYOUT"/>
      <sheetName val="MOBILIZAÇÃO"/>
      <sheetName val="TARIFA"/>
      <sheetName val="BETUMINOSOS"/>
      <sheetName val="PREÇOS BETUMINOSOS"/>
      <sheetName val="ROÇADA"/>
      <sheetName val="VALA_CAIAÇÃO"/>
      <sheetName val="MF_SARJ_CAIAÇÃO"/>
      <sheetName val="DESCIDA_CAIAÇÃO"/>
    </sheetNames>
    <sheetDataSet>
      <sheetData sheetId="0">
        <row r="2">
          <cell r="C2" t="str">
            <v>BR-364/MT</v>
          </cell>
        </row>
        <row r="6">
          <cell r="C6" t="str">
            <v>364BMT0712 / 364BMT0745</v>
          </cell>
        </row>
        <row r="10">
          <cell r="C10" t="str">
            <v>NOVEMBRO/2.013</v>
          </cell>
        </row>
        <row r="11">
          <cell r="C11" t="str">
            <v>SETEMBRO/2.017</v>
          </cell>
        </row>
      </sheetData>
      <sheetData sheetId="1"/>
      <sheetData sheetId="2">
        <row r="6">
          <cell r="A6" t="str">
            <v>MINISTÉRIO DOS TRANSPORTES</v>
          </cell>
        </row>
      </sheetData>
      <sheetData sheetId="3"/>
      <sheetData sheetId="4">
        <row r="1">
          <cell r="A1" t="str">
            <v>DNIT - Sistema de Custos Rodoviários</v>
          </cell>
        </row>
      </sheetData>
      <sheetData sheetId="5"/>
      <sheetData sheetId="6">
        <row r="48">
          <cell r="A48">
            <v>900197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22">
          <cell r="BO22">
            <v>9136.16</v>
          </cell>
        </row>
      </sheetData>
      <sheetData sheetId="14">
        <row r="22">
          <cell r="BO22">
            <v>35473.800000000003</v>
          </cell>
        </row>
      </sheetData>
      <sheetData sheetId="15">
        <row r="22">
          <cell r="BO22">
            <v>2133.85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empenho"/>
      <sheetName val="OFÍCIO"/>
      <sheetName val="RESUMO"/>
      <sheetName val="Crono Físico-Financeiro "/>
      <sheetName val="cronfisico (2)"/>
      <sheetName val="Folha 1-3"/>
      <sheetName val="Folha 4.1"/>
      <sheetName val="Folha 5.1"/>
      <sheetName val="Folha 4"/>
      <sheetName val="Folha 5"/>
      <sheetName val="Folha 6"/>
      <sheetName val="Folha 7"/>
      <sheetName val="Planilha"/>
      <sheetName val="CronFIFI"/>
      <sheetName val="REAJU"/>
      <sheetName val="cronfisico"/>
      <sheetName val="RESUMO-DVOP MOD SEET"/>
      <sheetName val="RELATÓRIO"/>
      <sheetName val="Remoção"/>
      <sheetName val="RESUMO MED"/>
      <sheetName val="RESUMO-SINFRA"/>
      <sheetName val="estg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RESUMO"/>
      <sheetName val="Indices"/>
      <sheetName val="PATO_15"/>
      <sheetName val="Equipamentos"/>
      <sheetName val="Anual"/>
      <sheetName val=""/>
      <sheetName val="AUX_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  <sheetName val="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Q"/>
    </sheetNames>
    <definedNames>
      <definedName name="PassaExtenso"/>
    </definedNames>
    <sheetDataSet>
      <sheetData sheetId="0" refreshError="1"/>
      <sheetData sheetId="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geral"/>
      <sheetName val="Plan2"/>
      <sheetName val="Plan3"/>
      <sheetName val="Plan4"/>
      <sheetName val="Plan5"/>
      <sheetName val="Plan6"/>
      <sheetName val="Plan7"/>
      <sheetName val="FRESAGEM (I)"/>
      <sheetName val="RECOMPOS. REV.CBUQ(XIV)"/>
      <sheetName val="SINAL HORIZ"/>
      <sheetName val="ESCAVAÇÃO(II)ok"/>
      <sheetName val="ESC MEC DE VALA(VI)"/>
      <sheetName val="CONCR CICL 01"/>
      <sheetName val="ARGAMASSA 02"/>
      <sheetName val="ENROC JOG 03"/>
      <sheetName val="ENROC ARRUM 04"/>
      <sheetName val="CONCR CIM (XII)"/>
      <sheetName val="FORMA (IV)"/>
      <sheetName val="LIMP PONTE"/>
      <sheetName val="LIMP DE VALA DE DRENAGEM 07"/>
      <sheetName val="LIMP DE DESCIDA D AGUA (V)"/>
      <sheetName val="GUARDA CORPO (III)"/>
      <sheetName val="RECOMP MAN ATERRO 09"/>
      <sheetName val="REMOÇÃO DE MAN DE BARREIRA 10"/>
      <sheetName val="RECOMP MEC ATERRO 11"/>
      <sheetName val="ROÇ MAN (IX)"/>
      <sheetName val="ROÇ COL (X)"/>
      <sheetName val="REGMECFAIXA(I)OK"/>
      <sheetName val="CAPINA(XI)"/>
      <sheetName val="CAIAÇÃO (VIII)"/>
      <sheetName val="LIMPPLACA(VI)"/>
      <sheetName val="RECOMPPLACA(VII)"/>
      <sheetName val="LIMP SARJ M FIO((IV)"/>
      <sheetName val="LIMP BUEIRO"/>
      <sheetName val="TAPA BURACO"/>
      <sheetName val="REMENDO PRO FRIO"/>
      <sheetName val="REMENDO PROF PIL"/>
      <sheetName val="CORR DEF MAN FRIO"/>
      <sheetName val="CORR DEF MBUQ(XIII)"/>
      <sheetName val="CHUVA"/>
      <sheetName val="Quadro de qntd"/>
      <sheetName val="PLANILHA"/>
      <sheetName val="Cálculo"/>
    </sheetNames>
    <sheetDataSet>
      <sheetData sheetId="0">
        <row r="43">
          <cell r="C43">
            <v>2.327</v>
          </cell>
        </row>
      </sheetData>
      <sheetData sheetId="1">
        <row r="60">
          <cell r="U60">
            <v>77677.78300000001</v>
          </cell>
        </row>
        <row r="101">
          <cell r="U101">
            <v>77185.775999999998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LATÓRIO (3)"/>
      <sheetName val="RELATÓRIO (2)"/>
      <sheetName val="RELATÓRIO"/>
      <sheetName val="RESUMO-DVOP"/>
      <sheetName val="REAJU"/>
      <sheetName val="Crono Físico-Financeiro"/>
      <sheetName val="Plan1 (3)"/>
      <sheetName val="Sub Base sim"/>
      <sheetName val="Base sim"/>
      <sheetName val="Imprimação sim"/>
      <sheetName val="Pint. Lig. CBUQ sim"/>
      <sheetName val="CBUQ sim"/>
      <sheetName val="Transp-Massa sim"/>
      <sheetName val="Transp-Brita sim"/>
      <sheetName val="RELATÓRIO-(mãe)"/>
      <sheetName val="Limpeza"/>
      <sheetName val="Aterro"/>
      <sheetName val="DMT"/>
      <sheetName val="auxiliar - CÁLC.DMT"/>
      <sheetName val="Reg. Sub Leito"/>
      <sheetName val="RES 1ºCONTR"/>
      <sheetName val="Compact. 100%-95%"/>
      <sheetName val="SubBase"/>
      <sheetName val="Base"/>
      <sheetName val="Momento Transp. jazida"/>
      <sheetName val="Bueiros"/>
      <sheetName val="Dispositivos drenagem"/>
      <sheetName val="RESUMO"/>
      <sheetName val="Orçamento"/>
    </sheetNames>
    <sheetDataSet>
      <sheetData sheetId="0">
        <row r="18">
          <cell r="U18">
            <v>0</v>
          </cell>
        </row>
      </sheetData>
      <sheetData sheetId="1">
        <row r="18">
          <cell r="U18">
            <v>0</v>
          </cell>
        </row>
      </sheetData>
      <sheetData sheetId="2">
        <row r="18">
          <cell r="U18">
            <v>0</v>
          </cell>
        </row>
      </sheetData>
      <sheetData sheetId="3"/>
      <sheetData sheetId="4"/>
      <sheetData sheetId="5" refreshError="1"/>
      <sheetData sheetId="6"/>
      <sheetData sheetId="7">
        <row r="18">
          <cell r="U18">
            <v>0</v>
          </cell>
        </row>
      </sheetData>
      <sheetData sheetId="8" refreshError="1">
        <row r="18">
          <cell r="U18">
            <v>0</v>
          </cell>
        </row>
        <row r="19">
          <cell r="U19">
            <v>9231.74</v>
          </cell>
        </row>
      </sheetData>
      <sheetData sheetId="9"/>
      <sheetData sheetId="10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"/>
      <sheetName val="dispositivos"/>
      <sheetName val="Plan1"/>
    </sheetNames>
    <sheetDataSet>
      <sheetData sheetId="0"/>
      <sheetData sheetId="1">
        <row r="1">
          <cell r="B1" t="str">
            <v>DISPOSITIVOS</v>
          </cell>
        </row>
        <row r="2">
          <cell r="B2" t="str">
            <v>Boca Normal para Bueiro Simples Tubular de Concreto BSTC Ø 600mm</v>
          </cell>
        </row>
        <row r="3">
          <cell r="B3" t="str">
            <v>Bueiro Simples Tubular de Concreto - BSTC Ø 600mm - (CORPO)</v>
          </cell>
        </row>
        <row r="4">
          <cell r="B4" t="str">
            <v>Caixa Coletora de Sarjeta - CCS 01 c/ Grelha de Concreto - TCC 01 Ø 600mm x H = 2,0m</v>
          </cell>
        </row>
        <row r="5">
          <cell r="B5" t="str">
            <v>Canaleta retangular de Concreto 0,60xVAR</v>
          </cell>
        </row>
      </sheetData>
      <sheetData sheetId="2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"/>
      <sheetName val="dispositivos"/>
      <sheetName val="Quantitativos"/>
      <sheetName val="total"/>
      <sheetName val="quantidades"/>
    </sheetNames>
    <sheetDataSet>
      <sheetData sheetId="0"/>
      <sheetData sheetId="1">
        <row r="1">
          <cell r="A1" t="str">
            <v>DISPOSITIVOS</v>
          </cell>
        </row>
        <row r="2">
          <cell r="A2" t="str">
            <v>BACIA DE ACUMULAÇÃO TIPO I</v>
          </cell>
        </row>
        <row r="3">
          <cell r="A3" t="str">
            <v>BACIA DE ACUMULAÇÃO TIPO I - A</v>
          </cell>
        </row>
        <row r="4">
          <cell r="A4" t="str">
            <v>BACIA DE ACUMULAÇÃO TIPO II</v>
          </cell>
        </row>
        <row r="5">
          <cell r="A5" t="str">
            <v>BACIA DE ACUMULAÇÃO TIPO II - A</v>
          </cell>
        </row>
        <row r="6">
          <cell r="A6" t="str">
            <v>BOCA DE SAÍDA DE CONCRETO PARA DRENO SUB-SUPERFICIAL - BDS 01</v>
          </cell>
        </row>
        <row r="7">
          <cell r="A7" t="str">
            <v>BOCA DE SAÍDA DE CONCRETO PARA DRENO SUB-SUPERFICIAL - BDS 02</v>
          </cell>
        </row>
        <row r="8">
          <cell r="A8" t="str">
            <v>CAIXA COLETORA DE SARJETA EM ALVENARIA - CCA - 1,00&lt;H=1,50</v>
          </cell>
        </row>
        <row r="9">
          <cell r="A9" t="str">
            <v>CAIXA COLETORA DE SARJETA EM ALVENARIA - CCA - 1,50&lt;H=2,00</v>
          </cell>
        </row>
        <row r="10">
          <cell r="A10" t="str">
            <v>CAIXA COLETORA DE SARJETA EM ALVENARIA - CCA - 2,00&lt;H=2,50</v>
          </cell>
        </row>
        <row r="11">
          <cell r="A11" t="str">
            <v>CAIXA COLETORA DE SARJETA EM ALVENARIA - CCA - 2,50&lt;H=3,00</v>
          </cell>
        </row>
        <row r="12">
          <cell r="A12" t="str">
            <v>CAIXA COLETORA DE SARJETA EM ALVENARIA - CCA - 3,00&lt;H=3,50</v>
          </cell>
        </row>
        <row r="13">
          <cell r="A13" t="str">
            <v>CAIXA COLETORA DE SARJETA EM ALVENARIA - CCA - H=1,00</v>
          </cell>
        </row>
        <row r="14">
          <cell r="A14" t="str">
            <v>CAIXA COLETORA DE SARJETA EM CONCRETO - CCC 01 p/ ø 40 - 1,00&lt;H=1,50</v>
          </cell>
        </row>
        <row r="15">
          <cell r="A15" t="str">
            <v>CAIXA COLETORA DE SARJETA EM CONCRETO - CCC 01 p/ ø 40 - 1,50&lt;H=2,00</v>
          </cell>
        </row>
        <row r="16">
          <cell r="A16" t="str">
            <v>CAIXA COLETORA DE SARJETA EM CONCRETO - CCC 01 p/ ø 40 - 2,00&lt;H=2,50</v>
          </cell>
        </row>
        <row r="17">
          <cell r="A17" t="str">
            <v>CAIXA COLETORA DE SARJETA EM CONCRETO - CCC 01 p/ ø 40 - 2,50&lt;H=3,00</v>
          </cell>
        </row>
        <row r="18">
          <cell r="A18" t="str">
            <v>CAIXA COLETORA DE SARJETA EM CONCRETO - CCC 01 p/ ø 40 - 3,00&lt;H=3,50</v>
          </cell>
        </row>
        <row r="19">
          <cell r="A19" t="str">
            <v>CAIXA COLETORA DE SARJETA EM CONCRETO - CCC 01 p/ ø 40 - H=1,00</v>
          </cell>
        </row>
        <row r="20">
          <cell r="A20" t="str">
            <v>CAIXA COLETORA DE SARJETA EM CONCRETO - CCC 01 p/ ø 60 - 1,00&lt;H=1,50</v>
          </cell>
        </row>
        <row r="21">
          <cell r="A21" t="str">
            <v>CAIXA COLETORA DE SARJETA EM CONCRETO - CCC 01 p/ ø 60 - 1,50&lt;H=2,00</v>
          </cell>
        </row>
        <row r="22">
          <cell r="A22" t="str">
            <v>CAIXA COLETORA DE SARJETA EM CONCRETO - CCC 01 p/ ø 60 - 2,00&lt;H=2,50</v>
          </cell>
        </row>
        <row r="23">
          <cell r="A23" t="str">
            <v>CAIXA COLETORA DE SARJETA EM CONCRETO - CCC 01 p/ ø 60 - 2,50&lt;H=3,00</v>
          </cell>
        </row>
        <row r="24">
          <cell r="A24" t="str">
            <v>CAIXA COLETORA DE SARJETA EM CONCRETO - CCC 01 p/ ø 60 - 3,00&lt;H=3,50</v>
          </cell>
        </row>
        <row r="25">
          <cell r="A25" t="str">
            <v>CAIXA COLETORA DE SARJETA EM CONCRETO - CCC 01 p/ ø 60 - H=1,00</v>
          </cell>
        </row>
        <row r="26">
          <cell r="A26" t="str">
            <v>CAIXA COLETORA DE SARJETA EM CONCRETO - CCC 01 p/ ø 80 - 1,00&lt;H=1,50</v>
          </cell>
        </row>
        <row r="27">
          <cell r="A27" t="str">
            <v>CAIXA COLETORA DE SARJETA EM CONCRETO - CCC 01 p/ ø 80 - 1,50&lt;H=2,00</v>
          </cell>
        </row>
        <row r="28">
          <cell r="A28" t="str">
            <v>CAIXA COLETORA DE SARJETA EM CONCRETO - CCC 01 p/ ø 80 - 2,00&lt;H=2,50</v>
          </cell>
        </row>
        <row r="29">
          <cell r="A29" t="str">
            <v>CAIXA COLETORA DE SARJETA EM CONCRETO - CCC 01 p/ ø 80 - 2,50&lt;H=3,00</v>
          </cell>
        </row>
        <row r="30">
          <cell r="A30" t="str">
            <v>CAIXA COLETORA DE SARJETA EM CONCRETO - CCC 01 p/ ø 80 - 3,00&lt;H=3,50</v>
          </cell>
        </row>
        <row r="31">
          <cell r="A31" t="str">
            <v>CAIXA COLETORA DE SARJETA EM CONCRETO - CCC 01 p/ ø 80 - H=1,00</v>
          </cell>
        </row>
        <row r="32">
          <cell r="A32" t="str">
            <v>CAIXA COLETORA DE SARJETA EM CONCRETO - CCC 02 p/ ø 100 - 1,00&lt;H=1,50</v>
          </cell>
        </row>
        <row r="33">
          <cell r="A33" t="str">
            <v>CAIXA COLETORA DE SARJETA EM CONCRETO - CCC 02 p/ ø 100 - 1,50&lt;H=2,00</v>
          </cell>
        </row>
        <row r="34">
          <cell r="A34" t="str">
            <v>CAIXA COLETORA DE SARJETA EM CONCRETO - CCC 02 p/ ø 100 - 2,00&lt;H=2,50</v>
          </cell>
        </row>
        <row r="35">
          <cell r="A35" t="str">
            <v>CAIXA COLETORA DE SARJETA EM CONCRETO - CCC 02 p/ ø 100 - 2,50&lt;H=3,00</v>
          </cell>
        </row>
        <row r="36">
          <cell r="A36" t="str">
            <v>CAIXA COLETORA DE SARJETA EM CONCRETO - CCC 02 p/ ø 100 - 3,00&lt;H=3,50</v>
          </cell>
        </row>
        <row r="37">
          <cell r="A37" t="str">
            <v>CAIXA COLETORA DE SARJETA EM CONCRETO - CCC 02 p/ ø 100 - H=1,00</v>
          </cell>
        </row>
        <row r="38">
          <cell r="A38" t="str">
            <v>CAIXA COLETORA DE SARJETA EM CONCRETO - CCC 02 p/ ø 120 - 1,00&lt;H=1,50</v>
          </cell>
        </row>
        <row r="39">
          <cell r="A39" t="str">
            <v>CAIXA COLETORA DE SARJETA EM CONCRETO - CCC 02 p/ ø 120 - 1,50&lt;H=2,00</v>
          </cell>
        </row>
        <row r="40">
          <cell r="A40" t="str">
            <v>CAIXA COLETORA DE SARJETA EM CONCRETO - CCC 02 p/ ø 120 - 2,00&lt;H=2,50</v>
          </cell>
        </row>
        <row r="41">
          <cell r="A41" t="str">
            <v>CAIXA COLETORA DE SARJETA EM CONCRETO - CCC 02 p/ ø 120 - 2,50&lt;H=3,00</v>
          </cell>
        </row>
        <row r="42">
          <cell r="A42" t="str">
            <v>CAIXA COLETORA DE SARJETA EM CONCRETO - CCC 02 p/ ø 120 - 3,00&lt;H=3,50</v>
          </cell>
        </row>
        <row r="43">
          <cell r="A43" t="str">
            <v>CAIXA COLETORA DE SARJETA EM CONCRETO - CCC 02 p/ ø 120 - H=1,00</v>
          </cell>
        </row>
        <row r="44">
          <cell r="A44" t="str">
            <v>CAMADA DRENANTE PARA CORTE EM ROCHA - CDR</v>
          </cell>
        </row>
        <row r="45">
          <cell r="A45" t="str">
            <v>CANAL TRAPEZOIDAL DE PEDRA ARGAMASSADA B=1,00 X H=1,00</v>
          </cell>
        </row>
        <row r="46">
          <cell r="A46" t="str">
            <v>DESCIDA D'ÁGUA EM DEGRAUS TALUDE DE ATERRO - DDD 01</v>
          </cell>
        </row>
        <row r="47">
          <cell r="A47" t="str">
            <v>DESCIDA D'ÁGUA EM DEGRAUS TALUDE DE ATERRO - DDD 02</v>
          </cell>
        </row>
        <row r="48">
          <cell r="A48" t="str">
            <v>DESCIDA D'ÁGUA EM DEGRAUS TALUDE DE ATERRO - DDD 03</v>
          </cell>
        </row>
        <row r="49">
          <cell r="A49" t="str">
            <v>DESCIDA D'ÁGUA EM DEGRAUS TALUDE DE ATERRO - DDD 04</v>
          </cell>
        </row>
        <row r="50">
          <cell r="A50" t="str">
            <v>DESCIDA D'ÁGUA EM DEGRAUS TALUDE DE ATERRO - DDD 05</v>
          </cell>
        </row>
        <row r="51">
          <cell r="A51" t="str">
            <v>DESCIDA D'ÁGUA EM DEGRAUS TALUDE DE ATERRO - DDD 06</v>
          </cell>
        </row>
        <row r="52">
          <cell r="A52" t="str">
            <v>DESCIDA D'ÁGUA EM DEGRAUS TALUDE DE ATERRO - DDD 07</v>
          </cell>
        </row>
        <row r="53">
          <cell r="A53" t="str">
            <v>DESCIDA D'ÁGUA EM DEGRAUS TALUDE DE ATERRO - DDD 08</v>
          </cell>
        </row>
        <row r="54">
          <cell r="A54" t="str">
            <v>DESCIDA D'ÁGUA EM DEGRAUS TALUDE DE ATERRO - DDD 09</v>
          </cell>
        </row>
        <row r="55">
          <cell r="A55" t="str">
            <v>DESCIDA D'ÁGUA EM DEGRAUS TALUDE DE ATERRO - DDD 10</v>
          </cell>
        </row>
        <row r="56">
          <cell r="A56" t="str">
            <v>DESCIDA D'ÁGUA EM DEGRAUS TALUDE DE ATERRO - DDD 11</v>
          </cell>
        </row>
        <row r="57">
          <cell r="A57" t="str">
            <v>DESCIDA D'ÁGUA EM DEGRAUS TALUDE DE ATERRO - DDD 12</v>
          </cell>
        </row>
        <row r="58">
          <cell r="A58" t="str">
            <v>DESCIDA D'ÁGUA EM DEGRAUS TALUDE DE ATERRO - DDD 13</v>
          </cell>
        </row>
        <row r="59">
          <cell r="A59" t="str">
            <v>DESCIDA D'ÁGUA EM DEGRAUS TALUDE DE ATERRO - DDD 14</v>
          </cell>
        </row>
        <row r="60">
          <cell r="A60" t="str">
            <v>DESCIDA D'ÁGUA EM DEGRAUS TALUDE DE ATERRO - DDD 15</v>
          </cell>
        </row>
        <row r="61">
          <cell r="A61" t="str">
            <v>DESCIDA D'ÁGUA EM DEGRAUS TALUDE DE ATERRO - DDD 16</v>
          </cell>
        </row>
        <row r="62">
          <cell r="A62" t="str">
            <v>DESCIDA D'ÁGUA EM DEGRAUS TALUDE DE CORTE - DCD 01</v>
          </cell>
        </row>
        <row r="63">
          <cell r="A63" t="str">
            <v>DESCIDA D'ÁGUA EM DEGRAUS TALUDE DE CORTE - DCD 02</v>
          </cell>
        </row>
        <row r="64">
          <cell r="A64" t="str">
            <v>DESCIDA D'ÁGUA EM DEGRAUS TALUDE DE CORTE - DCD 03</v>
          </cell>
        </row>
        <row r="65">
          <cell r="A65" t="str">
            <v>DESCIDA D'ÁGUA EM DEGRAUS TALUDE DE CORTE - DCD 04</v>
          </cell>
        </row>
        <row r="66">
          <cell r="A66" t="str">
            <v>DESCIDA D'ÁGUA EM DEGRAUS TALUDE DE CORTE - DCD 05</v>
          </cell>
        </row>
        <row r="67">
          <cell r="A67" t="str">
            <v>DESCIDA D'ÁGUA EM DEGRAUS TALUDE DE CORTE - DCD 06</v>
          </cell>
        </row>
        <row r="68">
          <cell r="A68" t="str">
            <v>DESCIDA D'ÁGUA EM DEGRAUS TALUDE DE CORTE - DCD 07</v>
          </cell>
        </row>
        <row r="69">
          <cell r="A69" t="str">
            <v>DESCIDA D'ÁGUA EM DEGRAUS TALUDE DE CORTE - DCD 08</v>
          </cell>
        </row>
        <row r="70">
          <cell r="A70" t="str">
            <v>DESCIDA D'ÁGUA EM TALUDE DE ATERRO - DDA 01</v>
          </cell>
        </row>
        <row r="71">
          <cell r="A71" t="str">
            <v>DESCIDA D'ÁGUA EM TALUDE DE ATERRO - DDA 02</v>
          </cell>
        </row>
        <row r="72">
          <cell r="A72" t="str">
            <v>DESCIDA D'ÁGUA EM TALUDE DE ATERRO - DDA 03</v>
          </cell>
        </row>
        <row r="73">
          <cell r="A73" t="str">
            <v>DESCIDA D'ÁGUA EM TALUDE DE ATERRO - DDA 04</v>
          </cell>
        </row>
        <row r="74">
          <cell r="A74" t="str">
            <v>DESCIDA D'ÁGUA EM TALUDE DE ATERRO - DDA 05</v>
          </cell>
        </row>
        <row r="75">
          <cell r="A75" t="str">
            <v>DESCIDA D'ÁGUA EM TALUDE DE ATERRO - DDA 06</v>
          </cell>
        </row>
        <row r="76">
          <cell r="A76" t="str">
            <v>DESCIDA D'ÁGUA EM TALUDE DE ATERRO - DDA 07</v>
          </cell>
        </row>
        <row r="77">
          <cell r="A77" t="str">
            <v>DESCIDA D'ÁGUA EM TALUDE DE ATERRO - DDA 08</v>
          </cell>
        </row>
        <row r="78">
          <cell r="A78" t="str">
            <v>DESCIDA D'ÁGUA EM TALUDE DE ATERRO - DDA 09</v>
          </cell>
        </row>
        <row r="79">
          <cell r="A79" t="str">
            <v>DESCIDA D'ÁGUA EM TALUDE DE ATERRO - DDA 10</v>
          </cell>
        </row>
        <row r="80">
          <cell r="A80" t="str">
            <v>DESCIDA D'ÁGUA EM TALUDE DE ATERRO - DDA 11</v>
          </cell>
        </row>
        <row r="81">
          <cell r="A81" t="str">
            <v>DESCIDA D'ÁGUA EM TALUDE DE ATERRO - DDA 12</v>
          </cell>
        </row>
        <row r="82">
          <cell r="A82" t="str">
            <v>DESCIDA D'ÁGUA EM TALUDE DE ATERRO - DDA 13</v>
          </cell>
        </row>
        <row r="83">
          <cell r="A83" t="str">
            <v>DESCIDA D'ÁGUA EM TALUDE DE ATERRO - DDA 14</v>
          </cell>
        </row>
        <row r="84">
          <cell r="A84" t="str">
            <v>DESCIDA D'ÁGUA EM TALUDE DE ATERRO, COM CALHA METÁLICA - DCM</v>
          </cell>
        </row>
        <row r="85">
          <cell r="A85" t="str">
            <v>DISPERSOR - DSP 01</v>
          </cell>
        </row>
        <row r="86">
          <cell r="A86" t="str">
            <v>DISPERSOR - DSP 02</v>
          </cell>
        </row>
        <row r="87">
          <cell r="A87" t="str">
            <v>DISPERSOR - DSP 03</v>
          </cell>
        </row>
        <row r="88">
          <cell r="A88" t="str">
            <v>DISPERSOR - DSP 04</v>
          </cell>
        </row>
        <row r="89">
          <cell r="A89" t="str">
            <v>DISPERSOR - DSP 05</v>
          </cell>
        </row>
        <row r="90">
          <cell r="A90" t="str">
            <v>DISPERSOR - DSP 06</v>
          </cell>
        </row>
        <row r="91">
          <cell r="A91" t="str">
            <v>DISPERSOR - DSP 07</v>
          </cell>
        </row>
        <row r="92">
          <cell r="A92" t="str">
            <v>DISPERSOR - DSP 08</v>
          </cell>
        </row>
        <row r="93">
          <cell r="A93" t="str">
            <v>DISPERSOR - DSP 09</v>
          </cell>
        </row>
        <row r="94">
          <cell r="A94" t="str">
            <v>DISPERSOR - DSP 10</v>
          </cell>
        </row>
        <row r="95">
          <cell r="A95" t="str">
            <v>DISPERSOR - DSP 11</v>
          </cell>
        </row>
        <row r="96">
          <cell r="A96" t="str">
            <v>DISPERSOR - DSP 12</v>
          </cell>
        </row>
        <row r="97">
          <cell r="A97" t="str">
            <v>DISPERSOR - DSP 13</v>
          </cell>
        </row>
        <row r="98">
          <cell r="A98" t="str">
            <v>DISPERSOR - DSP 14</v>
          </cell>
        </row>
        <row r="99">
          <cell r="A99" t="str">
            <v>DISPERSOR - DSP 15</v>
          </cell>
        </row>
        <row r="100">
          <cell r="A100" t="str">
            <v>DISPERSOR - DSP 16</v>
          </cell>
        </row>
        <row r="101">
          <cell r="A101" t="str">
            <v>DISPERSOR - DSP 17</v>
          </cell>
        </row>
        <row r="102">
          <cell r="A102" t="str">
            <v>DISPERSOR - DSP 18</v>
          </cell>
        </row>
        <row r="103">
          <cell r="A103" t="str">
            <v>DISPERSOR - DSP 19</v>
          </cell>
        </row>
        <row r="104">
          <cell r="A104" t="str">
            <v>DISPERSOR - DSP 20</v>
          </cell>
        </row>
        <row r="105">
          <cell r="A105" t="str">
            <v>DISPERSOR - DSP 21</v>
          </cell>
        </row>
        <row r="106">
          <cell r="A106" t="str">
            <v>DISPERSOR - DSP 22</v>
          </cell>
        </row>
        <row r="107">
          <cell r="A107" t="str">
            <v>DISPERSOR - DSP 23</v>
          </cell>
        </row>
        <row r="108">
          <cell r="A108" t="str">
            <v>DISPERSOR - DSP 24</v>
          </cell>
        </row>
        <row r="109">
          <cell r="A109" t="str">
            <v>DISPERSOR - DSP 25</v>
          </cell>
        </row>
        <row r="110">
          <cell r="A110" t="str">
            <v>DISPERSOR - DSP 26</v>
          </cell>
        </row>
        <row r="111">
          <cell r="A111" t="str">
            <v>DISPERSOR - DSP 27</v>
          </cell>
        </row>
        <row r="112">
          <cell r="A112" t="str">
            <v>DISPERSOR - DSP 28</v>
          </cell>
        </row>
        <row r="113">
          <cell r="A113" t="str">
            <v>DISPERSOR - DSP 29</v>
          </cell>
        </row>
        <row r="114">
          <cell r="A114" t="str">
            <v>DISPERSOR - DSP 30</v>
          </cell>
        </row>
        <row r="115">
          <cell r="A115" t="str">
            <v>DISSIPADOR DE ENERGIA PARA DESCIDA D'ÁGUA E BOCAS DE BUEIRO - DEN 03</v>
          </cell>
        </row>
        <row r="116">
          <cell r="A116" t="str">
            <v>DISSIPADOR DE ENERGIA PARA DESCIDA D'ÁGUA E BOCAS DE BUEIRO - DEN 04</v>
          </cell>
        </row>
        <row r="117">
          <cell r="A117" t="str">
            <v>DISSIPADOR DE ENERGIA PARA DESCIDA D'ÁGUA E BOCAS DE BUEIRO - DEN 05</v>
          </cell>
        </row>
        <row r="118">
          <cell r="A118" t="str">
            <v>DISSIPADOR DE ENERGIA PARA DESCIDA D'ÁGUA E BOCAS DE BUEIRO - DEN 06</v>
          </cell>
        </row>
        <row r="119">
          <cell r="A119" t="str">
            <v>DISSIPADOR DE ENERGIA PARA DESCIDA D'ÁGUA E BOCAS DE BUEIRO - DEN 07</v>
          </cell>
        </row>
        <row r="120">
          <cell r="A120" t="str">
            <v>DISSIPADOR DE ENERGIA PARA DESCIDA D'ÁGUA E BOCAS DE BUEIRO - DEN 08</v>
          </cell>
        </row>
        <row r="121">
          <cell r="A121" t="str">
            <v>DISSIPADOR DE ENERGIA PARA DESCIDA D'ÁGUA E BOCAS DE BUEIRO - DEN 09</v>
          </cell>
        </row>
        <row r="122">
          <cell r="A122" t="str">
            <v>DISSIPADOR DE ENERGIA PARA DESCIDA D'ÁGUA E BOCAS DE BUEIRO - DEN 10</v>
          </cell>
        </row>
        <row r="123">
          <cell r="A123" t="str">
            <v>DISSIPADOR DE ENERGIA PARA DESCIDA D'ÁGUA E BOCAS DE BUEIRO - DEN 11</v>
          </cell>
        </row>
        <row r="124">
          <cell r="A124" t="str">
            <v>DISSIPADOR DE ENERGIA PARA DESCIDA D'ÁGUA E BOCAS DE BUEIRO - DEN 12</v>
          </cell>
        </row>
        <row r="125">
          <cell r="A125" t="str">
            <v>DISSIPADOR DE ENERGIA PARA DESCIDA D'ÁGUA E BOCAS DE BUEIRO - DEN 13</v>
          </cell>
        </row>
        <row r="126">
          <cell r="A126" t="str">
            <v>DISSIPADOR DE ENERGIA PARA DESCIDA D'ÁGUA E BOCAS DE BUEIRO - DEN 14</v>
          </cell>
        </row>
        <row r="127">
          <cell r="A127" t="str">
            <v>DISSIPADOR DE ENERGIA PARA DESCIDA D'ÁGUA E BOCAS DE BUEIRO - DEN 15</v>
          </cell>
        </row>
        <row r="128">
          <cell r="A128" t="str">
            <v>DISSIPADOR DE ENERGIA PARA DESCIDA D'ÁGUA E BOCAS DE BUEIRO - DEN 16</v>
          </cell>
        </row>
        <row r="129">
          <cell r="A129" t="str">
            <v>DISSIPADOR DE ENERGIA PARA DESCIDA D'ÁGUA E BOCAS DE BUEIRO - DEN 17</v>
          </cell>
        </row>
        <row r="130">
          <cell r="A130" t="str">
            <v>DISSIPADOR DE ENERGIA PARA DESCIDA D'ÁGUA E BOCAS DE BUEIRO - DEN 18</v>
          </cell>
        </row>
        <row r="131">
          <cell r="A131" t="str">
            <v>DISSIPADOR DE ENERGIA PARA DESCIDA D'ÁGUA E BOCAS DE BUEIRO - DEN 19</v>
          </cell>
        </row>
        <row r="132">
          <cell r="A132" t="str">
            <v>DISSIPADOR DE ENERGIA PARA DESCIDA D'ÁGUA E BOCAS DE BUEIRO - DEN 20</v>
          </cell>
        </row>
        <row r="133">
          <cell r="A133" t="str">
            <v>DISSIPADOR DE ENERGIA PARA SAÍDA D'ÁGUA E VPC - DEN 01</v>
          </cell>
        </row>
        <row r="134">
          <cell r="A134" t="str">
            <v>DISSIPADOR DE ENERGIA PARA SAÍDA D'ÁGUA E VPC - DEN 02</v>
          </cell>
        </row>
        <row r="135">
          <cell r="A135" t="str">
            <v>DRENO DE TALVEGUE - DTV 01</v>
          </cell>
        </row>
        <row r="136">
          <cell r="A136" t="str">
            <v>DRENO DE TALVEGUE - DTV 02</v>
          </cell>
        </row>
        <row r="137">
          <cell r="A137" t="str">
            <v>DRENO DE TALVEGUE - DTV 03</v>
          </cell>
        </row>
        <row r="138">
          <cell r="A138" t="str">
            <v>DRENO DE TALVEGUE - DTV 04</v>
          </cell>
        </row>
        <row r="139">
          <cell r="A139" t="str">
            <v>DRENO DE TALVEGUE - DTV 05</v>
          </cell>
        </row>
        <row r="140">
          <cell r="A140" t="str">
            <v>DRENO DE TALVEGUE - DTV 06</v>
          </cell>
        </row>
        <row r="141">
          <cell r="A141" t="str">
            <v>DRENO ESPINHA DE PEIXE - DEP</v>
          </cell>
        </row>
        <row r="142">
          <cell r="A142" t="str">
            <v>DRENO LONGITUDINAL PARA CORTE EM SOLO - DPS 01</v>
          </cell>
        </row>
        <row r="143">
          <cell r="A143" t="str">
            <v>DRENO LONGITUDINAL PARA CORTE EM SOLO - DPS 02</v>
          </cell>
        </row>
        <row r="144">
          <cell r="A144" t="str">
            <v>DRENO LONGITUDINAL PARA CORTE EM SOLO - DPS 03</v>
          </cell>
        </row>
        <row r="145">
          <cell r="A145" t="str">
            <v>DRENO LONGITUDINAL PARA CORTE EM SOLO - DPS 04</v>
          </cell>
        </row>
        <row r="146">
          <cell r="A146" t="str">
            <v>DRENO LONGITUDINAL PARA CORTE EM SOLO - DPS 05</v>
          </cell>
        </row>
        <row r="147">
          <cell r="A147" t="str">
            <v>DRENO LONGITUDINAL PARA CORTE EM SOLO - DPS 06</v>
          </cell>
        </row>
        <row r="148">
          <cell r="A148" t="str">
            <v>DRENO LONGITUDINAL PARA CORTE EM SOLO - DPS 07</v>
          </cell>
        </row>
        <row r="149">
          <cell r="A149" t="str">
            <v>DRENO LONGITUDINAL PARA CORTE EM SOLO - DPS 08</v>
          </cell>
        </row>
        <row r="150">
          <cell r="A150" t="str">
            <v>DRENO LONGITUDINAL PARA CORTE EM SOLO - DPS 09</v>
          </cell>
        </row>
        <row r="151">
          <cell r="A151" t="str">
            <v>DRENO LONGITUDINAL PARA CORTE EM SOLO - DPS 10</v>
          </cell>
        </row>
        <row r="152">
          <cell r="A152" t="str">
            <v>DRENO LONGITUDINAL PARA CORTE EM SOLO - DPS 11</v>
          </cell>
        </row>
        <row r="153">
          <cell r="A153" t="str">
            <v>DRENO LONGITUDINAL PARA CORTE EM SOLO - DPS 12</v>
          </cell>
        </row>
        <row r="154">
          <cell r="A154" t="str">
            <v>DRENO PROFUNDO - TERMINAL - DPT</v>
          </cell>
        </row>
        <row r="155">
          <cell r="A155" t="str">
            <v>DRENO PROFUNDO LONGITUDINAL PARA CORTE EM ROCHA - DPR</v>
          </cell>
        </row>
        <row r="156">
          <cell r="A156" t="str">
            <v>DRENO SUB-SUPERFICIAL - DSS 01</v>
          </cell>
        </row>
        <row r="157">
          <cell r="A157" t="str">
            <v>DRENO SUB-SUPERFICIAL - DSS 02</v>
          </cell>
        </row>
        <row r="158">
          <cell r="A158" t="str">
            <v>DRENO SUB-SUPERFICIAL - DSS 03</v>
          </cell>
        </row>
        <row r="159">
          <cell r="A159" t="str">
            <v>DRENO SUB-SUPERFICIAL - DSS 04</v>
          </cell>
        </row>
        <row r="160">
          <cell r="A160" t="str">
            <v>DRENO SUB-SUPERFICIAL - DSS 05</v>
          </cell>
        </row>
        <row r="161">
          <cell r="A161" t="str">
            <v>DRENO SUB-SUPERFICIAL - DSS 06</v>
          </cell>
        </row>
        <row r="162">
          <cell r="A162" t="str">
            <v>GRELHA DE CONCRETO PARA CAIXA COLETORA - GCC 01</v>
          </cell>
        </row>
        <row r="163">
          <cell r="A163" t="str">
            <v>GRELHA DE CONCRETO PARA CAIXA COLETORA - GCC 02</v>
          </cell>
        </row>
        <row r="164">
          <cell r="A164" t="str">
            <v>GRELHA DE CONCRETO PARA CAIXA COLETORA - GCC 03</v>
          </cell>
        </row>
        <row r="165">
          <cell r="A165" t="str">
            <v>LEIRA DE PROTEÇÃO - LPT</v>
          </cell>
        </row>
        <row r="166">
          <cell r="A166" t="str">
            <v>MEIO FIO DE CONCRETO - MFC 01A</v>
          </cell>
        </row>
        <row r="167">
          <cell r="A167" t="str">
            <v>MEIO FIO DE CONCRETO - MFC 01B</v>
          </cell>
        </row>
        <row r="168">
          <cell r="A168" t="str">
            <v>MEIO FIO DE CONCRETO - MFC 02</v>
          </cell>
        </row>
        <row r="169">
          <cell r="A169" t="str">
            <v>MEIO FIO DE CONCRETO - MFC 03</v>
          </cell>
        </row>
        <row r="170">
          <cell r="A170" t="str">
            <v>MURETA PARA PTOTEÇÃO DE CORTE - MPC</v>
          </cell>
        </row>
        <row r="171">
          <cell r="A171" t="str">
            <v>SAÍDA D'ÁGUA DUPLA, EM TALUDE DE ATERRO -  SDA TIPO 01</v>
          </cell>
        </row>
        <row r="172">
          <cell r="A172" t="str">
            <v>SAÍDA D'ÁGUA DUPLA, EM TALUDE DE ATERRO -  SDA TIPO 02</v>
          </cell>
        </row>
        <row r="173">
          <cell r="A173" t="str">
            <v>SAÍDA D'ÁGUA SIMPLES, EM TALUDE DE ATERRO - SSA TIPO 01</v>
          </cell>
        </row>
        <row r="174">
          <cell r="A174" t="str">
            <v>SAÍDA D'ÁGUA SIMPLES, EM TALUDE DE ATERRO - SSA TIPO 02</v>
          </cell>
        </row>
        <row r="175">
          <cell r="A175" t="str">
            <v>SAÍDA D'ÁGUA SIMPLES, EM TALUDE DE CORTE - SDC</v>
          </cell>
        </row>
        <row r="176">
          <cell r="A176" t="str">
            <v>SARJETA DE BANQUETA - SBA 01</v>
          </cell>
        </row>
        <row r="177">
          <cell r="A177" t="str">
            <v>SARJETA DE BANQUETA - SBA 02</v>
          </cell>
        </row>
        <row r="178">
          <cell r="A178" t="str">
            <v>SARJETA DE CONCRETO EM ATERRO - SCA 30/10</v>
          </cell>
        </row>
        <row r="179">
          <cell r="A179" t="str">
            <v>SARJETA DE CONCRETO EM ATERRO - SCA 30/15</v>
          </cell>
        </row>
        <row r="180">
          <cell r="A180" t="str">
            <v>SARJETA DE CONCRETO EM ATERRO - SCA 30/20</v>
          </cell>
        </row>
        <row r="181">
          <cell r="A181" t="str">
            <v>SARJETA DE CONCRETO EM ATERRO - SCA 40/10</v>
          </cell>
        </row>
        <row r="182">
          <cell r="A182" t="str">
            <v>SARJETA DE CONCRETO EM ATERRO - SCA 40/15</v>
          </cell>
        </row>
        <row r="183">
          <cell r="A183" t="str">
            <v>SARJETA DE CONCRETO EM ATERRO - SCA 40/20</v>
          </cell>
        </row>
        <row r="184">
          <cell r="A184" t="str">
            <v>SARJETA DE CONCRETO EM ATERRO - SCA 40/25</v>
          </cell>
        </row>
        <row r="185">
          <cell r="A185" t="str">
            <v>SARJETA DE CONCRETO EM ATERRO - SCA 50/10</v>
          </cell>
        </row>
        <row r="186">
          <cell r="A186" t="str">
            <v>SARJETA DE CONCRETO EM ATERRO - SCA 50/15</v>
          </cell>
        </row>
        <row r="187">
          <cell r="A187" t="str">
            <v>SARJETA DE CONCRETO EM ATERRO - SCA 50/20</v>
          </cell>
        </row>
        <row r="188">
          <cell r="A188" t="str">
            <v>SARJETA DE CONCRETO EM ATERRO - SCA 50/25</v>
          </cell>
        </row>
        <row r="189">
          <cell r="A189" t="str">
            <v>SARJETA DE CONCRETO EM ATERRO - SCA 50/30</v>
          </cell>
        </row>
        <row r="190">
          <cell r="A190" t="str">
            <v>SARJETA DE CONCRETO EM ATERRO - SCA 60/10</v>
          </cell>
        </row>
        <row r="191">
          <cell r="A191" t="str">
            <v>SARJETA DE CONCRETO EM ATERRO - SCA 60/15</v>
          </cell>
        </row>
        <row r="192">
          <cell r="A192" t="str">
            <v>SARJETA DE CONCRETO EM ATERRO - SCA 60/20</v>
          </cell>
        </row>
        <row r="193">
          <cell r="A193" t="str">
            <v>SARJETA DE CONCRETO EM ATERRO - SCA 60/25</v>
          </cell>
        </row>
        <row r="194">
          <cell r="A194" t="str">
            <v>SARJETA DE CONCRETO EM ATERRO - SCA 60/30</v>
          </cell>
        </row>
        <row r="195">
          <cell r="A195" t="str">
            <v>SARJETA DE CONCRETO EM ATERRO - SCA 70/10</v>
          </cell>
        </row>
        <row r="196">
          <cell r="A196" t="str">
            <v>SARJETA DE CONCRETO EM ATERRO - SCA 70/15</v>
          </cell>
        </row>
        <row r="197">
          <cell r="A197" t="str">
            <v>SARJETA DE CONCRETO EM ATERRO - SCA 70/20</v>
          </cell>
        </row>
        <row r="198">
          <cell r="A198" t="str">
            <v>SARJETA DE CONCRETO EM ATERRO - SCA 70/25</v>
          </cell>
        </row>
        <row r="199">
          <cell r="A199" t="str">
            <v>SARJETA DE CONCRETO EM ATERRO - SCA 70/30</v>
          </cell>
        </row>
        <row r="200">
          <cell r="A200" t="str">
            <v>SARJETA DE CONCRETO EM CANTEIRO CENTRAL - SCT 01</v>
          </cell>
        </row>
        <row r="201">
          <cell r="A201" t="str">
            <v>SARJETA DE CONCRETO EM CANTEIRO CENTRAL - SCT 02</v>
          </cell>
        </row>
        <row r="202">
          <cell r="A202" t="str">
            <v>SARJETA DE CONCRETO EM CANTEIRO CENTRAL - SCT 03</v>
          </cell>
        </row>
        <row r="203">
          <cell r="A203" t="str">
            <v>SARJETA DE CONCRETO EM CANTEIRO CENTRAL - SCT 04</v>
          </cell>
        </row>
        <row r="204">
          <cell r="A204" t="str">
            <v>SARJETA DE CONCRETO EM CORTE - SCC 125/25</v>
          </cell>
        </row>
        <row r="205">
          <cell r="A205" t="str">
            <v>SARJETA DE CONCRETO EM CORTE - SCC 50/10</v>
          </cell>
        </row>
        <row r="206">
          <cell r="A206" t="str">
            <v>SARJETA DE CONCRETO EM CORTE - SCC 50/15</v>
          </cell>
        </row>
        <row r="207">
          <cell r="A207" t="str">
            <v>SARJETA DE CONCRETO EM CORTE - SCC 50/20</v>
          </cell>
        </row>
        <row r="208">
          <cell r="A208" t="str">
            <v>SARJETA DE CONCRETO EM CORTE - SCC 60/10</v>
          </cell>
        </row>
        <row r="209">
          <cell r="A209" t="str">
            <v>SARJETA DE CONCRETO EM CORTE - SCC 60/15</v>
          </cell>
        </row>
        <row r="210">
          <cell r="A210" t="str">
            <v>SARJETA DE CONCRETO EM CORTE - SCC 60/20</v>
          </cell>
        </row>
        <row r="211">
          <cell r="A211" t="str">
            <v>SARJETA DE CONCRETO EM CORTE - SCC 60/25</v>
          </cell>
        </row>
        <row r="212">
          <cell r="A212" t="str">
            <v>SARJETA DE CONCRETO EM CORTE - SCC 70/10</v>
          </cell>
        </row>
        <row r="213">
          <cell r="A213" t="str">
            <v>SARJETA DE CONCRETO EM CORTE - SCC 70/15</v>
          </cell>
        </row>
        <row r="214">
          <cell r="A214" t="str">
            <v>SARJETA DE CONCRETO EM CORTE - SCC 70/20</v>
          </cell>
        </row>
        <row r="215">
          <cell r="A215" t="str">
            <v>SARJETA DE CONCRETO EM CORTE - SCC 70/25</v>
          </cell>
        </row>
        <row r="216">
          <cell r="A216" t="str">
            <v>SARJETA DE CONCRETO EM CORTE - SCC 70/30</v>
          </cell>
        </row>
        <row r="217">
          <cell r="A217" t="str">
            <v>SARJETA DE CONCRETO EM CORTE - SCC 80/10</v>
          </cell>
        </row>
        <row r="218">
          <cell r="A218" t="str">
            <v>SARJETA DE CONCRETO EM CORTE - SCC 80/15</v>
          </cell>
        </row>
        <row r="219">
          <cell r="A219" t="str">
            <v>SARJETA DE CONCRETO EM CORTE - SCC 80/20</v>
          </cell>
        </row>
        <row r="220">
          <cell r="A220" t="str">
            <v>SARJETA DE CONCRETO EM CORTE - SCC 80/25</v>
          </cell>
        </row>
        <row r="221">
          <cell r="A221" t="str">
            <v>SARJETA DE CONCRETO EM CORTE - SCC 80/30</v>
          </cell>
        </row>
        <row r="222">
          <cell r="A222" t="str">
            <v>SARJETA DE CONCRETO EM CORTE - SCC 90/10</v>
          </cell>
        </row>
        <row r="223">
          <cell r="A223" t="str">
            <v>SARJETA DE CONCRETO EM CORTE - SCC 90/15</v>
          </cell>
        </row>
        <row r="224">
          <cell r="A224" t="str">
            <v>SARJETA DE CONCRETO EM CORTE - SCC 90/20</v>
          </cell>
        </row>
        <row r="225">
          <cell r="A225" t="str">
            <v>SARJETA DE CONCRETO EM CORTE - SCC 90/25</v>
          </cell>
        </row>
        <row r="226">
          <cell r="A226" t="str">
            <v>SARJETA DE CONCRETO EM CORTE - SCC 90/30</v>
          </cell>
        </row>
        <row r="227">
          <cell r="A227" t="str">
            <v>SARJETA DE CONCRETO EM MEIA CANA - SMC 01</v>
          </cell>
        </row>
        <row r="228">
          <cell r="A228" t="str">
            <v>SARJETA DE CONCRETO EM MEIA CANA - SMC 02</v>
          </cell>
        </row>
        <row r="229">
          <cell r="A229" t="str">
            <v>SARJETA DE CONCRETO EM MEIA CANA - SMC 03</v>
          </cell>
        </row>
        <row r="230">
          <cell r="A230" t="str">
            <v>SARJETA DE CONCRETO EM MEIA CANA - SMC 04</v>
          </cell>
        </row>
        <row r="231">
          <cell r="A231" t="str">
            <v>SARJETA DE CONCRETO EM MEIA CANA - SMC 05</v>
          </cell>
        </row>
        <row r="232">
          <cell r="A232" t="str">
            <v>VALETA DE PROTEÇÃO DE ATERRO - VPA 01</v>
          </cell>
        </row>
        <row r="233">
          <cell r="A233" t="str">
            <v>VALETA DE PROTEÇÃO DE ATERRO - VPA 02</v>
          </cell>
        </row>
        <row r="234">
          <cell r="A234" t="str">
            <v>VALETA DE PROTEÇÃO DE CORTE - VPC 01</v>
          </cell>
        </row>
        <row r="235">
          <cell r="A235" t="str">
            <v>VALETA DE PROTEÇÃO DE CORTE - VPC 02</v>
          </cell>
        </row>
        <row r="236">
          <cell r="A236" t="str">
            <v>VALETA DE PROTEÇÃO DE CORTE - VPC 03</v>
          </cell>
        </row>
        <row r="237">
          <cell r="A237" t="str">
            <v>VALETA DE PROTEÇÃO DE CORTE - VPC 04</v>
          </cell>
        </row>
        <row r="238">
          <cell r="A238" t="str">
            <v>VALETA DE PROTEÇÃO DE CORTE - VPC 05</v>
          </cell>
        </row>
        <row r="239">
          <cell r="A239" t="str">
            <v>VALETA DE PROTEÇÃO DE CORTE - VPC 06</v>
          </cell>
        </row>
      </sheetData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</sheetNames>
    <sheetDataSet>
      <sheetData sheetId="0">
        <row r="5">
          <cell r="B5" t="str">
            <v>: KM 0,00 - KM 219,30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8">
          <cell r="E18">
            <v>1370</v>
          </cell>
        </row>
      </sheetData>
      <sheetData sheetId="36" refreshError="1"/>
      <sheetData sheetId="37">
        <row r="37">
          <cell r="O37" t="str">
            <v>DNIT - Sistema de Custos Rodoviários - SR/MS</v>
          </cell>
        </row>
      </sheetData>
      <sheetData sheetId="38">
        <row r="13">
          <cell r="A13" t="str">
            <v>COD.</v>
          </cell>
        </row>
      </sheetData>
      <sheetData sheetId="39">
        <row r="22">
          <cell r="F22">
            <v>1370</v>
          </cell>
        </row>
        <row r="24">
          <cell r="F24">
            <v>995</v>
          </cell>
        </row>
        <row r="27">
          <cell r="F27">
            <v>1049</v>
          </cell>
        </row>
      </sheetData>
      <sheetData sheetId="40">
        <row r="4">
          <cell r="A4" t="str">
            <v>Código</v>
          </cell>
        </row>
      </sheetData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Edital"/>
      <sheetName val="DADOS_NAO_IMPRIMIR"/>
      <sheetName val="BDI ALT"/>
      <sheetName val="BDI DNIT"/>
      <sheetName val="Plan1"/>
      <sheetName val="INVENTÁRIO "/>
      <sheetName val="Cronograma 1º"/>
      <sheetName val="CURVA ABC"/>
      <sheetName val="ORÇAMENTO"/>
      <sheetName val="ORÇAMENTO (2)"/>
      <sheetName val="Serviços"/>
      <sheetName val="TLCB5"/>
      <sheetName val="TLMR"/>
      <sheetName val="TLCB10"/>
      <sheetName val="TLCC4"/>
      <sheetName val="TCCB10"/>
      <sheetName val="TCCC "/>
      <sheetName val="Quadro res. transp."/>
      <sheetName val="CROQUI "/>
      <sheetName val="FÓRM. TRANS"/>
      <sheetName val="Memória Justificativa"/>
      <sheetName val="CÁLC. TRANS."/>
      <sheetName val="MB VIAB."/>
      <sheetName val="Unit MB"/>
      <sheetName val="MAT.BET"/>
      <sheetName val="Estudo Comparativo"/>
      <sheetName val="MATERIAIS"/>
      <sheetName val="EQUIPAMENTOS"/>
      <sheetName val="MAO-DE-OBRA"/>
      <sheetName val="MBUQ"/>
      <sheetName val="Instalação"/>
      <sheetName val="Mobiliz."/>
      <sheetName val="PREV. --&gt;"/>
      <sheetName val="REC.CAM.GRAN."/>
      <sheetName val="SOLO.BRITA"/>
      <sheetName val="TSS"/>
      <sheetName val="MICRO1.5"/>
      <sheetName val="CONSERVA ROTINEIRA --&gt;"/>
      <sheetName val="REAT. APILOADO"/>
      <sheetName val="SOLO MELHORADO"/>
      <sheetName val="LIMP.PONTE"/>
      <sheetName val="IMPRIMAÇÃO"/>
      <sheetName val="PINT.LIG."/>
      <sheetName val="REC.REV."/>
      <sheetName val="REM.PROF.MAN."/>
      <sheetName val="REM.PROF.MEC"/>
      <sheetName val="TAPA.BUR.SERRA"/>
      <sheetName val="SEL.TRINCA"/>
      <sheetName val="CORR.MBUQ"/>
      <sheetName val="REP.CBUQ"/>
      <sheetName val="Plan2"/>
      <sheetName val="CORR.FRES.DESC."/>
      <sheetName val="LIMP.SARJ.MF."/>
      <sheetName val="LIMP.VALA.CORTE"/>
      <sheetName val="LIMP.VALA.DREN."/>
      <sheetName val="LIMP.DESCIDA"/>
      <sheetName val="LIMP.BUEIRO"/>
      <sheetName val="DESOB.BUEIRO"/>
      <sheetName val="CAIÇÃO"/>
      <sheetName val="R.M.SIN.H."/>
      <sheetName val="REC.CERCA"/>
      <sheetName val="ROC.MAN"/>
      <sheetName val="ROC.MEC"/>
      <sheetName val="ROC.COLONHÃO"/>
      <sheetName val="CORT.AREA.GRAMA"/>
      <sheetName val="CAP.MAN"/>
      <sheetName val="Dest.arv.D=0,15a0,30m"/>
      <sheetName val="Dest.arv.D=&gt;0,30m"/>
      <sheetName val="FRES.DESC."/>
      <sheetName val="CONS. EMERG --&gt;"/>
      <sheetName val="REC.MAN.ATERRO"/>
      <sheetName val="REC.MEC.ATERRO"/>
      <sheetName val="DRENO.SUB"/>
      <sheetName val="OBRAS MELHORAM --&gt;"/>
      <sheetName val="ENROC.PEDRA.ARR."/>
      <sheetName val="ENROC.PEDRA.JOG."/>
      <sheetName val="TUBO.60"/>
      <sheetName val="TUBO.80"/>
      <sheetName val="REC.GUARDA.CORPO"/>
      <sheetName val="Recomp.Guarda Corpo"/>
      <sheetName val="REV.VEG."/>
      <sheetName val="SERVIÇOS AUX --&gt;"/>
      <sheetName val="Usinagem Micro"/>
      <sheetName val="CONCRETO.CICLO"/>
      <sheetName val="CONCRETO.ACBC"/>
      <sheetName val="DOB.COL.ARM."/>
      <sheetName val="FORMA.MAD."/>
      <sheetName val="REAT.COMP.BUEIRO"/>
      <sheetName val="ESC.MAN.1ªCAT"/>
      <sheetName val="ESC.MEC.1ªCAT"/>
      <sheetName val="TRANSPORTE"/>
      <sheetName val="AUXILIARES"/>
      <sheetName val="ADM"/>
      <sheetName val="DIVIS"/>
      <sheetName val="Modelo"/>
      <sheetName val="RESU.SERV"/>
      <sheetName val="SINALIZ"/>
      <sheetName val="MICRO 1.5"/>
      <sheetName val="Gráf1"/>
      <sheetName val="cotacao materiais NASul"/>
      <sheetName val="Pedreirias"/>
    </sheetNames>
    <sheetDataSet>
      <sheetData sheetId="0" refreshError="1"/>
      <sheetData sheetId="1">
        <row r="8">
          <cell r="B8" t="str">
            <v>BR-262/MS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34">
          <cell r="F34">
            <v>13</v>
          </cell>
        </row>
      </sheetData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28">
          <cell r="H28">
            <v>67</v>
          </cell>
        </row>
      </sheetData>
      <sheetData sheetId="98" refreshError="1"/>
      <sheetData sheetId="99" refreshError="1"/>
      <sheetData sheetId="10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do Orçamento"/>
      <sheetName val="ORÇAMENTO BR-070 LOTE2"/>
      <sheetName val="Cronograma Físico-financeiro"/>
      <sheetName val="CURVA A B C"/>
    </sheetNames>
    <sheetDataSet>
      <sheetData sheetId="0"/>
      <sheetData sheetId="1">
        <row r="37">
          <cell r="E37" t="str">
            <v>NOVEMBRO/09</v>
          </cell>
        </row>
      </sheetData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N6">
            <v>8.4699999999999998E-2</v>
          </cell>
          <cell r="S6">
            <v>4.1599999999999998E-2</v>
          </cell>
        </row>
        <row r="7">
          <cell r="N7">
            <v>-9.69E-2</v>
          </cell>
        </row>
        <row r="8">
          <cell r="N8">
            <v>2.9100000000000001E-2</v>
          </cell>
          <cell r="S8">
            <v>3.7999999999999999E-2</v>
          </cell>
        </row>
        <row r="9">
          <cell r="N9">
            <v>6.7000000000000002E-3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TOTAL NÃO PRECISA"/>
      <sheetName val="RELATÓRIO- NÃO PRECISA SEET"/>
      <sheetName val="Ofício"/>
      <sheetName val="Empreiteira_Agrimat"/>
      <sheetName val="RESUMO-DVOP"/>
      <sheetName val="Reajuste "/>
      <sheetName val="Crono Físico-Financeiro "/>
      <sheetName val="Boletim Desempenho"/>
      <sheetName val="Base"/>
      <sheetName val="Sub-base"/>
      <sheetName val="Reforço Subleito"/>
      <sheetName val="Imprimação"/>
      <sheetName val="TSD-FOG"/>
      <sheetName val="CBUQ "/>
      <sheetName val="TSS"/>
      <sheetName val="AGREGADOS"/>
      <sheetName val="Mat Asf "/>
      <sheetName val="Corte DMT 50 a 200"/>
      <sheetName val="Corte DMT 800 a 1000"/>
      <sheetName val="DMT "/>
      <sheetName val="compact 100%"/>
      <sheetName val="Solo Mole)"/>
      <sheetName val="Enroncamento Pedra Jogada"/>
      <sheetName val="Cerca "/>
      <sheetName val="Desmatamento"/>
      <sheetName val="OAC"/>
      <sheetName val="Meio fio"/>
      <sheetName val="Dreno"/>
      <sheetName val="VPC"/>
      <sheetName val="TERR_PAV"/>
      <sheetName val="Crongrama SEET (2)"/>
      <sheetName val="RESUMO_DVOP"/>
      <sheetName val="Aterro C"/>
      <sheetName val="Mat As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_Gerais"/>
      <sheetName val="CAPA"/>
      <sheetName val="Contra-Capa"/>
      <sheetName val="Ficha Medição"/>
      <sheetName val="Memória de Cálculo"/>
      <sheetName val="Folha de Medição"/>
      <sheetName val="Folha de Med Acumuladas"/>
      <sheetName val="Canteiro"/>
      <sheetName val="Mobilização Equip"/>
      <sheetName val="Pluviom"/>
      <sheetName val="Fotos"/>
      <sheetName val="BDP"/>
    </sheetNames>
    <sheetDataSet>
      <sheetData sheetId="0">
        <row r="3">
          <cell r="C3" t="str">
            <v>SR/MT-0653/2009-00</v>
          </cell>
        </row>
        <row r="4">
          <cell r="C4" t="str">
            <v>REDRAM CONSTRUTORA DE OBRAS LTDA.</v>
          </cell>
        </row>
        <row r="6">
          <cell r="C6" t="str">
            <v>BR-364/MT</v>
          </cell>
        </row>
        <row r="7">
          <cell r="C7" t="str">
            <v>Divisa GO/MT – Divisa MT/RO</v>
          </cell>
        </row>
        <row r="8">
          <cell r="C8" t="str">
            <v>Entrº MT-170(A)/ 358 - Campo Novo do Parecis</v>
          </cell>
        </row>
        <row r="9">
          <cell r="C9" t="str">
            <v>Km 799,3 - Km 879,3</v>
          </cell>
        </row>
        <row r="12">
          <cell r="C12">
            <v>40114</v>
          </cell>
        </row>
        <row r="17">
          <cell r="C17" t="str">
            <v>10ª Medição Parcial</v>
          </cell>
        </row>
        <row r="23">
          <cell r="C23">
            <v>40424</v>
          </cell>
        </row>
        <row r="24">
          <cell r="C24" t="str">
            <v>03 DE SETEMBRO DE 2010</v>
          </cell>
        </row>
        <row r="27">
          <cell r="C27" t="str">
            <v>01/08/2010 a 31/08/2010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NALIZAÇÃO"/>
      <sheetName val="REMOÇÃO DO REV"/>
      <sheetName val="REGULARIZAÇÃO"/>
      <sheetName val="REFORÇO "/>
      <sheetName val="Quadro Consumo"/>
      <sheetName val="LIMPEJA JAZIDA"/>
      <sheetName val="EXPURGO"/>
      <sheetName val="SUB-BASE P"/>
      <sheetName val="BASE P"/>
      <sheetName val="Transporte SUB-BASE"/>
      <sheetName val="TRANSPORTE DE BASE"/>
      <sheetName val="Varredura"/>
      <sheetName val="Imprimação"/>
      <sheetName val="CIMENTO - BASE- SUB-BASE"/>
      <sheetName val="PINTURA DE LIGAÇÃO"/>
      <sheetName val="CBUQ"/>
      <sheetName val="BINDER"/>
      <sheetName val="TRANSPORTE TSD"/>
      <sheetName val="Q DMT"/>
      <sheetName val="RESUMO TRANSPORTE"/>
      <sheetName val="dmt"/>
      <sheetName val="Comparação"/>
      <sheetName val="Bueiro 4- Nota de Serviço_luca"/>
    </sheetNames>
    <definedNames>
      <definedName name="AFDD" refersTo="#REF!"/>
      <definedName name="daVIDSON" refersTo="#REF!"/>
      <definedName name="eletrica1" refersTo="#REF!" sheetId="0"/>
      <definedName name="fyuk" refersTo="#REF!" sheetId="0"/>
      <definedName name="MAT" refersTo="#REF!"/>
      <definedName name="Rachão" refersTo="#REF!" sheetId="0"/>
      <definedName name="rec" refersTo="#REF!" sheetId="0"/>
      <definedName name="sssrttt" refersTo="#REF!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MT modelo"/>
      <sheetName val="reg_mec_fx_dm_"/>
    </sheetNames>
    <sheetDataSet>
      <sheetData sheetId="0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"/>
      <sheetName val="&lt;=até aqui"/>
      <sheetName val="PLAN-sipom"/>
      <sheetName val="Dr.Gilson"/>
      <sheetName val="Dados"/>
      <sheetName val="CCHE"/>
      <sheetName val="Crono "/>
      <sheetName val="BDI "/>
      <sheetName val="ES"/>
      <sheetName val="MObra"/>
      <sheetName val="calc.binder capa c.asfalto L-34"/>
      <sheetName val="dreno sub-hor.-transp&gt;3km"/>
      <sheetName val="CAP-20"/>
      <sheetName val="TABELA"/>
      <sheetName val="calc.binder capa c.asfalto"/>
      <sheetName val="PLANILHA DE QUANT. E CUSTOS A"/>
      <sheetName val="RELATÓRIO"/>
      <sheetName val="Mat Asf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BR-116/SP - Régis Bittencourt</v>
          </cell>
        </row>
        <row r="6">
          <cell r="B6" t="str">
            <v>Sobrenco Engenharia e Comércio Ltda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 Asf"/>
      <sheetName val="DMT modelo"/>
      <sheetName val="Ofício"/>
      <sheetName val="RESUMO-DVOP"/>
      <sheetName val="REAJU"/>
      <sheetName val="Crono Físico-Financeiro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  <sheetName val="Crono Físico-Financeiro "/>
      <sheetName val="P A T O 99 B"/>
      <sheetName val="Desmat 0,15"/>
      <sheetName val="Indice de Reajuste"/>
      <sheetName val="RELATÓRIO"/>
      <sheetName val="Orçamento"/>
      <sheetName val="RESUMO MED"/>
      <sheetName val="REBAIXO DE CORTE"/>
      <sheetName val="Desmatamento "/>
      <sheetName val="PROTOTIPO DE MEDIÇÃO"/>
      <sheetName val="1.6"/>
      <sheetName val="SERVIÇOS"/>
      <sheetName val="ORÇAMENTO 01"/>
      <sheetName val="REAJU (2)"/>
      <sheetName val="tlmb"/>
      <sheetName val="resumo"/>
      <sheetName val="Mão de Obra"/>
      <sheetName val="variáveis"/>
      <sheetName val="PROP ELAB GANH"/>
      <sheetName val="PARETOS"/>
      <sheetName val="DESEMP AN"/>
      <sheetName val="resumo_dvop"/>
      <sheetName val="aux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Planilha1"/>
      <sheetName val="quadro 08 - composições"/>
      <sheetName val="dados de entrada concorrência"/>
    </sheetNames>
    <sheetDataSet>
      <sheetData sheetId="0">
        <row r="36">
          <cell r="C36" t="str">
            <v>Engº. ??????????????</v>
          </cell>
        </row>
      </sheetData>
      <sheetData sheetId="1" refreshError="1"/>
      <sheetData sheetId="2">
        <row r="36">
          <cell r="C36" t="str">
            <v>Engº. ??????????????</v>
          </cell>
        </row>
      </sheetData>
      <sheetData sheetId="3">
        <row r="36">
          <cell r="C36" t="str">
            <v>Engº. ??????????????</v>
          </cell>
        </row>
      </sheetData>
      <sheetData sheetId="4">
        <row r="36">
          <cell r="C36" t="str">
            <v>Engº. ??????????????</v>
          </cell>
        </row>
      </sheetData>
      <sheetData sheetId="5">
        <row r="36">
          <cell r="C36" t="str">
            <v>Engº. ??????????????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27">
          <cell r="U27">
            <v>0</v>
          </cell>
        </row>
      </sheetData>
      <sheetData sheetId="13">
        <row r="27">
          <cell r="U27">
            <v>0</v>
          </cell>
        </row>
      </sheetData>
      <sheetData sheetId="14">
        <row r="31">
          <cell r="Q31">
            <v>0</v>
          </cell>
        </row>
      </sheetData>
      <sheetData sheetId="15">
        <row r="31">
          <cell r="Q31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MTs - L2"/>
      <sheetName val="Mão de Obra"/>
      <sheetName val="variáveis"/>
      <sheetName val="rem prof"/>
      <sheetName val="reciclagem simpl"/>
      <sheetName val="reciclagem cimento"/>
      <sheetName val="base brita"/>
      <sheetName val="fresagem cont"/>
      <sheetName val="fresagem descont"/>
      <sheetName val="imprimação"/>
      <sheetName val="pint lig"/>
      <sheetName val="TSD"/>
      <sheetName val="CBUQ C-reperf"/>
      <sheetName val="CBUQ C-reposição"/>
      <sheetName val="CBUQ C-reforço"/>
      <sheetName val="CBUQ C-pav novo"/>
      <sheetName val="reg subleito"/>
      <sheetName val="sub base solo est s mist"/>
      <sheetName val="CBUQ B"/>
      <sheetName val="Aquis CAP"/>
      <sheetName val="Aquis CM-30"/>
      <sheetName val="Aquis RR1C"/>
      <sheetName val="Aquis RR1C polim"/>
      <sheetName val="Transp quent"/>
      <sheetName val="tranp frio"/>
    </sheetNames>
    <sheetDataSet>
      <sheetData sheetId="0"/>
      <sheetData sheetId="1">
        <row r="14">
          <cell r="E14">
            <v>15.7844</v>
          </cell>
        </row>
        <row r="15">
          <cell r="E15">
            <v>33.482100000000003</v>
          </cell>
        </row>
        <row r="27">
          <cell r="E27">
            <v>8.1313999999999993</v>
          </cell>
        </row>
      </sheetData>
      <sheetData sheetId="2">
        <row r="2">
          <cell r="B2">
            <v>0.27839999999999998</v>
          </cell>
        </row>
        <row r="3">
          <cell r="B3">
            <v>0.15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DG"/>
      <sheetName val="Resumo Vertical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Equipamentos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PLMUSEU"/>
      <sheetName val="QuQuant"/>
      <sheetName val="Paulo de Carvalho"/>
      <sheetName val=""/>
      <sheetName val="B M Pl04"/>
      <sheetName val="Listas"/>
      <sheetName val="Modelo"/>
      <sheetName val="DREN. MEM. CAL. 2"/>
      <sheetName val="PL16_2003"/>
      <sheetName val="Anual"/>
      <sheetName val="Mã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_  POÇOS DEFINITIVO _2007  c"/>
      <sheetName val="dados"/>
      <sheetName val="TAB___POÇOS_DEFINITIVO__2007__c"/>
      <sheetName val="compos1"/>
      <sheetName val="Listas"/>
      <sheetName val="Códigos"/>
      <sheetName val="rev int TP ímpar"/>
      <sheetName val="rev int TP par"/>
      <sheetName val="rev int pav 21_"/>
      <sheetName val="rev int pav 22_"/>
      <sheetName val="rev int pav 23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"/>
      <sheetName val="ORÇAMENTO"/>
      <sheetName val="tabela orçamento"/>
      <sheetName val="ABC"/>
      <sheetName val="MH"/>
      <sheetName val="Plan1"/>
      <sheetName val="OBS"/>
      <sheetName val="Plano de trabalho 1ªparte"/>
      <sheetName val="plano de trabalho 2ª parte"/>
      <sheetName val="QCI"/>
      <sheetName val="tabela_orçamento"/>
      <sheetName val="Plano_de_trabalho_1ªparte"/>
      <sheetName val="plano_de_trabalho_2ª_parte"/>
      <sheetName val="tabela_orçamento1"/>
      <sheetName val="Plano_de_trabalho_1ªparte1"/>
      <sheetName val="plano_de_trabalho_2ª_parte1"/>
      <sheetName val="tabela_orçamento3"/>
      <sheetName val="Plano_de_trabalho_1ªparte3"/>
      <sheetName val="plano_de_trabalho_2ª_parte3"/>
      <sheetName val="tabela_orçamento2"/>
      <sheetName val="Plano_de_trabalho_1ªparte2"/>
      <sheetName val="plano_de_trabalho_2ª_parte2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0783"/>
    </sheetNames>
    <definedNames>
      <definedName name="___PTB10"/>
      <definedName name="_TOT3"/>
      <definedName name="_TOT4"/>
    </defined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"/>
      <sheetName val="dispositivos"/>
    </sheetNames>
    <sheetDataSet>
      <sheetData sheetId="0" refreshError="1"/>
      <sheetData sheetId="1">
        <row r="1">
          <cell r="A1" t="str">
            <v>DISPOSITIVOS</v>
          </cell>
        </row>
        <row r="2">
          <cell r="A2" t="str">
            <v>Rede DN 800</v>
          </cell>
        </row>
        <row r="3">
          <cell r="A3" t="str">
            <v>Sarjeta de Concreto Urbana (SCU-TIPO B - PADRÃO SUDECAP)</v>
          </cell>
        </row>
        <row r="4">
          <cell r="A4" t="str">
            <v>Rede DN 400</v>
          </cell>
        </row>
        <row r="5">
          <cell r="A5" t="str">
            <v>Poço de Visita - PVI-03</v>
          </cell>
        </row>
        <row r="6">
          <cell r="A6" t="str">
            <v>Boca de Lobo Simples (BLS-01)</v>
          </cell>
        </row>
        <row r="7">
          <cell r="A7" t="str">
            <v>Bacia de acumulação</v>
          </cell>
        </row>
        <row r="8">
          <cell r="A8" t="str">
            <v>Bacia de captação em pedra argamassada para bueiros enterrados</v>
          </cell>
        </row>
        <row r="9">
          <cell r="A9" t="str">
            <v>BDCC - Bueiro Duplo Celular  de Concreto - Seção de  2,50 x 2,50 m ( 0 =&lt; h &lt; 100cm)</v>
          </cell>
        </row>
        <row r="10">
          <cell r="A10" t="str">
            <v>BDCC - Bueiro Duplo Celular  de Concreto - Seção de  2,50 x 2,50 m ( 100 =&lt; h &lt; 250cm)</v>
          </cell>
        </row>
        <row r="11">
          <cell r="A11" t="str">
            <v>BDCC - Bueiro Duplo Celular  de Concreto - Seção de  3,00 x 3,00 m ( 250 =&lt; h &lt; 500cm)</v>
          </cell>
        </row>
        <row r="12">
          <cell r="A12" t="str">
            <v>Boca de Saída para Dreno Longitudinal Profundo - BSD 02</v>
          </cell>
        </row>
        <row r="13">
          <cell r="A13" t="str">
            <v>Boca Normal de Bueiro Duplo Celular de Concreto 2,50 x 2,50 m</v>
          </cell>
        </row>
        <row r="14">
          <cell r="A14" t="str">
            <v>Boca Normal de Bueiro Duplo Celular de Concreto 3,00 x 3,00 m</v>
          </cell>
        </row>
        <row r="15">
          <cell r="A15" t="str">
            <v>Boca Normal de Bueiro Simples Celular de Concreto 2,00 x 2,00 m</v>
          </cell>
        </row>
        <row r="16">
          <cell r="A16" t="str">
            <v>Boca Normal de Bueiro Simples Celular de Concreto 2,50 x 2,50 m</v>
          </cell>
        </row>
        <row r="17">
          <cell r="A17" t="str">
            <v>Boca Normal de Bueiro Simples Celular de Concreto 3,00 x 3,00 m</v>
          </cell>
        </row>
        <row r="18">
          <cell r="A18" t="str">
            <v>Boca Normal de Bueiro Triplo Celular de Concreto 3,00 x 3,00 m</v>
          </cell>
        </row>
        <row r="19">
          <cell r="A19" t="str">
            <v>Boca Normal de Bueiro Triplo Celular de Concreto 3,50 x 3,50 m</v>
          </cell>
        </row>
        <row r="20">
          <cell r="A20" t="str">
            <v>Boca Normal para Bueiro Duplo Tubular de Concreto BDTC Ø 1.000mm</v>
          </cell>
        </row>
        <row r="21">
          <cell r="A21" t="str">
            <v>Boca Normal para Bueiro Duplo Tubular de Concreto BDTC Ø 1.200mm</v>
          </cell>
        </row>
        <row r="22">
          <cell r="A22" t="str">
            <v>Boca Normal para Bueiro Duplo Tubular de Concreto BDTC Ø 1.500mm</v>
          </cell>
        </row>
        <row r="23">
          <cell r="A23" t="str">
            <v>Boca Normal para Bueiro Simples Tubular de Concreto BSTC Ø 1.000mm</v>
          </cell>
        </row>
        <row r="24">
          <cell r="A24" t="str">
            <v>Boca Normal para Bueiro Simples Tubular de Concreto BSTC Ø 1.200mm</v>
          </cell>
        </row>
        <row r="25">
          <cell r="A25" t="str">
            <v>Boca Normal para Bueiro Simples Tubular de Concreto BSTC Ø 1.500mm</v>
          </cell>
        </row>
        <row r="26">
          <cell r="A26" t="str">
            <v>Boca Normal para Bueiro Simples Tubular de Concreto BSTC Ø 600mm</v>
          </cell>
        </row>
        <row r="27">
          <cell r="A27" t="str">
            <v>Boca Normal para Bueiro Simples Tubular de Concreto BSTC Ø 800mm</v>
          </cell>
        </row>
        <row r="28">
          <cell r="A28" t="str">
            <v>Boca Normal para Bueiro Triplo Tubular de Concreto BTTC Ø 1.500mm</v>
          </cell>
        </row>
        <row r="29">
          <cell r="A29" t="str">
            <v>BSCC - Bueiro Simples Celular  de Concreto - Seção de  2,00 x 2,00 m ( 0 =&lt; h &lt; 100cm)</v>
          </cell>
        </row>
        <row r="30">
          <cell r="A30" t="str">
            <v>BSCC - Bueiro Simples Celular  de Concreto - Seção de  2,00 x 2,00 m ( 100 =&lt; h &lt; 250cm)</v>
          </cell>
        </row>
        <row r="31">
          <cell r="A31" t="str">
            <v>BSCC - Bueiro Simples Celular  de Concreto - Seção de  2,00 x 2,00 m ( 250 =&lt; h &lt; 500cm)</v>
          </cell>
        </row>
        <row r="32">
          <cell r="A32" t="str">
            <v>BSCC - Bueiro Simples Celular  de Concreto - Seção de  2,50 x 2,50 m ( 0 =&lt; h &lt; 100cm)</v>
          </cell>
        </row>
        <row r="33">
          <cell r="A33" t="str">
            <v>BSCC - Bueiro Simples Celular  de Concreto - Seção de  2,50 x 2,50 m ( 100 =&lt; h &lt; 250cm)</v>
          </cell>
        </row>
        <row r="34">
          <cell r="A34" t="str">
            <v>BSCC - Bueiro Simples Celular  de Concreto - Seção de  2,50 x 2,50 m ( 500 =&lt; h &lt; 750cm)</v>
          </cell>
        </row>
        <row r="35">
          <cell r="A35" t="str">
            <v>BSCC - Bueiro Simples Celular  de Concreto - Seção de  3,00 x 3,00 m ( 0 =&lt; h &lt; 100cm)</v>
          </cell>
        </row>
        <row r="36">
          <cell r="A36" t="str">
            <v>BSCC - Bueiro Simples Celular  de Concreto - Seção de  3,00 x 3,00 m ( 100 =&lt; h &lt; 250cm)</v>
          </cell>
        </row>
        <row r="37">
          <cell r="A37" t="str">
            <v>BTCC - Bueiro Triplo Celular  de Concreto - Seção de  3,00 x 3,00 m ( 100 =&lt; h &lt; 250cm)</v>
          </cell>
        </row>
        <row r="38">
          <cell r="A38" t="str">
            <v>BTCC - Bueiro Triplo Celular  de Concreto - Seção de  3,50 x 3,50 m ( 0 =&lt; h &lt; 100cm)</v>
          </cell>
        </row>
        <row r="39">
          <cell r="A39" t="str">
            <v>BTCC - Bueiro Triplo Celular  de Concreto - Seção de  3,50 x 3,50 m ( 100 =&lt; h &lt; 250cm)</v>
          </cell>
        </row>
        <row r="40">
          <cell r="A40" t="str">
            <v>Bueiro Duplo em Polietileno - BDT-PEAD Ø 1050mm - (CORPO)</v>
          </cell>
        </row>
        <row r="41">
          <cell r="A41" t="str">
            <v>Bueiro Duplo em Polietileno - BDT-PEAD Ø 1200mm - (CORPO)</v>
          </cell>
        </row>
        <row r="42">
          <cell r="A42" t="str">
            <v>Bueiro Duplo em Polietileno - BDT-PEAD Ø 1500mm - (CORPO)</v>
          </cell>
        </row>
        <row r="43">
          <cell r="A43" t="str">
            <v>Bueiro Simples em Polietileno - BST-PEAD Ø 1050mm - (CORPO)</v>
          </cell>
        </row>
        <row r="44">
          <cell r="A44" t="str">
            <v>Bueiro Simples em Polietileno - BST-PEAD Ø 1200mm - (CORPO)</v>
          </cell>
        </row>
        <row r="45">
          <cell r="A45" t="str">
            <v>Bueiro Simples em Polietileno - BST-PEAD Ø 1500mm - (CORPO)</v>
          </cell>
        </row>
        <row r="46">
          <cell r="A46" t="str">
            <v>Bueiro Simples em Polietileno - BST-PEAD Ø 450mm - (CORPO)</v>
          </cell>
        </row>
        <row r="47">
          <cell r="A47" t="str">
            <v>Bueiro Simples em Polietileno - BST-PEAD Ø 600mm - (CORPO)</v>
          </cell>
        </row>
        <row r="48">
          <cell r="A48" t="str">
            <v>Bueiro Simples em Polietileno - BST-PEAD Ø 750mm - (CORPO)</v>
          </cell>
        </row>
        <row r="49">
          <cell r="A49" t="str">
            <v>Bueiro Simples em Polietileno - BST-PEAD Ø 900mm - (CORPO)</v>
          </cell>
        </row>
        <row r="50">
          <cell r="A50" t="str">
            <v>Bueiro Triplo em Polietileno - BTT-PEAD Ø 1500mm - (CORPO)</v>
          </cell>
        </row>
        <row r="51">
          <cell r="A51" t="str">
            <v>Caixa Coletora de Sarjeta - CCS 01 c/ Grelha de Concreto - TCC 01 Ø 600mm x H = 2,0m</v>
          </cell>
        </row>
        <row r="52">
          <cell r="A52" t="str">
            <v>Caixa Coletora de Sarjeta - CCS 02 c/ Grelha de Concreto - TCC 01 Ø 800mm x H = 2,0m</v>
          </cell>
        </row>
        <row r="53">
          <cell r="A53" t="str">
            <v>Caixa Coletora de Sarjeta - CCS 03 c/ Grelha de Concreto - TCC 01 Ø 1.000mm x H = 2,0m</v>
          </cell>
        </row>
        <row r="54">
          <cell r="A54" t="str">
            <v>Caixa Coletora de Sarjeta - CCS 04 c/ Grelha de Concreto - TCC 01 Ø 1.200mm x H = 2,0m</v>
          </cell>
        </row>
        <row r="55">
          <cell r="A55" t="str">
            <v>Caixa Coletora de Sarjeta - CCS 05 c/ Grelha de Concreto - TCC 01 Ø 600mm x H = 2,50m</v>
          </cell>
        </row>
        <row r="56">
          <cell r="A56" t="str">
            <v>Caixa Coletora de Sarjeta - CCS 06 c/ Grelha de Concreto - TCC 01 Ø 800mm x H = 2,50m</v>
          </cell>
        </row>
        <row r="57">
          <cell r="A57" t="str">
            <v>Caixa Coletora de Sarjeta - CCS 07 c/ Grelha de Concreto - TCC 01 Ø 1.000mm x H = 2,50m</v>
          </cell>
        </row>
        <row r="58">
          <cell r="A58" t="str">
            <v>Caixa Coletora de Sarjeta - CCS 08 c/ Grelha de Concreto - TCC 01 Ø 1.200mm x H = 2,50m</v>
          </cell>
        </row>
        <row r="59">
          <cell r="A59" t="str">
            <v>Caixa Coletora de Sarjeta - CCS 09 c/ Grelha de Concreto - TCC 01 Ø 600mm x H = 3,0m</v>
          </cell>
        </row>
        <row r="60">
          <cell r="A60" t="str">
            <v>Caixa Coletora de Sarjeta - CCS 12 c/ Grelha de Concreto - TCC 01 Ø 1.200mm x H = 3,0m</v>
          </cell>
        </row>
        <row r="61">
          <cell r="A61" t="str">
            <v>Caixa Coletora de Talvegue - CCT 01 -   Ø 600mm x H = 2,0m</v>
          </cell>
        </row>
        <row r="62">
          <cell r="A62" t="str">
            <v>Caixa Coletora de Talvegue - CCT 02 -   Ø 800mm x H = 2,0m</v>
          </cell>
        </row>
        <row r="63">
          <cell r="A63" t="str">
            <v>Caixa Coletora de Talvegue - CCT 03 -   Ø 1.000mm x H = 2,0m</v>
          </cell>
        </row>
        <row r="64">
          <cell r="A64" t="str">
            <v>Caixa Coletora de Talvegue - CCT 04 -   Ø 1.200mm x H = 2,0m</v>
          </cell>
        </row>
        <row r="65">
          <cell r="A65" t="str">
            <v>Caixa Coletora de Talvegue - CCT 05 -   Ø 600mm x H = 2,5m</v>
          </cell>
        </row>
        <row r="66">
          <cell r="A66" t="str">
            <v>Caixa Coletora de Talvegue - CCT 06 -   Ø 800mm x H = 2,5m</v>
          </cell>
        </row>
        <row r="67">
          <cell r="A67" t="str">
            <v>Caixa Coletora de Talvegue - CCT 07 -   Ø 1.000mm x H = 2,5m</v>
          </cell>
        </row>
        <row r="68">
          <cell r="A68" t="str">
            <v>Caixa Coletora de Talvegue - CCT 08 -   Ø 1.200mm x H = 2,5m</v>
          </cell>
        </row>
        <row r="69">
          <cell r="A69" t="str">
            <v>Caixa Coletora de Talvegue - CCT 09 -   Ø 600mm x H = 3,0m</v>
          </cell>
        </row>
        <row r="70">
          <cell r="A70" t="str">
            <v>Caixa Coletora de Talvegue - CCT 10 -   Ø 800mm x H = 3,0m</v>
          </cell>
        </row>
        <row r="71">
          <cell r="A71" t="str">
            <v>Caixa Coletora de Talvegue - CCT 11 -   Ø 1.000mm x H = 3,0m</v>
          </cell>
        </row>
        <row r="72">
          <cell r="A72" t="str">
            <v>Caixa Coletora de Talvegue - CCT 12 -   Ø 1.200mm x H = 3,0m</v>
          </cell>
        </row>
        <row r="73">
          <cell r="A73" t="str">
            <v>Caixa Coletora de Talvegue - CCT 13 -   Ø 600mm x H = 3,5m</v>
          </cell>
        </row>
        <row r="74">
          <cell r="A74" t="str">
            <v>Caixa Coletora de Talvegue - CCT 18 -   Ø 600mm x H = 4,0m</v>
          </cell>
        </row>
        <row r="75">
          <cell r="A75" t="str">
            <v>Camada Drenante para Corte em Rocha</v>
          </cell>
        </row>
        <row r="76">
          <cell r="A76" t="str">
            <v>Canaleta de Banqueta, em concreto, seção trapezoidal b1=0,20 x b2=0,60 x h=0,20m, inclusive escavação e reaterro.</v>
          </cell>
        </row>
        <row r="77">
          <cell r="A77" t="str">
            <v>Descida D'Água de Aterro em Degraus DAD 02 - Aplicável em meio-fio (Armada)</v>
          </cell>
        </row>
        <row r="78">
          <cell r="A78" t="str">
            <v>Descida D'Água de Aterro em Degraus tipo DR-14 - Aplicável em saídas de bueiro ø 0,60</v>
          </cell>
        </row>
        <row r="79">
          <cell r="A79" t="str">
            <v>Descida D'Água de Aterro em Degraus tipo DR-14 - Aplicável em saídas de bueiro ø 0,80</v>
          </cell>
        </row>
        <row r="80">
          <cell r="A80" t="str">
            <v>Descida D'Água de Aterro em Degraus tipo DR-14 - Aplicável em saídas de bueiro ø 1,00</v>
          </cell>
        </row>
        <row r="81">
          <cell r="A81" t="str">
            <v>Descida D'Água de Aterro em Degraus tipo DR-14 - Aplicável em saídas de bueiro ø 1,20</v>
          </cell>
        </row>
        <row r="82">
          <cell r="A82" t="str">
            <v>Descida D'Água de Aterro em Degraus tipo DR-14 - Aplicável em saídas de bueiro ø 1,50</v>
          </cell>
        </row>
        <row r="83">
          <cell r="A83" t="str">
            <v>Descida D'Água de Aterro Tipo Rápido DAR 02 - Canal retangular em concreto simples</v>
          </cell>
        </row>
        <row r="84">
          <cell r="A84" t="str">
            <v>Descida D'Água de Corte em Degraus DCD 02</v>
          </cell>
        </row>
        <row r="85">
          <cell r="A85" t="str">
            <v>Dissipador de Energia DEB 01 - Aplicável a Bueiros e Descidas</v>
          </cell>
        </row>
        <row r="86">
          <cell r="A86" t="str">
            <v>Dissipador de Energia DEB 02 - Aplicável a Bueiros e Descidas</v>
          </cell>
        </row>
        <row r="87">
          <cell r="A87" t="str">
            <v>Dissipador de Energia DEB 03 - Aplicável a Bueiros e Descidas</v>
          </cell>
        </row>
        <row r="88">
          <cell r="A88" t="str">
            <v>Dissipador de Energia DEB 04 - Aplicável a Bueiros e Descidas</v>
          </cell>
        </row>
        <row r="89">
          <cell r="A89" t="str">
            <v>Dissipador de Energia DEB 05 - Aplicável a Bueiros e Descidas</v>
          </cell>
        </row>
        <row r="90">
          <cell r="A90" t="str">
            <v>Dissipador de Energia DEB 06 - Aplicável a Bueiros e Descidas</v>
          </cell>
        </row>
        <row r="91">
          <cell r="A91" t="str">
            <v>Dissipador de Energia DEB 07 - Aplicável a Bueiros e Descidas</v>
          </cell>
        </row>
        <row r="92">
          <cell r="A92" t="str">
            <v>Dissipador de Energia DEB 08 - Aplicável a Bueiros e Descidas</v>
          </cell>
        </row>
        <row r="93">
          <cell r="A93" t="str">
            <v>Dissipador de Energia DEB 09 - Aplicável a Bueiros e Descidas</v>
          </cell>
        </row>
        <row r="94">
          <cell r="A94" t="str">
            <v>Dissipador de Energia DEB 10 - Aplicável a Bueiros e Descidas</v>
          </cell>
        </row>
        <row r="95">
          <cell r="A95" t="str">
            <v>Dissipador de Energia DEB 13 - Aplicável a Bueiros</v>
          </cell>
        </row>
        <row r="96">
          <cell r="A96" t="str">
            <v xml:space="preserve">Dissipador de Energia DES 02 - Aplicável a Valetas e Sarjetas </v>
          </cell>
        </row>
        <row r="97">
          <cell r="A97" t="str">
            <v>Dreno Longitudinal Profundo para Cortes em Rocha - DPR 01</v>
          </cell>
        </row>
        <row r="98">
          <cell r="A98" t="str">
            <v>Dreno Longitudinal Profundo para Cortes em Solo - DPS 08</v>
          </cell>
        </row>
        <row r="99">
          <cell r="A99" t="str">
            <v>Enrocamento com pedra argamassada</v>
          </cell>
        </row>
        <row r="100">
          <cell r="A100" t="str">
            <v>Entrada para Descida D'Água EDA 02 (Ponto Baixo)</v>
          </cell>
        </row>
        <row r="101">
          <cell r="A101" t="str">
            <v>Meio-Fio de Concreto - MFC 01 AC/BC</v>
          </cell>
        </row>
        <row r="102">
          <cell r="A102" t="str">
            <v>Escavação manual de cavas ou valas, material de 1ª categoria - profundidade até 3,0m</v>
          </cell>
        </row>
        <row r="103">
          <cell r="A103" t="str">
            <v>Escavação mecanizada de cavas ou valas em material de 1ª categoria - profundidade até 3,0m</v>
          </cell>
        </row>
        <row r="104">
          <cell r="A104" t="str">
            <v>Escoramento de cavas ou valas tipo contínuo, em madeira</v>
          </cell>
        </row>
        <row r="105">
          <cell r="A105" t="str">
            <v>Escoramento de cavas ou valas tipo descontínuo, em madeira</v>
          </cell>
        </row>
        <row r="106">
          <cell r="A106" t="str">
            <v>Leira de proteção</v>
          </cell>
        </row>
        <row r="107">
          <cell r="A107" t="str">
            <v>Reaterro compactado de cavas ou valas, sem controle de grau de compactação - manual</v>
          </cell>
        </row>
        <row r="108">
          <cell r="A108" t="str">
            <v>Reaterro compactado de cavas ou valas, sem controle de grau de compactação - mecânico</v>
          </cell>
        </row>
        <row r="109">
          <cell r="A109" t="str">
            <v>Sarjeta Triangular STG 03 (escavada, sem grama)</v>
          </cell>
        </row>
        <row r="110">
          <cell r="A110" t="str">
            <v>Transposição de Segmentos de Sarjeta TSS 01</v>
          </cell>
        </row>
        <row r="111">
          <cell r="A111" t="str">
            <v>Valeta de Proteção de aterro VPA-02</v>
          </cell>
        </row>
        <row r="112">
          <cell r="A112" t="str">
            <v>Valeta de Proteção de corte VPC-02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 bueiros"/>
      <sheetName val="valas"/>
      <sheetName val="Resumo"/>
      <sheetName val="Constante"/>
    </sheetNames>
    <sheetDataSet>
      <sheetData sheetId="0"/>
      <sheetData sheetId="1">
        <row r="1">
          <cell r="A1" t="str">
            <v>Largura de valas - Escavação em caixão</v>
          </cell>
        </row>
        <row r="2">
          <cell r="A2" t="str">
            <v>Obra</v>
          </cell>
          <cell r="B2" t="str">
            <v>B (m)</v>
          </cell>
          <cell r="C2" t="str">
            <v>Área da Seção da obra (m²)</v>
          </cell>
          <cell r="D2" t="str">
            <v>Área do Berço (m²)</v>
          </cell>
        </row>
        <row r="3">
          <cell r="A3" t="str">
            <v>BSTC ø 0,60</v>
          </cell>
          <cell r="B3">
            <v>1.3</v>
          </cell>
          <cell r="C3">
            <v>0.45341600000000004</v>
          </cell>
          <cell r="D3">
            <v>0.2208</v>
          </cell>
        </row>
        <row r="4">
          <cell r="A4" t="str">
            <v>BSTC ø 0,80</v>
          </cell>
          <cell r="B4">
            <v>1.6</v>
          </cell>
          <cell r="C4">
            <v>0.78500000000000003</v>
          </cell>
          <cell r="D4">
            <v>0.32400000000000001</v>
          </cell>
        </row>
        <row r="5">
          <cell r="A5" t="str">
            <v>BSTC ø 1,00</v>
          </cell>
          <cell r="B5">
            <v>1.9</v>
          </cell>
          <cell r="C5">
            <v>1.2070160000000001</v>
          </cell>
          <cell r="D5">
            <v>0.4032</v>
          </cell>
        </row>
        <row r="6">
          <cell r="A6" t="str">
            <v>BSTC ø 1,20</v>
          </cell>
          <cell r="B6">
            <v>2.2000000000000002</v>
          </cell>
          <cell r="C6">
            <v>1.6733059999999997</v>
          </cell>
          <cell r="D6">
            <v>0.49799999999999994</v>
          </cell>
        </row>
        <row r="7">
          <cell r="A7" t="str">
            <v>BSTC ø 1,50</v>
          </cell>
          <cell r="B7">
            <v>2.7</v>
          </cell>
          <cell r="C7">
            <v>2.4871940000000001</v>
          </cell>
          <cell r="D7">
            <v>0.65339999999999998</v>
          </cell>
        </row>
        <row r="8">
          <cell r="A8" t="str">
            <v>BDTC ø 0,80</v>
          </cell>
          <cell r="B8">
            <v>3.2</v>
          </cell>
          <cell r="C8">
            <v>1.57</v>
          </cell>
          <cell r="D8">
            <v>0.64800000000000002</v>
          </cell>
        </row>
        <row r="9">
          <cell r="A9" t="str">
            <v>BDTC ø 1,00</v>
          </cell>
          <cell r="B9">
            <v>3.8</v>
          </cell>
          <cell r="C9">
            <v>2.4140320000000002</v>
          </cell>
          <cell r="D9">
            <v>0.80640000000000001</v>
          </cell>
        </row>
        <row r="10">
          <cell r="A10" t="str">
            <v>BDTC ø 1,20</v>
          </cell>
          <cell r="B10">
            <v>4.4000000000000004</v>
          </cell>
          <cell r="C10">
            <v>3.3466119999999995</v>
          </cell>
          <cell r="D10">
            <v>0.99599999999999989</v>
          </cell>
        </row>
        <row r="11">
          <cell r="A11" t="str">
            <v>BDTC ø 1,50</v>
          </cell>
          <cell r="B11">
            <v>5.4</v>
          </cell>
          <cell r="C11">
            <v>4.9743880000000003</v>
          </cell>
          <cell r="D11">
            <v>1.3068</v>
          </cell>
        </row>
        <row r="12">
          <cell r="A12" t="str">
            <v>BTTC ø 1,00</v>
          </cell>
          <cell r="B12">
            <v>5.6999999999999993</v>
          </cell>
          <cell r="C12">
            <v>3.621048</v>
          </cell>
          <cell r="D12">
            <v>1.2096000000000002</v>
          </cell>
        </row>
        <row r="13">
          <cell r="A13" t="str">
            <v>BTTC ø 1,20</v>
          </cell>
          <cell r="B13">
            <v>6.6000000000000005</v>
          </cell>
          <cell r="C13">
            <v>5.0199179999999988</v>
          </cell>
          <cell r="D13">
            <v>1.494</v>
          </cell>
        </row>
        <row r="14">
          <cell r="A14" t="str">
            <v>BTTC ø 1,50</v>
          </cell>
          <cell r="B14">
            <v>8.1000000000000014</v>
          </cell>
          <cell r="C14">
            <v>7.4615819999999999</v>
          </cell>
          <cell r="D14">
            <v>1.9602000000000002</v>
          </cell>
        </row>
      </sheetData>
      <sheetData sheetId="2"/>
      <sheetData sheetId="3">
        <row r="3">
          <cell r="B3">
            <v>1.3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çosNoPrint"/>
      <sheetName val="ComparaQuantNoPrint"/>
      <sheetName val="TodasTraf-2011-NoPrint"/>
      <sheetName val="TrafPb008"/>
      <sheetName val="PavPb008"/>
      <sheetName val="TrafPb027"/>
      <sheetName val="PavPb027"/>
      <sheetName val="TrafPb033(1)"/>
      <sheetName val="PavPb033(1)"/>
      <sheetName val="TrafPb033(2)"/>
      <sheetName val="PavPb033(2)"/>
      <sheetName val="TrafPb059(1)"/>
      <sheetName val="PavPb059(1)"/>
      <sheetName val="TrafPb059(2)"/>
      <sheetName val="PavPb059(2)"/>
      <sheetName val="TrafPb061"/>
      <sheetName val="PavPb061"/>
      <sheetName val="TrafPb065"/>
      <sheetName val="PavPb065"/>
      <sheetName val="TodasTraf-2000-NoPrint"/>
      <sheetName val="Br101-NoPrint"/>
      <sheetName val="TrafAnual-NoPrint"/>
      <sheetName val="TrafContExpan-NoPrint"/>
      <sheetName val="PavComplNoPri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TÓRIO"/>
      <sheetName val="RESUMO-DVOP"/>
      <sheetName val="Cronograma Físico-Financeiro"/>
      <sheetName val="REAJU"/>
      <sheetName val="Aterro"/>
      <sheetName val="Aterro a 100% PN (2)"/>
      <sheetName val="DMT MEDIÇÃO (2)"/>
      <sheetName val="DMT MEDIÇÃO"/>
      <sheetName val="Plan1"/>
      <sheetName val="Cortes"/>
      <sheetName val="ESCAVAÇÃO"/>
      <sheetName val="Limpeza da faixa de domínio"/>
      <sheetName val="Colchão drenante"/>
      <sheetName val="Pintura"/>
      <sheetName val="Grama"/>
      <sheetName val="Meio fio"/>
      <sheetName val="Plan2"/>
      <sheetName val="Transporte de brita"/>
      <sheetName val="Sarjeta geral "/>
      <sheetName val="DRENO"/>
      <sheetName val="SINALIZAÇÃO HORIZONTAL (2)"/>
      <sheetName val="SINALIZAÇÃO VERTICAL"/>
      <sheetName val="SINALIZAÇÃO HORIZONTAL"/>
      <sheetName val="RESUMO_DVOP"/>
      <sheetName val="SERV-EXTRAS"/>
      <sheetName val="Planilha 358 (Saldo)"/>
      <sheetName val="Cubação"/>
      <sheetName val="Sub_base"/>
      <sheetName val="TSD-FOG"/>
      <sheetName val="Sub e base"/>
      <sheetName val="AGREGADOS"/>
      <sheetName val="Mat Asf"/>
      <sheetName val="Sub-base"/>
    </sheetNames>
    <sheetDataSet>
      <sheetData sheetId="0" refreshError="1"/>
      <sheetData sheetId="1" refreshError="1">
        <row r="35">
          <cell r="C35" t="str">
            <v>Local e data: Peixoto de Azevedo/MT, 28 de fevereiro de 1998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35">
          <cell r="C35" t="str">
            <v>Local e data: Peixoto de Azevedo/MT, 28 de fevereiro de 1998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-DVOP"/>
      <sheetName val="Cubação"/>
      <sheetName val="Sub-base"/>
    </sheetNames>
    <sheetDataSet>
      <sheetData sheetId="0"/>
      <sheetData sheetId="1" refreshError="1"/>
      <sheetData sheetId="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TÓRIO"/>
      <sheetName val="RESUMO-DVOP"/>
      <sheetName val="Cronograma Físico-Financeiro"/>
      <sheetName val="REAJU"/>
      <sheetName val="Aterro"/>
      <sheetName val="Aterro a 100% PN (2)"/>
      <sheetName val="DMT MEDIÇÃO (2)"/>
      <sheetName val="DMT MEDIÇÃO"/>
      <sheetName val="Plan1"/>
      <sheetName val="Cortes"/>
      <sheetName val="ESCAVAÇÃO"/>
      <sheetName val="Limpeza da faixa de domínio"/>
      <sheetName val="Colchão drenante"/>
      <sheetName val="Pintura"/>
      <sheetName val="Grama"/>
      <sheetName val="Meio fio"/>
      <sheetName val="Plan2"/>
      <sheetName val="Transporte de brita"/>
      <sheetName val="Sarjeta geral "/>
      <sheetName val="DRENO"/>
      <sheetName val="SINALIZAÇÃO HORIZONTAL (2)"/>
      <sheetName val="SINALIZAÇÃO VERTICAL"/>
      <sheetName val="SINALIZAÇÃO HORIZONTAL"/>
      <sheetName val="RESUMO_DVOP"/>
      <sheetName val="SERV-EXTRAS"/>
      <sheetName val="Planilha 358 (Saldo)"/>
      <sheetName val="Cubação"/>
      <sheetName val="Sub_base"/>
      <sheetName val="TSD-FOG"/>
      <sheetName val="Sub e base"/>
      <sheetName val="AGREGADOS"/>
      <sheetName val="Mat Asf"/>
    </sheetNames>
    <sheetDataSet>
      <sheetData sheetId="0"/>
      <sheetData sheetId="1" refreshError="1">
        <row r="35">
          <cell r="C35" t="str">
            <v>Local e data: Peixoto de Azevedo/MT, 28 de fevereiro de 1998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35">
          <cell r="C35" t="str">
            <v>Local e data: Peixoto de Azevedo/MT, 28 de fevereiro de 1998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SUMO - MEDIÇÃO"/>
      <sheetName val="_DMT_"/>
      <sheetName val="DRENAGEM"/>
      <sheetName val="Cabeçalho"/>
      <sheetName val="Desmatamento "/>
      <sheetName val="DMT"/>
      <sheetName val="Corte"/>
      <sheetName val="Aterro"/>
      <sheetName val="Regula"/>
      <sheetName val="Forro de cascalho"/>
      <sheetName val="Sub-base"/>
      <sheetName val="Base"/>
      <sheetName val="Imprimação"/>
      <sheetName val="TSD"/>
      <sheetName val="TSS"/>
      <sheetName val="AGREGADOS"/>
      <sheetName val="REAJUSTAMENTO"/>
      <sheetName val="Plan1"/>
    </sheetNames>
    <sheetDataSet>
      <sheetData sheetId="0"/>
      <sheetData sheetId="1"/>
      <sheetData sheetId="2"/>
      <sheetData sheetId="3"/>
      <sheetData sheetId="4" refreshError="1">
        <row r="11">
          <cell r="B11" t="str">
            <v>Convênio: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em."/>
      <sheetName val="Ofício"/>
      <sheetName val="Resumo 1"/>
      <sheetName val="C. Físico-Finan"/>
      <sheetName val="Fisico Sangue 2"/>
      <sheetName val="Folha 1"/>
      <sheetName val="Trans Med."/>
      <sheetName val="Folha 4.1"/>
      <sheetName val="Planilha"/>
      <sheetName val="CronFIFI"/>
      <sheetName val="Tubul.  2"/>
      <sheetName val="Tub. 3 "/>
      <sheetName val="Tub. 4"/>
      <sheetName val="Folha 6"/>
      <sheetName val="Folha 7"/>
      <sheetName val="Físico Sangue 1"/>
      <sheetName val="RESUMO-DVOP"/>
      <sheetName val="RESUMO_8ª MED"/>
      <sheetName val="SERV-EXTRAS"/>
      <sheetName val="Planilha 358 (Saldo)"/>
      <sheetName val="Mem da 22ª"/>
      <sheetName val="relatório"/>
      <sheetName val="resumo"/>
    </sheetNames>
    <sheetDataSet>
      <sheetData sheetId="0" refreshError="1"/>
      <sheetData sheetId="1" refreshError="1"/>
      <sheetData sheetId="2">
        <row r="13">
          <cell r="B13" t="str">
            <v>SERVIÇOS PRELIMINARES</v>
          </cell>
        </row>
      </sheetData>
      <sheetData sheetId="3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  <sheetName val="desmat. destoc 0,15m"/>
      <sheetName val="desmat. destoc 0,15 a 0,30m"/>
      <sheetName val="ECT DMT 50m"/>
      <sheetName val="ECT DMT 50-200m"/>
      <sheetName val="ECT DMT 200-400m "/>
      <sheetName val="ECT DMT 400-600m  "/>
      <sheetName val="ECT DMT 600-800m"/>
      <sheetName val="ECT DMT 800-1000m "/>
      <sheetName val="ECT DMT 1000-1200m "/>
      <sheetName val="ECT DMT 1200-1400m"/>
      <sheetName val="ECT DMT 1400-1600m "/>
      <sheetName val="ECT DMT 1600-1800m"/>
      <sheetName val="ECT DMT 1800-2000m"/>
      <sheetName val="ECT DMT 2000-3000m "/>
      <sheetName val="ECT DMT 3000-5000m"/>
      <sheetName val="Compactação Aterro 95%"/>
      <sheetName val="Compactação Aterro 100% "/>
      <sheetName val="Compactação  botafora"/>
      <sheetName val="Alvenaria pedra argam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Teor"/>
      <sheetName val="C.U"/>
      <sheetName val="RESUMO-4ª MED"/>
      <sheetName val="Capa Memória de Calc"/>
      <sheetName val="Capa Resumo"/>
      <sheetName val="Capa Documentação"/>
      <sheetName val="Capa Anexo I"/>
      <sheetName val="Capa Anexo II"/>
      <sheetName val="Capa Anexo III"/>
      <sheetName val="Capa Premissas"/>
      <sheetName val="Capa Caract. Seg."/>
      <sheetName val="Capa Anexo IV"/>
      <sheetName val="Capa Apres"/>
      <sheetName val="Capa Mapa"/>
      <sheetName val="P A T O 98 D"/>
      <sheetName val="450"/>
      <sheetName val="DADOS"/>
      <sheetName val="RELATÓRIO"/>
      <sheetName val="PROJETO"/>
      <sheetName val="Capa Caract_ Seg_"/>
      <sheetName val="Orçamentária"/>
      <sheetName val="Instalação e manutenção de cant"/>
      <sheetName val="Resumo 1"/>
      <sheetName val="Mat"/>
      <sheetName val="IDENTIFIC. EMPRESA - Q1"/>
      <sheetName val="P A T O 99 B"/>
      <sheetName val="SINALIZAÇÃO VERTICAL"/>
      <sheetName val="Cálculo"/>
      <sheetName val="DG"/>
      <sheetName val="12.Serviços(Cad)"/>
      <sheetName val="RESUMO_8ª MED"/>
      <sheetName val="Carimbo de Nota"/>
      <sheetName val="TrafContExpan-NoPrint"/>
      <sheetName val="TodasTraf-2000-NoPrint"/>
      <sheetName val="Grafico Geral Orçamento"/>
      <sheetName val="PACAJUS"/>
      <sheetName val="BANCO"/>
      <sheetName val="PATO"/>
      <sheetName val="TRANSPORTE"/>
      <sheetName val="Equipamentos"/>
      <sheetName val="DESMATAMENTO"/>
      <sheetName val="TB"/>
      <sheetName val="TB _BG_"/>
      <sheetName val="RemProf"/>
      <sheetName val="COMPOS1"/>
      <sheetName val="Solum"/>
      <sheetName val="Plan2"/>
      <sheetName val="Plan3"/>
      <sheetName val="cobertura quadra"/>
      <sheetName val="CRON REF"/>
      <sheetName val="Folha de Medição"/>
      <sheetName val="procedimentos"/>
      <sheetName val="MEMÓRIA CONS MAT BET CONS"/>
      <sheetName val="CAL MAT BET CONSERVA "/>
      <sheetName val="COMP_SERVIÇOS"/>
      <sheetName val="MEMÓRIA MAT REC PLACA SINALIZ"/>
      <sheetName val="Vínculo (2)"/>
      <sheetName val="Calendário"/>
      <sheetName val="comp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.PPE-KM 2"/>
      <sheetName val="MC E PQ-KM 2"/>
      <sheetName val="MEM. PPE-KM 6+252,80"/>
      <sheetName val="MC E PQ-KM 6+252,80"/>
      <sheetName val="MEM.PPE-KM 8+063"/>
      <sheetName val="MC E PQ-KM 8+063"/>
      <sheetName val="MEM.PPE-ACESSO AO D"/>
      <sheetName val="MC E PQ-ACESSO AO DIQUE"/>
      <sheetName val="MEM.PPE-CANTEIRO 8"/>
      <sheetName val="MC E PQ-CANTEIRO 8"/>
      <sheetName val="MEM.PPE-PLATÔ CANTE"/>
      <sheetName val="memória bueiros"/>
      <sheetName val="valas"/>
      <sheetName val="Resumo"/>
      <sheetName val="Const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A3" t="str">
            <v>BSTC ø 0,60</v>
          </cell>
        </row>
        <row r="4">
          <cell r="A4" t="str">
            <v>BSTC ø 0,80</v>
          </cell>
        </row>
        <row r="5">
          <cell r="A5" t="str">
            <v>BSTC ø 1,00</v>
          </cell>
        </row>
        <row r="6">
          <cell r="A6" t="str">
            <v>BSTC ø 1,20</v>
          </cell>
        </row>
        <row r="7">
          <cell r="A7" t="str">
            <v>BSTC ø 1,50</v>
          </cell>
        </row>
        <row r="8">
          <cell r="A8" t="str">
            <v>BDTC ø 0,80</v>
          </cell>
        </row>
        <row r="9">
          <cell r="A9" t="str">
            <v>BDTC ø 1,00</v>
          </cell>
        </row>
        <row r="10">
          <cell r="A10" t="str">
            <v>BDTC ø 1,20</v>
          </cell>
        </row>
        <row r="11">
          <cell r="A11" t="str">
            <v>BDTC ø 1,50</v>
          </cell>
        </row>
        <row r="12">
          <cell r="A12" t="str">
            <v>BTTC ø 1,00</v>
          </cell>
        </row>
        <row r="13">
          <cell r="A13" t="str">
            <v>BTTC ø 1,20</v>
          </cell>
        </row>
        <row r="14">
          <cell r="A14" t="str">
            <v>BTTC ø 1,50</v>
          </cell>
        </row>
        <row r="15">
          <cell r="A15" t="str">
            <v>BST-ADS ø 0,60</v>
          </cell>
        </row>
        <row r="16">
          <cell r="A16" t="str">
            <v>BST-ADS ø 0,80</v>
          </cell>
        </row>
        <row r="17">
          <cell r="A17" t="str">
            <v>BST-ADS ø 1,00</v>
          </cell>
        </row>
        <row r="18">
          <cell r="A18" t="str">
            <v>BST-ADS ø 1,20</v>
          </cell>
        </row>
        <row r="19">
          <cell r="A19" t="str">
            <v>BST-ADS ø 1,50</v>
          </cell>
        </row>
        <row r="20">
          <cell r="A20" t="str">
            <v>BDT-ADS ø 0,80</v>
          </cell>
        </row>
        <row r="21">
          <cell r="A21" t="str">
            <v>BDT-ADS ø 1,00</v>
          </cell>
        </row>
        <row r="22">
          <cell r="A22" t="str">
            <v>BDT-ADS ø 1,20</v>
          </cell>
        </row>
        <row r="23">
          <cell r="A23" t="str">
            <v>BDT-ADS ø 1,50</v>
          </cell>
        </row>
        <row r="24">
          <cell r="A24" t="str">
            <v>BTT-ADS ø 1,00</v>
          </cell>
        </row>
        <row r="25">
          <cell r="A25" t="str">
            <v>BTT-ADS ø 1,20</v>
          </cell>
        </row>
        <row r="26">
          <cell r="A26" t="str">
            <v>BTT-ADS ø 1,50</v>
          </cell>
        </row>
        <row r="27">
          <cell r="A27" t="str">
            <v>BSCC 1,50x1,50</v>
          </cell>
        </row>
        <row r="28">
          <cell r="A28" t="str">
            <v>BSCC 2,00x2,00</v>
          </cell>
        </row>
        <row r="29">
          <cell r="A29" t="str">
            <v>BSCC 2,50x2,50</v>
          </cell>
        </row>
        <row r="30">
          <cell r="A30" t="str">
            <v>BSCC 3,00x3,00</v>
          </cell>
        </row>
        <row r="31">
          <cell r="A31" t="str">
            <v>BSCC 3,50x3,50</v>
          </cell>
        </row>
        <row r="32">
          <cell r="A32" t="str">
            <v>BDCC 1,50x1,50</v>
          </cell>
        </row>
        <row r="33">
          <cell r="A33" t="str">
            <v>BDCC 2,00x2,00</v>
          </cell>
        </row>
        <row r="34">
          <cell r="A34" t="str">
            <v>BDCC 2,50x2,50</v>
          </cell>
        </row>
        <row r="35">
          <cell r="A35" t="str">
            <v>BDCC 3,00x3,00</v>
          </cell>
        </row>
        <row r="36">
          <cell r="A36" t="str">
            <v>BDCC 3,50x3,50</v>
          </cell>
        </row>
        <row r="37">
          <cell r="A37" t="str">
            <v>BTCC 1,50x1,50</v>
          </cell>
        </row>
        <row r="38">
          <cell r="A38" t="str">
            <v>BTCC 2,00x2,00</v>
          </cell>
        </row>
        <row r="39">
          <cell r="A39" t="str">
            <v>BTCC 2,50x2,50</v>
          </cell>
        </row>
        <row r="40">
          <cell r="A40" t="str">
            <v>BTCC 3,00x3,00</v>
          </cell>
        </row>
        <row r="41">
          <cell r="A41" t="str">
            <v>BTCC 3,50x3,50</v>
          </cell>
        </row>
      </sheetData>
      <sheetData sheetId="13"/>
      <sheetData sheetId="14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"/>
      <sheetName val="dispositivos"/>
      <sheetName val="PQ L1-L2-L3"/>
    </sheetNames>
    <sheetDataSet>
      <sheetData sheetId="0"/>
      <sheetData sheetId="1">
        <row r="1">
          <cell r="B1" t="str">
            <v>DISPOSITIVOS</v>
          </cell>
        </row>
        <row r="2">
          <cell r="B2" t="str">
            <v>Bacia de acumulação</v>
          </cell>
        </row>
        <row r="3">
          <cell r="B3" t="str">
            <v>Bacia de captação em pedra argamassada para bueiros enterrados</v>
          </cell>
        </row>
        <row r="4">
          <cell r="B4" t="str">
            <v>BDCC - Bueiro Duplo Celular  de Concreto - Seção de  2,00 x 2,00 m ( 0 =&lt; h &lt; 100cm)</v>
          </cell>
        </row>
        <row r="5">
          <cell r="B5" t="str">
            <v>BDCC - Bueiro Duplo Celular  de Concreto - Seção de  2,50 x 2,50 m ( 0 =&lt; h &lt; 100cm)</v>
          </cell>
        </row>
        <row r="6">
          <cell r="B6" t="str">
            <v>BDCC - Bueiro Duplo Celular  de Concreto - Seção de  2,50 x 2,50 m ( 100 =&lt; h &lt; 250cm)</v>
          </cell>
        </row>
        <row r="7">
          <cell r="B7" t="str">
            <v>BDCC - Bueiro Duplo Celular  de Concreto - Seção de  3,00 x 3,00 m ( 250 =&lt; h &lt; 500cm)</v>
          </cell>
        </row>
        <row r="8">
          <cell r="B8" t="str">
            <v>Boca de Saída para Dreno Longitudinal Profundo - BSD 02</v>
          </cell>
        </row>
        <row r="9">
          <cell r="B9" t="str">
            <v>Boca Normal de Bueiro Duplo Celular de Concreto 2,00 x 2,00 m</v>
          </cell>
        </row>
        <row r="10">
          <cell r="B10" t="str">
            <v>Boca Normal de Bueiro Duplo Celular de Concreto 2,50 x 2,50 m</v>
          </cell>
        </row>
        <row r="11">
          <cell r="B11" t="str">
            <v>Boca Normal de Bueiro Duplo Celular de Concreto 3,00 x 3,00 m</v>
          </cell>
        </row>
        <row r="12">
          <cell r="B12" t="str">
            <v>Boca Normal de Bueiro Simples Celular de Concreto 2,00 x 2,00 m</v>
          </cell>
        </row>
        <row r="13">
          <cell r="B13" t="str">
            <v>Boca Normal de Bueiro Simples Celular de Concreto 2,50 x 2,50 m</v>
          </cell>
        </row>
        <row r="14">
          <cell r="B14" t="str">
            <v>Boca Normal de Bueiro Simples Celular de Concreto 3,00 x 3,00 m</v>
          </cell>
        </row>
        <row r="15">
          <cell r="B15" t="str">
            <v>Boca Normal de Bueiro Triplo Celular de Concreto 3,00 x 3,00 m</v>
          </cell>
        </row>
        <row r="16">
          <cell r="B16" t="str">
            <v>Boca Normal de Bueiro Triplo Celular de Concreto 3,50 x 3,50 m</v>
          </cell>
        </row>
        <row r="17">
          <cell r="B17" t="str">
            <v>Boca Normal para Bueiro Duplo Tubular de Concreto BDTC Ø 1.000mm</v>
          </cell>
        </row>
        <row r="18">
          <cell r="B18" t="str">
            <v>Boca Normal para Bueiro Duplo Tubular de Concreto BDTC Ø 1.200mm</v>
          </cell>
        </row>
        <row r="19">
          <cell r="B19" t="str">
            <v>Boca Normal para Bueiro Duplo Tubular de Concreto BDTC Ø 1.500mm</v>
          </cell>
        </row>
        <row r="20">
          <cell r="B20" t="str">
            <v>Boca Normal para Bueiro Simples Tubular de Concreto BSTC Ø 1.000mm</v>
          </cell>
        </row>
        <row r="21">
          <cell r="B21" t="str">
            <v>Boca Normal para Bueiro Simples Tubular de Concreto BSTC Ø 1.200mm</v>
          </cell>
        </row>
        <row r="22">
          <cell r="B22" t="str">
            <v>Boca Normal para Bueiro Simples Tubular de Concreto BSTC Ø 1.500mm</v>
          </cell>
        </row>
        <row r="23">
          <cell r="B23" t="str">
            <v>Boca Normal para Bueiro Simples Tubular de Concreto BSTC Ø 600mm</v>
          </cell>
        </row>
        <row r="24">
          <cell r="B24" t="str">
            <v>Boca Normal para Bueiro Simples Tubular de Concreto BSTC Ø 800mm</v>
          </cell>
        </row>
        <row r="25">
          <cell r="B25" t="str">
            <v>Boca Normal para Bueiro Triplo Tubular de Concreto BTTC Ø 1.500mm</v>
          </cell>
        </row>
        <row r="26">
          <cell r="B26" t="str">
            <v>BSCC - Bueiro Simples Celular  de Concreto - Seção de  2,00 x 2,00 m ( 0 =&lt; h &lt; 100cm)</v>
          </cell>
        </row>
        <row r="27">
          <cell r="B27" t="str">
            <v>BSCC - Bueiro Simples Celular  de Concreto - Seção de  2,00 x 2,00 m ( 100 =&lt; h &lt; 250cm)</v>
          </cell>
        </row>
        <row r="28">
          <cell r="B28" t="str">
            <v>BSCC - Bueiro Simples Celular  de Concreto - Seção de  2,00 x 2,00 m ( 250 =&lt; h &lt; 500cm)</v>
          </cell>
        </row>
        <row r="29">
          <cell r="B29" t="str">
            <v>BSCC - Bueiro Simples Celular  de Concreto - Seção de  2,50 x 2,50 m ( 0 =&lt; h &lt; 100cm)</v>
          </cell>
        </row>
        <row r="30">
          <cell r="B30" t="str">
            <v>BSCC - Bueiro Simples Celular  de Concreto - Seção de  2,50 x 2,50 m ( 100 =&lt; h &lt; 250cm)</v>
          </cell>
        </row>
        <row r="31">
          <cell r="B31" t="str">
            <v>BSCC - Bueiro Simples Celular  de Concreto - Seção de  2,50 x 2,50 m ( 250 =&lt; h &lt; 500cm)</v>
          </cell>
        </row>
        <row r="32">
          <cell r="B32" t="str">
            <v>BSCC - Bueiro Simples Celular  de Concreto - Seção de  2,50 x 2,50 m ( 500 =&lt; h &lt; 750cm)</v>
          </cell>
        </row>
        <row r="33">
          <cell r="B33" t="str">
            <v>BSCC - Bueiro Simples Celular  de Concreto - Seção de  3,00 x 3,00 m ( 0 =&lt; h &lt; 100cm)</v>
          </cell>
        </row>
        <row r="34">
          <cell r="B34" t="str">
            <v>BSCC - Bueiro Simples Celular  de Concreto - Seção de  3,00 x 3,00 m ( 100 =&lt; h &lt; 250cm)</v>
          </cell>
        </row>
        <row r="35">
          <cell r="B35" t="str">
            <v>BTCC - Bueiro Triplo Celular  de Concreto - Seção de  3,00 x 3,00 m ( 100 =&lt; h &lt; 250cm)</v>
          </cell>
        </row>
        <row r="36">
          <cell r="B36" t="str">
            <v>BTCC - Bueiro Triplo Celular  de Concreto - Seção de  3,50 x 3,50 m ( 0 =&lt; h &lt; 100cm)</v>
          </cell>
        </row>
        <row r="37">
          <cell r="B37" t="str">
            <v>BTCC - Bueiro Triplo Celular  de Concreto - Seção de  3,50 x 3,50 m ( 100 =&lt; h &lt; 250cm)</v>
          </cell>
        </row>
        <row r="38">
          <cell r="B38" t="str">
            <v>Bueiro Duplo Tubular de Concreto - BDTC Ø 1000mm - (CORPO)</v>
          </cell>
        </row>
        <row r="39">
          <cell r="B39" t="str">
            <v>Bueiro Duplo Tubular de Concreto - BDTC Ø 1200mm - (CORPO)</v>
          </cell>
        </row>
        <row r="40">
          <cell r="B40" t="str">
            <v>Bueiro Duplo Tubular de Concreto - BDTC Ø 1500mm - (CORPO)</v>
          </cell>
        </row>
        <row r="41">
          <cell r="B41" t="str">
            <v>Bueiro Simples Tubular de Concreto - BSTC Ø 1000mm - (CORPO)</v>
          </cell>
        </row>
        <row r="42">
          <cell r="B42" t="str">
            <v>Bueiro Simples Tubular de Concreto - BSTC Ø 1200mm - (CORPO)</v>
          </cell>
        </row>
        <row r="43">
          <cell r="B43" t="str">
            <v>Bueiro Simples Tubular de Concreto - BSTC Ø 1500mm - (CORPO)</v>
          </cell>
        </row>
        <row r="44">
          <cell r="B44" t="str">
            <v>Bueiro Simples Tubular de Concreto - BSTC Ø 600mm - (CORPO)</v>
          </cell>
        </row>
        <row r="45">
          <cell r="B45" t="str">
            <v>Bueiro Simples Tubular de Concreto - BSTC Ø 800mm - (CORPO)</v>
          </cell>
        </row>
        <row r="46">
          <cell r="B46" t="str">
            <v>Caixa Coletora de Sarjeta - CCS 01 c/ Grelha de Concreto - TCC 01 Ø 600mm x H = 2,0m</v>
          </cell>
        </row>
        <row r="47">
          <cell r="B47" t="str">
            <v>Caixa Coletora de Sarjeta - CCS 02 c/ Grelha de Concreto - TCC 01 Ø 800mm x H = 2,0m</v>
          </cell>
        </row>
        <row r="48">
          <cell r="B48" t="str">
            <v>Caixa Coletora de Sarjeta - CCS 03 c/ Grelha de Concreto - TCC 01 Ø 1.000mm x H = 2,0m</v>
          </cell>
        </row>
        <row r="49">
          <cell r="B49" t="str">
            <v>Caixa Coletora de Sarjeta - CCS 04 c/ Grelha de Concreto - TCC 01 Ø 1.200mm x H = 2,0m</v>
          </cell>
        </row>
        <row r="50">
          <cell r="B50" t="str">
            <v>Caixa Coletora de Sarjeta - CCS 05 c/ Grelha de Concreto - TCC 01 Ø 600mm x H = 2,50m</v>
          </cell>
        </row>
        <row r="51">
          <cell r="B51" t="str">
            <v>Caixa Coletora de Sarjeta - CCS 06 c/ Grelha de Concreto - TCC 01 Ø 800mm x H = 2,50m</v>
          </cell>
        </row>
        <row r="52">
          <cell r="B52" t="str">
            <v>Caixa Coletora de Sarjeta - CCS 07 c/ Grelha de Concreto - TCC 01 Ø 1.000mm x H = 2,50m</v>
          </cell>
        </row>
        <row r="53">
          <cell r="B53" t="str">
            <v>Caixa Coletora de Sarjeta - CCS 08 c/ Grelha de Concreto - TCC 01 Ø 1.200mm x H = 2,50m</v>
          </cell>
        </row>
        <row r="54">
          <cell r="B54" t="str">
            <v>Caixa Coletora de Sarjeta - CCS 09 c/ Grelha de Concreto - TCC 01 Ø 600mm x H = 3,0m</v>
          </cell>
        </row>
        <row r="55">
          <cell r="B55" t="str">
            <v>Caixa Coletora de Sarjeta - CCS 12 c/ Grelha de Concreto - TCC 01 Ø 1.200mm x H = 3,0m</v>
          </cell>
        </row>
        <row r="56">
          <cell r="B56" t="str">
            <v>Caixa Coletora de Talvegue - CCT 01 -   Ø 600mm x H = 2,0m</v>
          </cell>
        </row>
        <row r="57">
          <cell r="B57" t="str">
            <v>Caixa Coletora de Talvegue - CCT 02 -   Ø 800mm x H = 2,0m</v>
          </cell>
        </row>
        <row r="58">
          <cell r="B58" t="str">
            <v>Caixa Coletora de Talvegue - CCT 03 -   Ø 1.000mm x H = 2,0m</v>
          </cell>
        </row>
        <row r="59">
          <cell r="B59" t="str">
            <v>Caixa Coletora de Talvegue - CCT 04 -   Ø 1.200mm x H = 2,0m</v>
          </cell>
        </row>
        <row r="60">
          <cell r="B60" t="str">
            <v>Caixa Coletora de Talvegue - CCT 05 -   Ø 600mm x H = 2,5m</v>
          </cell>
        </row>
        <row r="61">
          <cell r="B61" t="str">
            <v>Caixa Coletora de Talvegue - CCT 06 -   Ø 800mm x H = 2,5m</v>
          </cell>
        </row>
        <row r="62">
          <cell r="B62" t="str">
            <v>Caixa Coletora de Talvegue - CCT 07 -   Ø 1.000mm x H = 2,5m</v>
          </cell>
        </row>
        <row r="63">
          <cell r="B63" t="str">
            <v>Caixa Coletora de Talvegue - CCT 08 -   Ø 1.200mm x H = 2,5m</v>
          </cell>
        </row>
        <row r="64">
          <cell r="B64" t="str">
            <v>Caixa Coletora de Talvegue - CCT 09 -   Ø 600mm x H = 3,0m</v>
          </cell>
        </row>
        <row r="65">
          <cell r="B65" t="str">
            <v>Caixa Coletora de Talvegue - CCT 10 -   Ø 800mm x H = 3,0m</v>
          </cell>
        </row>
        <row r="66">
          <cell r="B66" t="str">
            <v>Caixa Coletora de Talvegue - CCT 11 -   Ø 1.000mm x H = 3,0m</v>
          </cell>
        </row>
        <row r="67">
          <cell r="B67" t="str">
            <v>Caixa Coletora de Talvegue - CCT 12 -   Ø 1.200mm x H = 3,0m</v>
          </cell>
        </row>
        <row r="68">
          <cell r="B68" t="str">
            <v>Caixa Coletora de Talvegue - CCT 13 -   Ø 600mm x H = 3,5m</v>
          </cell>
        </row>
        <row r="69">
          <cell r="B69" t="str">
            <v>Caixa Coletora de Talvegue - CCT 18 -   Ø 600mm x H = 4,0m</v>
          </cell>
        </row>
        <row r="70">
          <cell r="B70" t="str">
            <v>Camada Drenante para Corte em Rocha</v>
          </cell>
        </row>
        <row r="71">
          <cell r="B71" t="str">
            <v>Canaleta de Banqueta, em concreto, seção trapezoidal b1=0,20 x b2=0,60 x h=0,20m, inclusive escavação e reaterro.</v>
          </cell>
        </row>
        <row r="72">
          <cell r="B72" t="str">
            <v>Descida D'Água de Aterro em Degraus DAD 02 - Aplicável em meio-fio (Armada)</v>
          </cell>
        </row>
        <row r="73">
          <cell r="B73" t="str">
            <v>Descida D'Água de Aterro em Degraus tipo DR-14 - Aplicável em saídas de bueiro ø 0,60</v>
          </cell>
        </row>
        <row r="74">
          <cell r="B74" t="str">
            <v>Descida D'Água de Aterro em Degraus tipo DR-14 - Aplicável em saídas de bueiro ø 0,80</v>
          </cell>
        </row>
        <row r="75">
          <cell r="B75" t="str">
            <v>Descida D'Água de Aterro em Degraus tipo DR-14 - Aplicável em saídas de bueiro ø 1,00</v>
          </cell>
        </row>
        <row r="76">
          <cell r="B76" t="str">
            <v>Descida D'Água de Aterro em Degraus tipo DR-14 - Aplicável em saídas de bueiro ø 1,20</v>
          </cell>
        </row>
        <row r="77">
          <cell r="B77" t="str">
            <v>Descida D'Água de Aterro em Degraus tipo DR-14 - Aplicável em saídas de bueiro ø 1,50</v>
          </cell>
        </row>
        <row r="78">
          <cell r="B78" t="str">
            <v>Descida D'Água de Aterro Tipo Rápido DAR 02 - Canal retangular em concreto simples</v>
          </cell>
        </row>
        <row r="79">
          <cell r="B79" t="str">
            <v>Descida D'Água de Corte em Degraus DCD 02</v>
          </cell>
        </row>
        <row r="80">
          <cell r="B80" t="str">
            <v>Dissipador de Energia DEB 01 - Aplicável a Bueiros e Descidas</v>
          </cell>
        </row>
        <row r="81">
          <cell r="B81" t="str">
            <v>Dissipador de Energia DEB 02 - Aplicável a Bueiros e Descidas</v>
          </cell>
        </row>
        <row r="82">
          <cell r="B82" t="str">
            <v>Dissipador de Energia DEB 03 - Aplicável a Bueiros e Descidas</v>
          </cell>
        </row>
        <row r="83">
          <cell r="B83" t="str">
            <v>Dissipador de Energia DEB 04 - Aplicável a Bueiros e Descidas</v>
          </cell>
        </row>
        <row r="84">
          <cell r="B84" t="str">
            <v>Dissipador de Energia DEB 05 - Aplicável a Bueiros e Descidas</v>
          </cell>
        </row>
        <row r="85">
          <cell r="B85" t="str">
            <v>Dissipador de Energia DEB 06 - Aplicável a Bueiros e Descidas</v>
          </cell>
        </row>
        <row r="86">
          <cell r="B86" t="str">
            <v>Dissipador de Energia DEB 07 - Aplicável a Bueiros e Descidas</v>
          </cell>
        </row>
        <row r="87">
          <cell r="B87" t="str">
            <v>Dissipador de Energia DEB 08 - Aplicável a Bueiros e Descidas</v>
          </cell>
        </row>
        <row r="88">
          <cell r="B88" t="str">
            <v>Dissipador de Energia DEB 09 - Aplicável a Bueiros e Descidas</v>
          </cell>
        </row>
        <row r="89">
          <cell r="B89" t="str">
            <v>Dissipador de Energia DEB 10 - Aplicável a Bueiros e Descidas</v>
          </cell>
        </row>
        <row r="90">
          <cell r="B90" t="str">
            <v>Dissipador de Energia DEB 13 - Aplicável a Bueiros</v>
          </cell>
        </row>
        <row r="91">
          <cell r="B91" t="str">
            <v xml:space="preserve">Dissipador de Energia DES 02 - Aplicável a Valetas e Sarjetas </v>
          </cell>
        </row>
        <row r="92">
          <cell r="B92" t="str">
            <v>Dreno Longitudinal Profundo para Cortes em Rocha - DPR 01</v>
          </cell>
        </row>
        <row r="93">
          <cell r="B93" t="str">
            <v>Dreno Longitudinal Profundo para Cortes em Solo - DPS 08</v>
          </cell>
        </row>
        <row r="94">
          <cell r="B94" t="str">
            <v>Enrocamento com pedra argamassada</v>
          </cell>
        </row>
        <row r="95">
          <cell r="B95" t="str">
            <v>Entrada para Descida D'Água EDA 02 (Ponto Baixo)</v>
          </cell>
        </row>
        <row r="96">
          <cell r="B96" t="str">
            <v>Escavação manual de cavas ou valas, material de 1ª categoria - profundidade até 3,0m</v>
          </cell>
        </row>
        <row r="97">
          <cell r="B97" t="str">
            <v>Escavação mecanizada de cavas ou valas em material de 1ª categoria - profundidade até 3,0m</v>
          </cell>
        </row>
        <row r="98">
          <cell r="B98" t="str">
            <v>Escoramento de cavas ou valas tipo contínuo, em madeira</v>
          </cell>
        </row>
        <row r="99">
          <cell r="B99" t="str">
            <v>Escoramento de cavas ou valas tipo descontínuo, em madeira</v>
          </cell>
        </row>
        <row r="100">
          <cell r="B100" t="str">
            <v>Leira de proteção</v>
          </cell>
        </row>
        <row r="101">
          <cell r="B101" t="str">
            <v>Reaterro compactado de cavas ou valas, sem controle de grau de compactação - manual</v>
          </cell>
        </row>
        <row r="102">
          <cell r="B102" t="str">
            <v>Reaterro compactado de cavas ou valas, sem controle de grau de compactação - mecânico</v>
          </cell>
        </row>
        <row r="103">
          <cell r="B103" t="str">
            <v>Sarjeta Triangular STG 03 (escavada, sem grama)</v>
          </cell>
        </row>
        <row r="104">
          <cell r="B104" t="str">
            <v>Transposição de Segmentos de Sarjeta TSS 01</v>
          </cell>
        </row>
        <row r="105">
          <cell r="B105" t="str">
            <v>Valeta de Proteção de aterro VPA-02</v>
          </cell>
        </row>
        <row r="106">
          <cell r="B106" t="str">
            <v>Valeta de Proteção de corte VPC-02</v>
          </cell>
        </row>
        <row r="107">
          <cell r="B107" t="str">
            <v>Valeta Trapezoidal escavada com pedra lançada</v>
          </cell>
        </row>
      </sheetData>
      <sheetData sheetId="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PREÇO - ZENITH"/>
      <sheetName val="Ofício"/>
      <sheetName val="RESUMO - MEDIÇÃO"/>
      <sheetName val="CRON. MED."/>
      <sheetName val="Base"/>
      <sheetName val="Sub-Base"/>
      <sheetName val="regula"/>
      <sheetName val="Desmatamento "/>
      <sheetName val="RECUPERAÇÃO-JAZIDA"/>
      <sheetName val="DRENAGEM"/>
      <sheetName val="TERRAPLENAGEM"/>
      <sheetName val="TERRAPLENAGEM (2)"/>
      <sheetName val="Plan4"/>
      <sheetName val="AGREGADOS"/>
      <sheetName val="TSD"/>
      <sheetName val="TSS"/>
      <sheetName val="IMPRIMAÇÃO"/>
      <sheetName val="EMPRÉSTIMO"/>
      <sheetName val="REAJUSTAMENT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>
        <row r="33">
          <cell r="S33">
            <v>552654.34000000008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do lote I"/>
      <sheetName val="Planilha de Alteração"/>
      <sheetName val="Dados da alteração"/>
      <sheetName val="Comparativo de preço"/>
      <sheetName val="Memoria de calculo quant. (2)"/>
      <sheetName val="BR-230 POMBAL-S.GONÇALO"/>
      <sheetName val="Diagrama PB - SG"/>
      <sheetName val="PLAN. PB - SG"/>
      <sheetName val="S.GONÇALO Div PB-CE"/>
      <sheetName val="Diagrama Div PB-CE"/>
      <sheetName val="PLAN. S.G - DIV PB.CE"/>
      <sheetName val="BR-405 "/>
      <sheetName val="Diagrama BR-405"/>
      <sheetName val="PLAN. BR-405"/>
      <sheetName val="BR-116"/>
      <sheetName val="Diagrama BR-116"/>
      <sheetName val="PLAN. BR-116"/>
      <sheetName val="Plan10"/>
      <sheetName val="Plan11"/>
      <sheetName val="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7">
          <cell r="B7" t="str">
            <v>KM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 bueiros"/>
      <sheetName val="valas"/>
      <sheetName val="Resumo"/>
      <sheetName val="Constante"/>
      <sheetName val="MC E PQ"/>
      <sheetName val="MEMÓRIA DAS PLANTAS"/>
    </sheetNames>
    <sheetDataSet>
      <sheetData sheetId="0" refreshError="1"/>
      <sheetData sheetId="1">
        <row r="3">
          <cell r="A3" t="str">
            <v>BSTC ø 0,60</v>
          </cell>
        </row>
        <row r="4">
          <cell r="A4" t="str">
            <v>BSTC ø 0,80</v>
          </cell>
        </row>
        <row r="5">
          <cell r="A5" t="str">
            <v>BSTC ø 1,00</v>
          </cell>
        </row>
        <row r="6">
          <cell r="A6" t="str">
            <v>BSTC ø 1,20</v>
          </cell>
        </row>
        <row r="7">
          <cell r="A7" t="str">
            <v>BSTC ø 1,50</v>
          </cell>
        </row>
        <row r="8">
          <cell r="A8" t="str">
            <v>BDTC ø 0,80</v>
          </cell>
        </row>
        <row r="9">
          <cell r="A9" t="str">
            <v>BDTC ø 1,00</v>
          </cell>
        </row>
        <row r="10">
          <cell r="A10" t="str">
            <v>BDTC ø 1,20</v>
          </cell>
        </row>
        <row r="11">
          <cell r="A11" t="str">
            <v>BDTC ø 1,50</v>
          </cell>
        </row>
        <row r="12">
          <cell r="A12" t="str">
            <v>BTTC ø 1,00</v>
          </cell>
        </row>
        <row r="13">
          <cell r="A13" t="str">
            <v>BTTC ø 1,20</v>
          </cell>
        </row>
        <row r="14">
          <cell r="A14" t="str">
            <v>BTTC ø 1,50</v>
          </cell>
        </row>
        <row r="15">
          <cell r="A15" t="str">
            <v>BST-ADS ø 0,60</v>
          </cell>
        </row>
        <row r="16">
          <cell r="A16" t="str">
            <v>BST-ADS ø 0,80</v>
          </cell>
        </row>
        <row r="17">
          <cell r="A17" t="str">
            <v>BST-ADS ø 1,00</v>
          </cell>
        </row>
        <row r="18">
          <cell r="A18" t="str">
            <v>BST-ADS ø 1,20</v>
          </cell>
        </row>
        <row r="19">
          <cell r="A19" t="str">
            <v>BST-ADS ø 1,50</v>
          </cell>
        </row>
        <row r="20">
          <cell r="A20" t="str">
            <v>BDT-ADS ø 0,80</v>
          </cell>
        </row>
        <row r="21">
          <cell r="A21" t="str">
            <v>BDT-ADS ø 1,00</v>
          </cell>
        </row>
        <row r="22">
          <cell r="A22" t="str">
            <v>BDT-ADS ø 1,20</v>
          </cell>
        </row>
        <row r="23">
          <cell r="A23" t="str">
            <v>BDT-ADS ø 1,50</v>
          </cell>
        </row>
        <row r="24">
          <cell r="A24" t="str">
            <v>BTT-ADS ø 1,00</v>
          </cell>
        </row>
        <row r="25">
          <cell r="A25" t="str">
            <v>BTT-ADS ø 1,20</v>
          </cell>
        </row>
        <row r="26">
          <cell r="A26" t="str">
            <v>BTT-ADS ø 1,50</v>
          </cell>
        </row>
        <row r="27">
          <cell r="A27" t="str">
            <v>BSCC 1,50x1,50</v>
          </cell>
        </row>
        <row r="28">
          <cell r="A28" t="str">
            <v>BSCC 2,00x2,00</v>
          </cell>
        </row>
        <row r="29">
          <cell r="A29" t="str">
            <v>BSCC 2,50x2,50</v>
          </cell>
        </row>
        <row r="30">
          <cell r="A30" t="str">
            <v>BSCC 3,00x3,00</v>
          </cell>
        </row>
        <row r="31">
          <cell r="A31" t="str">
            <v>BSCC 3,50x3,50</v>
          </cell>
        </row>
        <row r="32">
          <cell r="A32" t="str">
            <v>BDCC 1,50x1,50</v>
          </cell>
        </row>
        <row r="33">
          <cell r="A33" t="str">
            <v>BDCC 2,00x2,00</v>
          </cell>
        </row>
        <row r="34">
          <cell r="A34" t="str">
            <v>BDCC 2,50x2,50</v>
          </cell>
        </row>
        <row r="35">
          <cell r="A35" t="str">
            <v>BDCC 3,00x3,00</v>
          </cell>
        </row>
        <row r="36">
          <cell r="A36" t="str">
            <v>BDCC 3,50x3,50</v>
          </cell>
        </row>
        <row r="37">
          <cell r="A37" t="str">
            <v>BTCC 1,50x1,50</v>
          </cell>
        </row>
        <row r="38">
          <cell r="A38" t="str">
            <v>BTCC 2,00x2,00</v>
          </cell>
        </row>
        <row r="39">
          <cell r="A39" t="str">
            <v>BTCC 2,50x2,50</v>
          </cell>
        </row>
        <row r="40">
          <cell r="A40" t="str">
            <v>BTCC 3,00x3,00</v>
          </cell>
        </row>
        <row r="41">
          <cell r="A41" t="str">
            <v>BTCC 3,50x3,50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960887.XLS"/>
      <sheetName val="Dados"/>
      <sheetName val="DG"/>
      <sheetName val="QuQuant"/>
      <sheetName val="Orçamentária"/>
      <sheetName val="Orçamento"/>
      <sheetName val="Carimbo de Nota"/>
      <sheetName val="FLUXO - EXECUÇÃO PRÓPRIA"/>
      <sheetName val="08-IND. FÍSICOS"/>
      <sheetName val="C"/>
      <sheetName val="Equipamentos"/>
      <sheetName val="8ª MP_BR_459"/>
      <sheetName val="DSS_04"/>
      <sheetName val="Meio-fio"/>
      <sheetName val="PintLigacao"/>
      <sheetName val="PMQ"/>
      <sheetName val="STC_01"/>
      <sheetName val="RESUMO_AUT1"/>
      <sheetName val="8ª MP_BR-459"/>
      <sheetName val="PQ"/>
      <sheetName val="SICRO"/>
      <sheetName val="Qd05 Preço"/>
      <sheetName val="Qd06"/>
      <sheetName val="LOTE 6"/>
      <sheetName val="Materiais Betuminosos"/>
      <sheetName val="Acumulado"/>
      <sheetName val="BR-267_TR01"/>
      <sheetName val="BR-267_TR02"/>
      <sheetName val="BR-267_TR03"/>
      <sheetName val="BR-376"/>
      <sheetName val="BR-463"/>
      <sheetName val="BR-487"/>
      <sheetName val="TLMB"/>
      <sheetName val="SERVIÇOS"/>
      <sheetName val="P A T O"/>
      <sheetName val="PLANILHA"/>
      <sheetName val="PLANILHA ATUALIZADA"/>
      <sheetName val="Especif"/>
      <sheetName val="Quantidades e Preços - Lote 01"/>
      <sheetName val="Plan1"/>
      <sheetName val="Plan2"/>
      <sheetName val="Plan3"/>
      <sheetName val="CUSTO LARANJEIRAS"/>
      <sheetName val="Insumos - Materiais"/>
      <sheetName val="Mat"/>
      <sheetName val="CONS_CORR"/>
      <sheetName val="Mobra"/>
      <sheetName val="Micro Revest MAN"/>
      <sheetName val="Micro Revest REC 1ªMP"/>
      <sheetName val="REM.MEC MAT.BET.MAN"/>
      <sheetName val="TRANSPORTE REC"/>
      <sheetName val="[OR960887.XLS][OR960887.XLS][OR"/>
      <sheetName val="//localhost/@/DFBSA00535/dyna01"/>
      <sheetName val="Resumo Financeiro"/>
      <sheetName val="alteração"/>
      <sheetName val="PGR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ateriais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Teor"/>
      <sheetName val="comp1"/>
      <sheetName val="SIIG 2010-Jun"/>
      <sheetName val="Estimativa"/>
      <sheetName val="Hora Máquina1"/>
      <sheetName val="RELATA VÉIO"/>
      <sheetName val="\\DFBSA00535\dyna01\ClaudioFerr"/>
      <sheetName val="Tabsal-2.9"/>
      <sheetName val="Índices de Reajustamento"/>
      <sheetName val="TB"/>
      <sheetName val="TB _BG_"/>
      <sheetName val="RemProf"/>
      <sheetName val="P A T O 98 D"/>
      <sheetName val="01-02-03-Julho"/>
      <sheetName val="[OR960887.XLS][OR960887.XLS]//l"/>
      <sheetName val="Resumo"/>
      <sheetName val="\Users\claudiopvf\Documents\BR-"/>
      <sheetName val="#REF"/>
      <sheetName val="P1Q2"/>
      <sheetName val="RECOMPOSIÇÃO MAN"/>
      <sheetName val="DBS"/>
      <sheetName val="Financeiro"/>
    </sheetNames>
    <definedNames>
      <definedName name="PassaExtenso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oio"/>
      <sheetName val="Gráfico"/>
      <sheetName val="Cadastro"/>
      <sheetName val="Controle de Horas"/>
      <sheetName val="Junho - 2007"/>
    </sheetNames>
    <sheetDataSet>
      <sheetData sheetId="0" refreshError="1"/>
      <sheetData sheetId="1" refreshError="1"/>
      <sheetData sheetId="2" refreshError="1">
        <row r="6">
          <cell r="E6" t="str">
            <v>MARCELO</v>
          </cell>
        </row>
        <row r="12">
          <cell r="G12">
            <v>0.29166666666666669</v>
          </cell>
        </row>
        <row r="14">
          <cell r="G14">
            <v>0.5</v>
          </cell>
        </row>
        <row r="16">
          <cell r="G16">
            <v>0.54166666666666663</v>
          </cell>
        </row>
        <row r="18">
          <cell r="G18">
            <v>0.75</v>
          </cell>
        </row>
      </sheetData>
      <sheetData sheetId="3" refreshError="1"/>
      <sheetData sheetId="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Mar 08"/>
    </sheetNames>
    <sheetDataSet>
      <sheetData sheetId="0" refreshError="1">
        <row r="2">
          <cell r="H2">
            <v>1.2629999999999999</v>
          </cell>
        </row>
        <row r="3">
          <cell r="H3">
            <v>220</v>
          </cell>
        </row>
      </sheetData>
      <sheetData sheetId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atamento "/>
    </sheet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 (2)"/>
      <sheetName val="resumo transporte"/>
      <sheetName val="comp_(2)"/>
      <sheetName val="Boletim de Medição "/>
      <sheetName val="Reajustamento"/>
      <sheetName val="Relatório"/>
      <sheetName val="Desmatamento "/>
      <sheetName val="Serviço Topográfico"/>
      <sheetName val="Escav. e car. de 1ª cat.  Reb  "/>
      <sheetName val="Transp. de solo de rebaixamento"/>
      <sheetName val="Reforco substituição de mat."/>
      <sheetName val="Regularização do sub-leito"/>
      <sheetName val="Escav. e car. de mat. de jazid "/>
      <sheetName val="Estabilização - Base"/>
      <sheetName val="Imprimação"/>
      <sheetName val="Pintura de Ligação"/>
      <sheetName val="CBUQ"/>
      <sheetName val="Meio-Fio"/>
      <sheetName val="G. A. P."/>
      <sheetName val="Poços de Visita"/>
      <sheetName val="compos1"/>
      <sheetName val="Tub_3"/>
      <sheetName val="Cel_3"/>
      <sheetName val="Carta"/>
      <sheetName val="motors"/>
      <sheetName val="rev int TP"/>
      <sheetName val="Listas"/>
      <sheetName val="Códigos"/>
      <sheetName val="B M Pl04"/>
      <sheetName val="PORIGINAL"/>
      <sheetName val="CadastroPat"/>
      <sheetName val="COMPOR"/>
      <sheetName val="Carc. Projeto"/>
      <sheetName val="comp_(2)1"/>
      <sheetName val="Boletim_de_Medição_"/>
      <sheetName val="Desmatamento_"/>
      <sheetName val="Serviço_Topográfico"/>
      <sheetName val="Escav__e_car__de_1ª_cat___Reb__"/>
      <sheetName val="Transp__de_solo_de_rebaixamento"/>
      <sheetName val="Reforco_substituição_de_mat_"/>
      <sheetName val="Regularização_do_sub-leito"/>
      <sheetName val="Escav__e_car__de_mat__de_jazid_"/>
      <sheetName val="Estabilização_-_Base"/>
      <sheetName val="Pintura_de_Ligação"/>
      <sheetName val="G__A__P_"/>
      <sheetName val="Poços_de_Visita"/>
      <sheetName val="comp_(2)3"/>
      <sheetName val="Boletim_de_Medição_1"/>
      <sheetName val="Desmatamento_1"/>
      <sheetName val="Serviço_Topográfico1"/>
      <sheetName val="Escav__e_car__de_1ª_cat___Reb_1"/>
      <sheetName val="Transp__de_solo_de_rebaixament1"/>
      <sheetName val="Reforco_substituição_de_mat_1"/>
      <sheetName val="Regularização_do_sub-leito1"/>
      <sheetName val="Escav__e_car__de_mat__de_jazid1"/>
      <sheetName val="Estabilização_-_Base1"/>
      <sheetName val="Pintura_de_Ligação1"/>
      <sheetName val="G__A__P_1"/>
      <sheetName val="Poços_de_Visita1"/>
      <sheetName val="comp_(2)2"/>
      <sheetName val="SLX_QUOTATIONINFO"/>
      <sheetName val="SLX_ACESSORIES"/>
      <sheetName val="Tabela MVA"/>
      <sheetName val="Análise de Peças Especiais"/>
      <sheetName val="FinalizarProp"/>
      <sheetName val="BACKUP PLAN ORÇAMENTO"/>
      <sheetName val="Customizing"/>
      <sheetName val="Digitação de Propostas"/>
      <sheetName val="CANACOT_PARAMETERS"/>
      <sheetName val="SLX_FRETE"/>
      <sheetName val="SLX_PAYMENTCONDITION"/>
      <sheetName val="Critérios Desc Gerais"/>
      <sheetName val="Sumário Sub-Atividades"/>
      <sheetName val="Análise de Frete"/>
      <sheetName val="Metas"/>
      <sheetName val="SLX_PRICEHISTORY"/>
      <sheetName val="Backup Aprovação"/>
      <sheetName val="SLX_PARAMETERS"/>
      <sheetName val="DIGITAÇÃO TAB PEÇAS ESPECIAIS"/>
      <sheetName val="Avaliação VAREJO"/>
    </sheetNames>
    <sheetDataSet>
      <sheetData sheetId="0" refreshError="1">
        <row r="2">
          <cell r="A2" t="str">
            <v>RELATORIO DO CADASTRO DE INSUMOS</v>
          </cell>
        </row>
        <row r="4">
          <cell r="A4" t="str">
            <v>CODIGO</v>
          </cell>
          <cell r="B4" t="str">
            <v>DESCRICAO</v>
          </cell>
          <cell r="C4" t="str">
            <v>UNID</v>
          </cell>
          <cell r="D4" t="str">
            <v>PRECO ATUAL</v>
          </cell>
        </row>
        <row r="6">
          <cell r="B6" t="str">
            <v>1000 MAO DE OBRA</v>
          </cell>
        </row>
        <row r="8">
          <cell r="A8">
            <v>10001</v>
          </cell>
          <cell r="B8" t="str">
            <v>AJUDANTE</v>
          </cell>
          <cell r="C8" t="str">
            <v>H</v>
          </cell>
          <cell r="D8">
            <v>1.84</v>
          </cell>
        </row>
        <row r="9">
          <cell r="A9">
            <v>10002</v>
          </cell>
          <cell r="B9" t="str">
            <v>ARMADOR</v>
          </cell>
          <cell r="C9" t="str">
            <v>H</v>
          </cell>
          <cell r="D9">
            <v>2.56</v>
          </cell>
        </row>
        <row r="10">
          <cell r="A10">
            <v>10003</v>
          </cell>
          <cell r="B10" t="str">
            <v>BOMBEIRO</v>
          </cell>
          <cell r="C10" t="str">
            <v>H</v>
          </cell>
          <cell r="D10">
            <v>2.56</v>
          </cell>
        </row>
        <row r="11">
          <cell r="A11">
            <v>10004</v>
          </cell>
          <cell r="B11" t="str">
            <v>CABO DE FOGO</v>
          </cell>
          <cell r="C11" t="str">
            <v>H</v>
          </cell>
          <cell r="D11">
            <v>1.84</v>
          </cell>
        </row>
        <row r="12">
          <cell r="A12">
            <v>10005</v>
          </cell>
          <cell r="B12" t="str">
            <v>CALCETEIRO</v>
          </cell>
          <cell r="C12" t="str">
            <v>H</v>
          </cell>
          <cell r="D12">
            <v>2.56</v>
          </cell>
        </row>
        <row r="13">
          <cell r="A13">
            <v>10006</v>
          </cell>
          <cell r="B13" t="str">
            <v>CARPINTEIRO</v>
          </cell>
          <cell r="C13" t="str">
            <v>H</v>
          </cell>
          <cell r="D13">
            <v>2.56</v>
          </cell>
        </row>
        <row r="14">
          <cell r="A14">
            <v>10007</v>
          </cell>
          <cell r="B14" t="str">
            <v>COMPRESSORISTA</v>
          </cell>
          <cell r="C14" t="str">
            <v>H</v>
          </cell>
          <cell r="D14">
            <v>2.56</v>
          </cell>
        </row>
        <row r="15">
          <cell r="A15">
            <v>10008</v>
          </cell>
          <cell r="B15" t="str">
            <v>ELETRICISTA</v>
          </cell>
          <cell r="C15" t="str">
            <v>H</v>
          </cell>
          <cell r="D15">
            <v>2.56</v>
          </cell>
        </row>
        <row r="16">
          <cell r="A16">
            <v>10009</v>
          </cell>
          <cell r="B16" t="str">
            <v>ENCANADOR</v>
          </cell>
          <cell r="C16" t="str">
            <v>H</v>
          </cell>
          <cell r="D16">
            <v>2.56</v>
          </cell>
        </row>
        <row r="17">
          <cell r="A17">
            <v>10010</v>
          </cell>
          <cell r="B17" t="str">
            <v>ENCARREGADO</v>
          </cell>
          <cell r="C17" t="str">
            <v>H</v>
          </cell>
          <cell r="D17">
            <v>3.35</v>
          </cell>
        </row>
        <row r="18">
          <cell r="A18">
            <v>10011</v>
          </cell>
          <cell r="B18" t="str">
            <v>JATISTA</v>
          </cell>
          <cell r="C18" t="str">
            <v>H</v>
          </cell>
          <cell r="D18">
            <v>2.56</v>
          </cell>
        </row>
        <row r="19">
          <cell r="A19">
            <v>10012</v>
          </cell>
          <cell r="B19" t="str">
            <v>MACARIQUEIRO</v>
          </cell>
          <cell r="C19" t="str">
            <v>H</v>
          </cell>
          <cell r="D19">
            <v>2.56</v>
          </cell>
        </row>
        <row r="20">
          <cell r="A20">
            <v>10013</v>
          </cell>
          <cell r="B20" t="str">
            <v>MARTELEIRO</v>
          </cell>
          <cell r="C20" t="str">
            <v>H</v>
          </cell>
          <cell r="D20">
            <v>2.56</v>
          </cell>
        </row>
        <row r="21">
          <cell r="A21">
            <v>10014</v>
          </cell>
          <cell r="B21" t="str">
            <v>MONTADOR</v>
          </cell>
          <cell r="C21" t="str">
            <v>H</v>
          </cell>
          <cell r="D21">
            <v>2.56</v>
          </cell>
        </row>
        <row r="22">
          <cell r="A22">
            <v>10015</v>
          </cell>
          <cell r="B22" t="str">
            <v>MOTORISTA</v>
          </cell>
          <cell r="C22" t="str">
            <v>H</v>
          </cell>
          <cell r="D22">
            <v>3.35</v>
          </cell>
        </row>
        <row r="23">
          <cell r="A23">
            <v>10016</v>
          </cell>
          <cell r="B23" t="str">
            <v>NIVELADOR</v>
          </cell>
          <cell r="C23" t="str">
            <v>H</v>
          </cell>
          <cell r="D23">
            <v>2.56</v>
          </cell>
        </row>
        <row r="24">
          <cell r="A24">
            <v>10017</v>
          </cell>
          <cell r="B24" t="str">
            <v>OPERADOR</v>
          </cell>
          <cell r="C24" t="str">
            <v>H</v>
          </cell>
          <cell r="D24">
            <v>1.84</v>
          </cell>
        </row>
        <row r="25">
          <cell r="A25">
            <v>10018</v>
          </cell>
          <cell r="B25" t="str">
            <v>OPERADOR DE BETONEIRA</v>
          </cell>
          <cell r="C25" t="str">
            <v>H</v>
          </cell>
          <cell r="D25">
            <v>2.56</v>
          </cell>
        </row>
        <row r="26">
          <cell r="A26">
            <v>10019</v>
          </cell>
          <cell r="B26" t="str">
            <v>OPERADOR DE PROTENSAO</v>
          </cell>
          <cell r="C26" t="str">
            <v>H</v>
          </cell>
          <cell r="D26">
            <v>2.56</v>
          </cell>
        </row>
        <row r="27">
          <cell r="A27">
            <v>10020</v>
          </cell>
          <cell r="B27" t="str">
            <v>PEDREIRO</v>
          </cell>
          <cell r="C27" t="str">
            <v>H</v>
          </cell>
          <cell r="D27">
            <v>2.56</v>
          </cell>
        </row>
        <row r="28">
          <cell r="A28">
            <v>10021</v>
          </cell>
          <cell r="B28" t="str">
            <v>PINTOR</v>
          </cell>
          <cell r="C28" t="str">
            <v>H</v>
          </cell>
          <cell r="D28">
            <v>2.56</v>
          </cell>
        </row>
        <row r="29">
          <cell r="A29">
            <v>10022</v>
          </cell>
          <cell r="B29" t="str">
            <v>POCEIRO</v>
          </cell>
          <cell r="C29" t="str">
            <v>H</v>
          </cell>
          <cell r="D29">
            <v>2.56</v>
          </cell>
        </row>
        <row r="30">
          <cell r="A30">
            <v>10023</v>
          </cell>
          <cell r="B30" t="str">
            <v>REVESTIDOR</v>
          </cell>
          <cell r="C30" t="str">
            <v>H</v>
          </cell>
          <cell r="D30">
            <v>2.56</v>
          </cell>
        </row>
        <row r="31">
          <cell r="A31">
            <v>10024</v>
          </cell>
          <cell r="B31" t="str">
            <v>SINALEIRO</v>
          </cell>
          <cell r="C31" t="str">
            <v>H</v>
          </cell>
          <cell r="D31">
            <v>1.84</v>
          </cell>
        </row>
        <row r="32">
          <cell r="A32">
            <v>10025</v>
          </cell>
          <cell r="B32" t="str">
            <v>SERRALHEIRO</v>
          </cell>
          <cell r="C32" t="str">
            <v>H</v>
          </cell>
          <cell r="D32">
            <v>3.35</v>
          </cell>
        </row>
        <row r="33">
          <cell r="A33">
            <v>10026</v>
          </cell>
          <cell r="B33" t="str">
            <v>SERVENTE</v>
          </cell>
          <cell r="C33" t="str">
            <v>H</v>
          </cell>
          <cell r="D33">
            <v>1.84</v>
          </cell>
        </row>
        <row r="34">
          <cell r="A34">
            <v>10027</v>
          </cell>
          <cell r="B34" t="str">
            <v>SOLDADOR</v>
          </cell>
          <cell r="C34" t="str">
            <v>H</v>
          </cell>
          <cell r="D34">
            <v>3.35</v>
          </cell>
        </row>
        <row r="35">
          <cell r="A35">
            <v>10028</v>
          </cell>
          <cell r="B35" t="str">
            <v>TOPOGRAFO</v>
          </cell>
          <cell r="C35" t="str">
            <v>H</v>
          </cell>
          <cell r="D35">
            <v>5.15</v>
          </cell>
        </row>
        <row r="36">
          <cell r="A36">
            <v>10029</v>
          </cell>
          <cell r="B36" t="str">
            <v>VIBRADORISTA</v>
          </cell>
          <cell r="C36" t="str">
            <v>H</v>
          </cell>
          <cell r="D36">
            <v>2.56</v>
          </cell>
        </row>
        <row r="37">
          <cell r="A37">
            <v>10030</v>
          </cell>
          <cell r="B37" t="str">
            <v>SALARIO MINIMO DO MES</v>
          </cell>
          <cell r="C37" t="str">
            <v>SL</v>
          </cell>
          <cell r="D37">
            <v>180</v>
          </cell>
        </row>
        <row r="38">
          <cell r="A38">
            <v>10031</v>
          </cell>
          <cell r="B38" t="str">
            <v>ENGENHEIRO</v>
          </cell>
          <cell r="C38" t="str">
            <v>H</v>
          </cell>
          <cell r="D38">
            <v>6.26</v>
          </cell>
        </row>
        <row r="39">
          <cell r="A39">
            <v>10032</v>
          </cell>
          <cell r="B39" t="str">
            <v>MESTRE DE OBRAS</v>
          </cell>
          <cell r="C39" t="str">
            <v>H</v>
          </cell>
          <cell r="D39">
            <v>3.76</v>
          </cell>
        </row>
        <row r="41">
          <cell r="B41" t="str">
            <v>2000 MATERIAIS</v>
          </cell>
        </row>
        <row r="43">
          <cell r="A43">
            <v>20001</v>
          </cell>
          <cell r="B43" t="str">
            <v>ACETILENO</v>
          </cell>
          <cell r="C43" t="str">
            <v>KG</v>
          </cell>
          <cell r="D43">
            <v>9</v>
          </cell>
        </row>
        <row r="44">
          <cell r="A44">
            <v>20002</v>
          </cell>
          <cell r="B44" t="str">
            <v>ACO</v>
          </cell>
          <cell r="C44" t="str">
            <v>KG</v>
          </cell>
          <cell r="D44">
            <v>1.99</v>
          </cell>
        </row>
        <row r="45">
          <cell r="A45">
            <v>20003</v>
          </cell>
          <cell r="B45" t="str">
            <v>ACO PARA PROTENSAO</v>
          </cell>
          <cell r="C45" t="str">
            <v>KG</v>
          </cell>
          <cell r="D45">
            <v>1.99</v>
          </cell>
        </row>
        <row r="46">
          <cell r="A46">
            <v>20004</v>
          </cell>
          <cell r="B46" t="str">
            <v>ACO CA-24 (D=1/4)</v>
          </cell>
          <cell r="C46" t="str">
            <v>KG</v>
          </cell>
          <cell r="D46">
            <v>1.99</v>
          </cell>
        </row>
        <row r="47">
          <cell r="A47">
            <v>20005</v>
          </cell>
          <cell r="B47" t="str">
            <v>ACO CA-25</v>
          </cell>
          <cell r="C47" t="str">
            <v>KG</v>
          </cell>
          <cell r="D47">
            <v>1.99</v>
          </cell>
        </row>
        <row r="48">
          <cell r="A48">
            <v>20006</v>
          </cell>
          <cell r="B48" t="str">
            <v>ADESIVO PARA PVC BISNAGA C/90 CM3</v>
          </cell>
          <cell r="C48" t="str">
            <v>BS</v>
          </cell>
          <cell r="D48">
            <v>1.0900000000000001</v>
          </cell>
        </row>
        <row r="49">
          <cell r="A49">
            <v>20007</v>
          </cell>
          <cell r="B49" t="str">
            <v>AGUARRAS</v>
          </cell>
          <cell r="C49" t="str">
            <v>L</v>
          </cell>
          <cell r="D49">
            <v>2.89</v>
          </cell>
        </row>
        <row r="50">
          <cell r="A50">
            <v>20008</v>
          </cell>
          <cell r="B50" t="str">
            <v>ALIZAR (GUARNICAO)</v>
          </cell>
          <cell r="C50" t="str">
            <v>CJ</v>
          </cell>
          <cell r="D50">
            <v>9.4499999999999993</v>
          </cell>
        </row>
        <row r="51">
          <cell r="A51">
            <v>20009</v>
          </cell>
          <cell r="B51" t="str">
            <v>ANEL DE BORRACHA P/ DN 100</v>
          </cell>
          <cell r="C51" t="str">
            <v>UN</v>
          </cell>
          <cell r="D51">
            <v>2.37</v>
          </cell>
        </row>
        <row r="52">
          <cell r="A52">
            <v>20010</v>
          </cell>
          <cell r="B52" t="str">
            <v>ANEL DE BORRACHA P/ DN 150</v>
          </cell>
          <cell r="C52" t="str">
            <v>UN</v>
          </cell>
          <cell r="D52">
            <v>4.1100000000000003</v>
          </cell>
        </row>
        <row r="53">
          <cell r="A53">
            <v>20011</v>
          </cell>
          <cell r="B53" t="str">
            <v>ANEL DE BORRACHA P/ DN 200</v>
          </cell>
          <cell r="C53" t="str">
            <v>UN</v>
          </cell>
          <cell r="D53">
            <v>6.76</v>
          </cell>
        </row>
        <row r="54">
          <cell r="A54">
            <v>20012</v>
          </cell>
          <cell r="B54" t="str">
            <v>ANEL DE BORRACHA P/ DN 300</v>
          </cell>
          <cell r="C54" t="str">
            <v>UN</v>
          </cell>
          <cell r="D54">
            <v>18.670000000000002</v>
          </cell>
        </row>
        <row r="55">
          <cell r="A55">
            <v>20013</v>
          </cell>
          <cell r="B55" t="str">
            <v>ANEL DE BORRACHA P/ DN 375</v>
          </cell>
          <cell r="C55" t="str">
            <v>UN</v>
          </cell>
          <cell r="D55">
            <v>22.06</v>
          </cell>
        </row>
        <row r="56">
          <cell r="A56">
            <v>20014</v>
          </cell>
          <cell r="B56" t="str">
            <v>ARAME FARPADO COMUM</v>
          </cell>
          <cell r="C56" t="str">
            <v>M</v>
          </cell>
          <cell r="D56">
            <v>0.18</v>
          </cell>
        </row>
        <row r="57">
          <cell r="A57">
            <v>20015</v>
          </cell>
          <cell r="B57" t="str">
            <v>ARAME GALVANIZADO BWG 8</v>
          </cell>
          <cell r="C57" t="str">
            <v>KG</v>
          </cell>
          <cell r="D57">
            <v>4.25</v>
          </cell>
        </row>
        <row r="58">
          <cell r="A58">
            <v>20016</v>
          </cell>
          <cell r="B58" t="str">
            <v>ARAME GALVANIZADO N.18 BWG 9,6 GR/M</v>
          </cell>
          <cell r="C58" t="str">
            <v>M</v>
          </cell>
          <cell r="D58">
            <v>0.04</v>
          </cell>
        </row>
        <row r="59">
          <cell r="A59">
            <v>20017</v>
          </cell>
          <cell r="B59" t="str">
            <v>ARAME RECOZIDO N. 18 BWG 9,6 GR/M</v>
          </cell>
          <cell r="C59" t="str">
            <v>KG</v>
          </cell>
          <cell r="D59">
            <v>4.4000000000000004</v>
          </cell>
        </row>
        <row r="60">
          <cell r="A60">
            <v>20018</v>
          </cell>
          <cell r="B60" t="str">
            <v>AREIA</v>
          </cell>
          <cell r="C60" t="str">
            <v>M3</v>
          </cell>
          <cell r="D60">
            <v>33</v>
          </cell>
        </row>
        <row r="61">
          <cell r="A61">
            <v>20019</v>
          </cell>
          <cell r="B61" t="str">
            <v>AREIA DE ASSENTAMENTO</v>
          </cell>
          <cell r="C61" t="str">
            <v>M3</v>
          </cell>
          <cell r="D61">
            <v>18</v>
          </cell>
        </row>
        <row r="62">
          <cell r="A62">
            <v>20020</v>
          </cell>
          <cell r="B62" t="str">
            <v>AREIA DE REVESTIMENTO</v>
          </cell>
          <cell r="C62" t="str">
            <v>M3</v>
          </cell>
          <cell r="D62">
            <v>18</v>
          </cell>
        </row>
        <row r="63">
          <cell r="A63">
            <v>20021</v>
          </cell>
          <cell r="B63" t="str">
            <v>AREIA GROSSA</v>
          </cell>
          <cell r="C63" t="str">
            <v>M3</v>
          </cell>
          <cell r="D63">
            <v>33</v>
          </cell>
        </row>
        <row r="64">
          <cell r="A64">
            <v>20022</v>
          </cell>
          <cell r="B64" t="str">
            <v>AREIA LAVADA</v>
          </cell>
          <cell r="C64" t="str">
            <v>M3</v>
          </cell>
          <cell r="D64">
            <v>33</v>
          </cell>
        </row>
        <row r="65">
          <cell r="A65">
            <v>20023</v>
          </cell>
          <cell r="B65" t="str">
            <v>AREIA MEDIA</v>
          </cell>
          <cell r="C65" t="str">
            <v>M3</v>
          </cell>
          <cell r="D65">
            <v>33</v>
          </cell>
        </row>
        <row r="66">
          <cell r="A66">
            <v>20024</v>
          </cell>
          <cell r="B66" t="str">
            <v>ASFALTO</v>
          </cell>
          <cell r="C66" t="str">
            <v>KG</v>
          </cell>
          <cell r="D66">
            <v>2.2000000000000002</v>
          </cell>
        </row>
        <row r="67">
          <cell r="A67">
            <v>20025</v>
          </cell>
          <cell r="B67" t="str">
            <v>ASFALTO PREPARADO</v>
          </cell>
          <cell r="C67" t="str">
            <v>KG</v>
          </cell>
          <cell r="D67">
            <v>2.2000000000000002</v>
          </cell>
        </row>
        <row r="68">
          <cell r="A68">
            <v>20026</v>
          </cell>
          <cell r="B68" t="str">
            <v>AZULEJOS BRANCO  15 X 15CM</v>
          </cell>
          <cell r="C68" t="str">
            <v>M2</v>
          </cell>
          <cell r="D68">
            <v>9.6199999999999992</v>
          </cell>
        </row>
        <row r="69">
          <cell r="A69">
            <v>20027</v>
          </cell>
          <cell r="B69" t="str">
            <v>BAINHA METALICA DN 62 INT.</v>
          </cell>
          <cell r="C69" t="str">
            <v>M</v>
          </cell>
          <cell r="D69">
            <v>1.37</v>
          </cell>
        </row>
        <row r="70">
          <cell r="A70">
            <v>20028</v>
          </cell>
          <cell r="B70" t="str">
            <v>BALDE PLASTICO CAP.=10 L</v>
          </cell>
          <cell r="C70" t="str">
            <v>UN</v>
          </cell>
          <cell r="D70">
            <v>2.8</v>
          </cell>
        </row>
        <row r="71">
          <cell r="A71">
            <v>20029</v>
          </cell>
          <cell r="B71" t="str">
            <v>BATENTE DE PEROBA</v>
          </cell>
          <cell r="C71" t="str">
            <v>UN</v>
          </cell>
          <cell r="D71">
            <v>20</v>
          </cell>
        </row>
        <row r="72">
          <cell r="A72">
            <v>20030</v>
          </cell>
          <cell r="B72" t="str">
            <v>BOLSA DE NYLON</v>
          </cell>
          <cell r="C72" t="str">
            <v>UN</v>
          </cell>
          <cell r="D72">
            <v>0.63</v>
          </cell>
        </row>
        <row r="73">
          <cell r="A73">
            <v>20031</v>
          </cell>
          <cell r="B73" t="str">
            <v>BOQUILHA</v>
          </cell>
          <cell r="C73" t="str">
            <v>UN</v>
          </cell>
          <cell r="D73">
            <v>0.73</v>
          </cell>
        </row>
        <row r="74">
          <cell r="A74">
            <v>20032</v>
          </cell>
          <cell r="B74" t="str">
            <v>BLOCO HEXAGONAL DE CONCRETO (BLOCKRET) E=8 CM</v>
          </cell>
          <cell r="C74" t="str">
            <v>UN</v>
          </cell>
          <cell r="D74">
            <v>1.22</v>
          </cell>
        </row>
        <row r="75">
          <cell r="A75">
            <v>20033</v>
          </cell>
          <cell r="B75" t="str">
            <v>BLOCO HEXAGONAL DE CONCRETO(BLOCKRET-PERDAS) E=8CM</v>
          </cell>
          <cell r="C75" t="str">
            <v>M2</v>
          </cell>
          <cell r="D75">
            <v>15.8</v>
          </cell>
        </row>
        <row r="76">
          <cell r="A76">
            <v>20034</v>
          </cell>
          <cell r="B76" t="str">
            <v>BLOCO HEXAGONAL DE CONCRETO(BLOCKRET-PERDAS) E=8CM</v>
          </cell>
          <cell r="C76" t="str">
            <v>M2</v>
          </cell>
          <cell r="D76">
            <v>15.8</v>
          </cell>
        </row>
        <row r="77">
          <cell r="A77">
            <v>20035</v>
          </cell>
          <cell r="B77" t="str">
            <v>BRITA</v>
          </cell>
          <cell r="C77" t="str">
            <v>M3</v>
          </cell>
          <cell r="D77">
            <v>26.93</v>
          </cell>
        </row>
        <row r="78">
          <cell r="A78">
            <v>20036</v>
          </cell>
          <cell r="B78" t="str">
            <v>C  F.G. 90G DN 3/4</v>
          </cell>
          <cell r="C78" t="str">
            <v>UN</v>
          </cell>
          <cell r="D78">
            <v>2.5</v>
          </cell>
        </row>
        <row r="79">
          <cell r="A79">
            <v>20037</v>
          </cell>
          <cell r="B79" t="str">
            <v>CAIBRO 6 X 5CM</v>
          </cell>
          <cell r="C79" t="str">
            <v>M</v>
          </cell>
          <cell r="D79">
            <v>1.35</v>
          </cell>
        </row>
        <row r="80">
          <cell r="A80">
            <v>20038</v>
          </cell>
          <cell r="B80" t="str">
            <v>CAIBRO 4 X 8CM</v>
          </cell>
          <cell r="C80" t="str">
            <v>M</v>
          </cell>
          <cell r="D80">
            <v>1.44</v>
          </cell>
        </row>
        <row r="81">
          <cell r="A81">
            <v>20039</v>
          </cell>
          <cell r="B81" t="str">
            <v>CAIXA D'AGUA CIMENTO AMIANTO 500 L</v>
          </cell>
          <cell r="C81" t="str">
            <v>UN</v>
          </cell>
          <cell r="D81">
            <v>48</v>
          </cell>
        </row>
        <row r="82">
          <cell r="A82">
            <v>20040</v>
          </cell>
          <cell r="B82" t="str">
            <v>CAIXA DE DESCARGA</v>
          </cell>
          <cell r="C82" t="str">
            <v>UN</v>
          </cell>
          <cell r="D82">
            <v>4.95</v>
          </cell>
        </row>
        <row r="83">
          <cell r="A83">
            <v>20041</v>
          </cell>
          <cell r="B83" t="str">
            <v>CAIXILHO BASC.DE FERRO - CH. DOBRADA</v>
          </cell>
          <cell r="C83" t="str">
            <v>M2</v>
          </cell>
          <cell r="D83">
            <v>140</v>
          </cell>
        </row>
        <row r="84">
          <cell r="A84">
            <v>20042</v>
          </cell>
          <cell r="B84" t="str">
            <v>CAIXILHO DE CORRER</v>
          </cell>
          <cell r="C84" t="str">
            <v>M2</v>
          </cell>
          <cell r="D84">
            <v>140</v>
          </cell>
        </row>
        <row r="85">
          <cell r="A85">
            <v>20043</v>
          </cell>
          <cell r="B85" t="str">
            <v>CAIXILHO FIXO DE FERRO - CH. DOBRADA</v>
          </cell>
          <cell r="C85" t="str">
            <v>M2</v>
          </cell>
          <cell r="D85">
            <v>140</v>
          </cell>
        </row>
        <row r="86">
          <cell r="A86">
            <v>20044</v>
          </cell>
          <cell r="B86" t="str">
            <v>CAIXILHO MAXIMAR DE FERRO</v>
          </cell>
          <cell r="C86" t="str">
            <v>M2</v>
          </cell>
          <cell r="D86">
            <v>140</v>
          </cell>
        </row>
        <row r="87">
          <cell r="A87">
            <v>20045</v>
          </cell>
          <cell r="B87" t="str">
            <v>CAL HIDRATADA</v>
          </cell>
          <cell r="C87" t="str">
            <v>KG</v>
          </cell>
          <cell r="D87">
            <v>0.21</v>
          </cell>
        </row>
        <row r="88">
          <cell r="A88">
            <v>20046</v>
          </cell>
          <cell r="B88" t="str">
            <v>CANTONEIRA  2"X3/8"  PESO=7KG/M</v>
          </cell>
          <cell r="C88" t="str">
            <v>M</v>
          </cell>
          <cell r="D88">
            <v>4.17</v>
          </cell>
        </row>
        <row r="89">
          <cell r="A89">
            <v>20047</v>
          </cell>
          <cell r="B89" t="str">
            <v>CERAMICA 7.5 X 15CM</v>
          </cell>
          <cell r="C89" t="str">
            <v>M</v>
          </cell>
          <cell r="D89">
            <v>1.85</v>
          </cell>
        </row>
        <row r="90">
          <cell r="A90">
            <v>20048</v>
          </cell>
          <cell r="B90" t="str">
            <v>CERAMICA VERMELHA 7.5 X 15CM</v>
          </cell>
          <cell r="C90" t="str">
            <v>M2</v>
          </cell>
          <cell r="D90">
            <v>12.24</v>
          </cell>
        </row>
        <row r="91">
          <cell r="A91">
            <v>20049</v>
          </cell>
          <cell r="B91" t="str">
            <v>CERAMICA VERMELHA 10 X 20CM</v>
          </cell>
          <cell r="C91" t="str">
            <v>M2</v>
          </cell>
          <cell r="D91">
            <v>12.24</v>
          </cell>
        </row>
        <row r="92">
          <cell r="A92">
            <v>20050</v>
          </cell>
          <cell r="B92" t="str">
            <v>CIMBRAMENTO TUBULAR</v>
          </cell>
          <cell r="C92" t="str">
            <v>M3</v>
          </cell>
          <cell r="D92">
            <v>0</v>
          </cell>
        </row>
        <row r="93">
          <cell r="A93">
            <v>20051</v>
          </cell>
          <cell r="B93" t="str">
            <v>CIMENTO</v>
          </cell>
          <cell r="C93" t="str">
            <v>KG</v>
          </cell>
          <cell r="D93">
            <v>0.37</v>
          </cell>
        </row>
        <row r="94">
          <cell r="A94">
            <v>20052</v>
          </cell>
          <cell r="B94" t="str">
            <v>CIMENTO BRANCO</v>
          </cell>
          <cell r="C94" t="str">
            <v>KG</v>
          </cell>
          <cell r="D94">
            <v>1.5</v>
          </cell>
        </row>
        <row r="95">
          <cell r="A95">
            <v>20053</v>
          </cell>
          <cell r="B95" t="str">
            <v>CIMENTO PORTLAND 320</v>
          </cell>
          <cell r="C95" t="str">
            <v>KG</v>
          </cell>
          <cell r="D95">
            <v>0.37</v>
          </cell>
        </row>
        <row r="96">
          <cell r="A96">
            <v>20054</v>
          </cell>
          <cell r="B96" t="str">
            <v>COALTAR</v>
          </cell>
          <cell r="C96" t="str">
            <v>KG</v>
          </cell>
          <cell r="D96">
            <v>0.57999999999999996</v>
          </cell>
        </row>
        <row r="97">
          <cell r="A97">
            <v>20055</v>
          </cell>
          <cell r="B97" t="str">
            <v>COMPACTADOR CM-20</v>
          </cell>
          <cell r="C97" t="str">
            <v>H</v>
          </cell>
          <cell r="D97">
            <v>0</v>
          </cell>
        </row>
        <row r="98">
          <cell r="A98">
            <v>20056</v>
          </cell>
          <cell r="B98" t="str">
            <v>CONJUNTO DE VEDACAO</v>
          </cell>
          <cell r="C98" t="str">
            <v>UN</v>
          </cell>
          <cell r="D98">
            <v>0.1</v>
          </cell>
        </row>
        <row r="99">
          <cell r="A99">
            <v>20057</v>
          </cell>
          <cell r="B99" t="str">
            <v>CONJUNTO DE VEDACAO 901.913 P/TELHAS CANAL. 49/90</v>
          </cell>
          <cell r="C99" t="str">
            <v>UN</v>
          </cell>
          <cell r="D99">
            <v>0.1</v>
          </cell>
        </row>
        <row r="100">
          <cell r="A100">
            <v>20058</v>
          </cell>
          <cell r="B100" t="str">
            <v>CONJUNTO DE VEDACAO 901.906 P/TELHA ONDUL. E=6MM</v>
          </cell>
          <cell r="C100" t="str">
            <v>UN</v>
          </cell>
          <cell r="D100">
            <v>0.1</v>
          </cell>
        </row>
        <row r="101">
          <cell r="A101">
            <v>20059</v>
          </cell>
          <cell r="B101" t="str">
            <v>CURVA DE PVC 90 G DN 100</v>
          </cell>
          <cell r="C101" t="str">
            <v>UN</v>
          </cell>
          <cell r="D101">
            <v>4.45</v>
          </cell>
        </row>
        <row r="102">
          <cell r="A102">
            <v>20060</v>
          </cell>
          <cell r="B102" t="str">
            <v>CHAPA MAD. COMPENSADA</v>
          </cell>
          <cell r="C102" t="str">
            <v>M2</v>
          </cell>
          <cell r="D102">
            <v>8.14</v>
          </cell>
        </row>
        <row r="103">
          <cell r="A103">
            <v>20061</v>
          </cell>
          <cell r="B103" t="str">
            <v>CHAPA MAD. COMPENSADO 12MM</v>
          </cell>
          <cell r="C103" t="str">
            <v>M2</v>
          </cell>
          <cell r="D103">
            <v>8.14</v>
          </cell>
        </row>
        <row r="104">
          <cell r="A104">
            <v>20062</v>
          </cell>
          <cell r="B104" t="str">
            <v>CHAPA MADEIRIT COMPENSADO 6MM</v>
          </cell>
          <cell r="C104" t="str">
            <v>M2</v>
          </cell>
          <cell r="D104">
            <v>4.51</v>
          </cell>
        </row>
        <row r="105">
          <cell r="A105">
            <v>20063</v>
          </cell>
          <cell r="B105" t="str">
            <v>CHAPA METALICA  1"</v>
          </cell>
          <cell r="C105" t="str">
            <v>M2</v>
          </cell>
          <cell r="D105">
            <v>396.38</v>
          </cell>
        </row>
        <row r="106">
          <cell r="A106">
            <v>20064</v>
          </cell>
          <cell r="B106" t="str">
            <v>CHUVEIRO DUCHA FRIA (BRANCO)</v>
          </cell>
          <cell r="C106" t="str">
            <v>UN</v>
          </cell>
          <cell r="D106">
            <v>4</v>
          </cell>
        </row>
        <row r="107">
          <cell r="A107">
            <v>20065</v>
          </cell>
          <cell r="B107" t="str">
            <v>DINAMITE</v>
          </cell>
          <cell r="C107" t="str">
            <v>KG</v>
          </cell>
          <cell r="D107">
            <v>3.52</v>
          </cell>
        </row>
        <row r="108">
          <cell r="A108">
            <v>20066</v>
          </cell>
          <cell r="B108" t="str">
            <v>DOBRADICAS DE FERRO 3" P/PORTA</v>
          </cell>
          <cell r="C108" t="str">
            <v>UN</v>
          </cell>
          <cell r="D108">
            <v>0.5</v>
          </cell>
        </row>
        <row r="109">
          <cell r="A109">
            <v>20067</v>
          </cell>
          <cell r="B109" t="str">
            <v>DOBRADICAS DE FERRO POLIDO</v>
          </cell>
          <cell r="C109" t="str">
            <v>UN</v>
          </cell>
          <cell r="D109">
            <v>0.5</v>
          </cell>
        </row>
        <row r="110">
          <cell r="A110">
            <v>20068</v>
          </cell>
          <cell r="B110" t="str">
            <v>ELEMENTO VAZADO DE CONCRETO 50X50 CM</v>
          </cell>
          <cell r="C110" t="str">
            <v>UN</v>
          </cell>
          <cell r="D110">
            <v>5.45</v>
          </cell>
        </row>
        <row r="111">
          <cell r="A111">
            <v>20069</v>
          </cell>
          <cell r="B111" t="str">
            <v>ELETRODO</v>
          </cell>
          <cell r="C111" t="str">
            <v>KG</v>
          </cell>
          <cell r="D111">
            <v>4.5</v>
          </cell>
        </row>
        <row r="112">
          <cell r="A112">
            <v>20070</v>
          </cell>
          <cell r="B112" t="str">
            <v>ENGATE PLASTICO P/LAVATORIO</v>
          </cell>
          <cell r="C112" t="str">
            <v>UN</v>
          </cell>
          <cell r="D112">
            <v>1.48</v>
          </cell>
        </row>
        <row r="113">
          <cell r="A113">
            <v>20071</v>
          </cell>
          <cell r="B113" t="str">
            <v>ESPOLETA</v>
          </cell>
          <cell r="C113" t="str">
            <v>UN</v>
          </cell>
          <cell r="D113">
            <v>0.32</v>
          </cell>
        </row>
        <row r="114">
          <cell r="A114">
            <v>20072</v>
          </cell>
          <cell r="B114" t="str">
            <v>ESTACA DE EUCALIPTO DN 22CM</v>
          </cell>
          <cell r="C114" t="str">
            <v>M</v>
          </cell>
          <cell r="D114">
            <v>8.1300000000000008</v>
          </cell>
        </row>
        <row r="115">
          <cell r="A115">
            <v>20073</v>
          </cell>
          <cell r="B115" t="str">
            <v>ESTOPA ALCATROADA</v>
          </cell>
          <cell r="C115" t="str">
            <v>KG</v>
          </cell>
          <cell r="D115">
            <v>3.08</v>
          </cell>
        </row>
        <row r="116">
          <cell r="A116">
            <v>20074</v>
          </cell>
          <cell r="B116" t="str">
            <v>ESTOPIM</v>
          </cell>
          <cell r="C116" t="str">
            <v>M</v>
          </cell>
          <cell r="D116">
            <v>1.1000000000000001</v>
          </cell>
        </row>
        <row r="117">
          <cell r="A117">
            <v>20075</v>
          </cell>
          <cell r="B117" t="str">
            <v>ESTRONCA DE EUCALIPTO</v>
          </cell>
          <cell r="C117" t="str">
            <v>M</v>
          </cell>
          <cell r="D117">
            <v>8.1300000000000008</v>
          </cell>
        </row>
        <row r="118">
          <cell r="A118">
            <v>20076</v>
          </cell>
          <cell r="B118" t="str">
            <v>EUCALIPTO DN 2.20M</v>
          </cell>
          <cell r="C118" t="str">
            <v>M</v>
          </cell>
          <cell r="D118">
            <v>8.1300000000000008</v>
          </cell>
        </row>
        <row r="119">
          <cell r="A119">
            <v>20077</v>
          </cell>
          <cell r="B119" t="str">
            <v>FECHADURA</v>
          </cell>
          <cell r="C119" t="str">
            <v>UN</v>
          </cell>
          <cell r="D119">
            <v>17.03</v>
          </cell>
        </row>
        <row r="120">
          <cell r="A120">
            <v>20078</v>
          </cell>
          <cell r="B120" t="str">
            <v>FECHADURAS  (BARRACAO)</v>
          </cell>
          <cell r="C120" t="str">
            <v>UN</v>
          </cell>
          <cell r="D120">
            <v>17.03</v>
          </cell>
        </row>
        <row r="121">
          <cell r="A121">
            <v>20079</v>
          </cell>
          <cell r="B121" t="str">
            <v>FERRAGEM  1/4"</v>
          </cell>
          <cell r="C121" t="str">
            <v>KG</v>
          </cell>
          <cell r="D121">
            <v>1.99</v>
          </cell>
        </row>
        <row r="122">
          <cell r="A122">
            <v>20080</v>
          </cell>
          <cell r="B122" t="str">
            <v>FERRO</v>
          </cell>
          <cell r="C122" t="str">
            <v>KG</v>
          </cell>
          <cell r="D122">
            <v>1.99</v>
          </cell>
        </row>
        <row r="123">
          <cell r="A123">
            <v>20081</v>
          </cell>
          <cell r="B123" t="str">
            <v>FIO C/ISOLAMENTO PLASTICO 14 AREA=1,5 MM2</v>
          </cell>
          <cell r="C123" t="str">
            <v>M</v>
          </cell>
          <cell r="D123">
            <v>0.24</v>
          </cell>
        </row>
        <row r="124">
          <cell r="A124">
            <v>20082</v>
          </cell>
          <cell r="B124" t="str">
            <v>FIO 1.5MM2</v>
          </cell>
          <cell r="C124" t="str">
            <v>M</v>
          </cell>
          <cell r="D124">
            <v>0.24</v>
          </cell>
        </row>
        <row r="125">
          <cell r="A125">
            <v>20083</v>
          </cell>
          <cell r="B125" t="str">
            <v>FIO C/ISOLAMENTO PLASTICO 14 AREA=1,5 MM2</v>
          </cell>
          <cell r="C125" t="str">
            <v>M</v>
          </cell>
          <cell r="D125">
            <v>0.24</v>
          </cell>
        </row>
        <row r="126">
          <cell r="A126">
            <v>20084</v>
          </cell>
          <cell r="B126" t="str">
            <v>FITA ISOLANTE PRETA ROLO C/ 5M</v>
          </cell>
          <cell r="C126" t="str">
            <v>RO</v>
          </cell>
          <cell r="D126">
            <v>0.84</v>
          </cell>
        </row>
        <row r="127">
          <cell r="A127">
            <v>20085</v>
          </cell>
          <cell r="B127" t="str">
            <v>PORTA LISA CEDRO P/PINTURA A OLEO OU PVA:0,8X2,1M</v>
          </cell>
          <cell r="C127" t="str">
            <v>UN</v>
          </cell>
          <cell r="D127">
            <v>25</v>
          </cell>
        </row>
        <row r="128">
          <cell r="A128">
            <v>20086</v>
          </cell>
          <cell r="B128" t="str">
            <v>GABIAO (TELA)</v>
          </cell>
          <cell r="C128" t="str">
            <v>M3</v>
          </cell>
          <cell r="D128">
            <v>36.65</v>
          </cell>
        </row>
        <row r="129">
          <cell r="A129">
            <v>20087</v>
          </cell>
          <cell r="B129" t="str">
            <v>GRAMA EM PLACAS</v>
          </cell>
          <cell r="C129" t="str">
            <v>M2</v>
          </cell>
          <cell r="D129">
            <v>1.5</v>
          </cell>
        </row>
        <row r="130">
          <cell r="A130">
            <v>20088</v>
          </cell>
          <cell r="B130" t="str">
            <v>IGOL 1C</v>
          </cell>
          <cell r="C130" t="str">
            <v>L</v>
          </cell>
          <cell r="D130">
            <v>5.1100000000000003</v>
          </cell>
        </row>
        <row r="131">
          <cell r="A131">
            <v>20089</v>
          </cell>
          <cell r="B131" t="str">
            <v>IMPERMEABILIZANTE  SIKA</v>
          </cell>
          <cell r="C131" t="str">
            <v>KG</v>
          </cell>
          <cell r="D131">
            <v>1.78</v>
          </cell>
        </row>
        <row r="132">
          <cell r="A132">
            <v>20090</v>
          </cell>
          <cell r="B132" t="str">
            <v>INTERRUPTOR EXTERNO TIPO PERA</v>
          </cell>
          <cell r="C132" t="str">
            <v>UN</v>
          </cell>
          <cell r="D132">
            <v>1.59</v>
          </cell>
        </row>
        <row r="133">
          <cell r="A133">
            <v>20091</v>
          </cell>
          <cell r="B133" t="str">
            <v>INTERRUPTOR SIMPLES</v>
          </cell>
          <cell r="C133" t="str">
            <v>UN</v>
          </cell>
          <cell r="D133">
            <v>0.9</v>
          </cell>
        </row>
        <row r="134">
          <cell r="A134">
            <v>20092</v>
          </cell>
          <cell r="B134" t="str">
            <v>JOELHO DE PVC 90 GRAU X 2"</v>
          </cell>
          <cell r="C134" t="str">
            <v>UN</v>
          </cell>
          <cell r="D134">
            <v>5.68</v>
          </cell>
        </row>
        <row r="135">
          <cell r="A135">
            <v>20093</v>
          </cell>
          <cell r="B135" t="str">
            <v>JOELHO PVC DN 100</v>
          </cell>
          <cell r="C135" t="str">
            <v>UN</v>
          </cell>
          <cell r="D135">
            <v>1.45</v>
          </cell>
        </row>
        <row r="136">
          <cell r="A136">
            <v>20094</v>
          </cell>
          <cell r="B136" t="str">
            <v>LA  DE  VIDRO E=2,5 CM (PLACA 1,20X0,60 M)</v>
          </cell>
          <cell r="C136" t="str">
            <v>M2</v>
          </cell>
          <cell r="D136">
            <v>21</v>
          </cell>
        </row>
        <row r="137">
          <cell r="A137">
            <v>20095</v>
          </cell>
          <cell r="B137" t="str">
            <v>LADRILHO HIDRAULICO ESPECIAL</v>
          </cell>
          <cell r="C137" t="str">
            <v>M2</v>
          </cell>
          <cell r="D137">
            <v>13</v>
          </cell>
        </row>
        <row r="138">
          <cell r="A138">
            <v>20096</v>
          </cell>
          <cell r="B138" t="str">
            <v>LADRILHO HIDRAULICO SIMPLES</v>
          </cell>
          <cell r="C138" t="str">
            <v>M2</v>
          </cell>
          <cell r="D138">
            <v>11</v>
          </cell>
        </row>
        <row r="139">
          <cell r="A139">
            <v>20097</v>
          </cell>
          <cell r="B139" t="str">
            <v>LAJE DE PIRENOPOLIS C/CORTE MANUAL</v>
          </cell>
          <cell r="C139" t="str">
            <v>M2</v>
          </cell>
          <cell r="D139">
            <v>12</v>
          </cell>
        </row>
        <row r="140">
          <cell r="A140">
            <v>20098</v>
          </cell>
          <cell r="B140" t="str">
            <v>LAJE DE REDUCAO</v>
          </cell>
          <cell r="C140" t="str">
            <v>UN</v>
          </cell>
          <cell r="D140">
            <v>22.03</v>
          </cell>
        </row>
        <row r="141">
          <cell r="A141">
            <v>20099</v>
          </cell>
          <cell r="B141" t="str">
            <v>LAJOTA CERAMICA  15 X 30CM</v>
          </cell>
          <cell r="C141" t="str">
            <v>M</v>
          </cell>
          <cell r="D141">
            <v>1.85</v>
          </cell>
        </row>
        <row r="142">
          <cell r="A142">
            <v>20100</v>
          </cell>
          <cell r="B142" t="str">
            <v>LAJOTA CERAMICA 0.20 X 0.30M</v>
          </cell>
          <cell r="C142" t="str">
            <v>UN</v>
          </cell>
          <cell r="D142">
            <v>0.25</v>
          </cell>
        </row>
        <row r="143">
          <cell r="A143">
            <v>20101</v>
          </cell>
          <cell r="B143" t="str">
            <v>LAMPADA</v>
          </cell>
          <cell r="C143" t="str">
            <v>UN</v>
          </cell>
          <cell r="D143">
            <v>1.2</v>
          </cell>
        </row>
        <row r="144">
          <cell r="A144">
            <v>20102</v>
          </cell>
          <cell r="B144" t="str">
            <v>LAMPADA C/SOQUETE DE PORCELANA</v>
          </cell>
          <cell r="C144" t="str">
            <v>UN</v>
          </cell>
          <cell r="D144">
            <v>2.09</v>
          </cell>
        </row>
        <row r="145">
          <cell r="A145">
            <v>20103</v>
          </cell>
          <cell r="B145" t="str">
            <v>LAMPADA INCANDESCENTE 100W</v>
          </cell>
          <cell r="C145" t="str">
            <v>UN</v>
          </cell>
          <cell r="D145">
            <v>1.2</v>
          </cell>
        </row>
        <row r="146">
          <cell r="A146">
            <v>20104</v>
          </cell>
          <cell r="B146" t="str">
            <v>LAVATORIO</v>
          </cell>
          <cell r="C146" t="str">
            <v>UN</v>
          </cell>
          <cell r="D146">
            <v>16.75</v>
          </cell>
        </row>
        <row r="147">
          <cell r="A147">
            <v>20105</v>
          </cell>
          <cell r="B147" t="str">
            <v>LIQUIDO BASE (SELADOR)</v>
          </cell>
          <cell r="C147" t="str">
            <v>L</v>
          </cell>
          <cell r="D147">
            <v>4.25</v>
          </cell>
        </row>
        <row r="148">
          <cell r="A148">
            <v>20106</v>
          </cell>
          <cell r="B148" t="str">
            <v>LIQUIDO DESMOLDANTE</v>
          </cell>
          <cell r="C148" t="str">
            <v>L</v>
          </cell>
          <cell r="D148">
            <v>0.32</v>
          </cell>
        </row>
        <row r="149">
          <cell r="A149">
            <v>20107</v>
          </cell>
          <cell r="B149" t="str">
            <v>LIXA</v>
          </cell>
          <cell r="C149" t="str">
            <v>UN</v>
          </cell>
          <cell r="D149">
            <v>0.2</v>
          </cell>
        </row>
        <row r="150">
          <cell r="A150">
            <v>20108</v>
          </cell>
          <cell r="B150" t="str">
            <v>LUVA PVC JS DN 3/4"</v>
          </cell>
          <cell r="C150" t="str">
            <v>UN</v>
          </cell>
          <cell r="D150">
            <v>0.15</v>
          </cell>
        </row>
        <row r="151">
          <cell r="A151">
            <v>20109</v>
          </cell>
          <cell r="B151" t="str">
            <v>MADEIRA DE LEI</v>
          </cell>
          <cell r="C151" t="str">
            <v>M3</v>
          </cell>
          <cell r="D151">
            <v>750</v>
          </cell>
        </row>
        <row r="152">
          <cell r="A152">
            <v>20110</v>
          </cell>
          <cell r="B152" t="str">
            <v>MADEIRA ROLICA DN 15 CM</v>
          </cell>
          <cell r="C152" t="str">
            <v>M</v>
          </cell>
          <cell r="D152">
            <v>0.75</v>
          </cell>
        </row>
        <row r="153">
          <cell r="A153">
            <v>20111</v>
          </cell>
          <cell r="B153" t="str">
            <v>MADEIRIT 12MM</v>
          </cell>
          <cell r="C153" t="str">
            <v>CH</v>
          </cell>
          <cell r="D153">
            <v>19.71</v>
          </cell>
        </row>
        <row r="154">
          <cell r="A154">
            <v>20112</v>
          </cell>
          <cell r="B154" t="str">
            <v>MADEIRIT 12 MM</v>
          </cell>
          <cell r="C154" t="str">
            <v>M2</v>
          </cell>
          <cell r="D154">
            <v>8.16</v>
          </cell>
        </row>
        <row r="155">
          <cell r="A155">
            <v>20113</v>
          </cell>
          <cell r="B155" t="str">
            <v>MANILHA DN 100</v>
          </cell>
          <cell r="C155" t="str">
            <v>M</v>
          </cell>
          <cell r="D155">
            <v>5.95</v>
          </cell>
        </row>
        <row r="156">
          <cell r="A156">
            <v>20114</v>
          </cell>
          <cell r="B156" t="str">
            <v>MANILHA DN 150</v>
          </cell>
          <cell r="C156" t="str">
            <v>M</v>
          </cell>
          <cell r="D156">
            <v>9.49</v>
          </cell>
        </row>
        <row r="157">
          <cell r="A157">
            <v>20115</v>
          </cell>
          <cell r="B157" t="str">
            <v>MANILHA DN 200</v>
          </cell>
          <cell r="C157" t="str">
            <v>M</v>
          </cell>
          <cell r="D157">
            <v>15.86</v>
          </cell>
        </row>
        <row r="158">
          <cell r="A158">
            <v>20116</v>
          </cell>
          <cell r="B158" t="str">
            <v>MANILHA DN 250</v>
          </cell>
          <cell r="C158" t="str">
            <v>M</v>
          </cell>
          <cell r="D158">
            <v>29.41</v>
          </cell>
        </row>
        <row r="159">
          <cell r="A159">
            <v>20117</v>
          </cell>
          <cell r="B159" t="str">
            <v>MANILHA DN 300</v>
          </cell>
          <cell r="C159" t="str">
            <v>M</v>
          </cell>
          <cell r="D159">
            <v>39.69</v>
          </cell>
        </row>
        <row r="160">
          <cell r="A160">
            <v>20118</v>
          </cell>
          <cell r="B160" t="str">
            <v>MANILHA DN 375</v>
          </cell>
          <cell r="C160" t="str">
            <v>M</v>
          </cell>
          <cell r="D160">
            <v>58.01</v>
          </cell>
        </row>
        <row r="161">
          <cell r="A161">
            <v>20119</v>
          </cell>
          <cell r="B161" t="str">
            <v>MASSA A BASE DE OLEO</v>
          </cell>
          <cell r="C161" t="str">
            <v>KG</v>
          </cell>
          <cell r="D161">
            <v>2.65</v>
          </cell>
        </row>
        <row r="162">
          <cell r="A162">
            <v>20120</v>
          </cell>
          <cell r="B162" t="str">
            <v>MASSA A BASE DE PVA</v>
          </cell>
          <cell r="C162" t="str">
            <v>KG</v>
          </cell>
          <cell r="D162">
            <v>1.1599999999999999</v>
          </cell>
        </row>
        <row r="163">
          <cell r="A163">
            <v>20121</v>
          </cell>
          <cell r="B163" t="str">
            <v>MASSA EPOXI</v>
          </cell>
          <cell r="C163" t="str">
            <v>KG</v>
          </cell>
          <cell r="D163">
            <v>4.12</v>
          </cell>
        </row>
        <row r="164">
          <cell r="A164">
            <v>20122</v>
          </cell>
          <cell r="B164" t="str">
            <v>MEIO-FIO</v>
          </cell>
          <cell r="C164" t="str">
            <v>M</v>
          </cell>
          <cell r="D164">
            <v>11</v>
          </cell>
        </row>
        <row r="165">
          <cell r="A165">
            <v>20123</v>
          </cell>
          <cell r="B165" t="str">
            <v>OLEO DE LINHACA</v>
          </cell>
          <cell r="C165" t="str">
            <v>L</v>
          </cell>
          <cell r="D165">
            <v>3</v>
          </cell>
        </row>
        <row r="166">
          <cell r="A166">
            <v>20124</v>
          </cell>
          <cell r="B166" t="str">
            <v>OXIGENIO</v>
          </cell>
          <cell r="C166" t="str">
            <v>M3</v>
          </cell>
          <cell r="D166">
            <v>6</v>
          </cell>
        </row>
        <row r="167">
          <cell r="A167">
            <v>20125</v>
          </cell>
          <cell r="B167" t="str">
            <v>PAPEL FELTRO</v>
          </cell>
          <cell r="C167" t="str">
            <v>M2</v>
          </cell>
          <cell r="D167">
            <v>3.27</v>
          </cell>
        </row>
        <row r="168">
          <cell r="A168">
            <v>20126</v>
          </cell>
          <cell r="B168" t="str">
            <v>PARAFUSO</v>
          </cell>
          <cell r="C168" t="str">
            <v>UN</v>
          </cell>
          <cell r="D168">
            <v>0.7</v>
          </cell>
        </row>
        <row r="169">
          <cell r="A169">
            <v>20127</v>
          </cell>
          <cell r="B169" t="str">
            <v>PARAFUSO C/PORCA E ARRUELA 1/2" X 12</v>
          </cell>
          <cell r="C169" t="str">
            <v>UN</v>
          </cell>
          <cell r="D169">
            <v>0.7</v>
          </cell>
        </row>
        <row r="170">
          <cell r="A170">
            <v>20128</v>
          </cell>
          <cell r="B170" t="str">
            <v>PARAFUSOS 901.045</v>
          </cell>
          <cell r="C170" t="str">
            <v>UN</v>
          </cell>
          <cell r="D170">
            <v>0.22</v>
          </cell>
        </row>
        <row r="171">
          <cell r="A171">
            <v>20129</v>
          </cell>
          <cell r="B171" t="str">
            <v>PARAFUSO C/PORCA  E ARRUELAS 1/2" X 15</v>
          </cell>
          <cell r="C171" t="str">
            <v>UN</v>
          </cell>
          <cell r="D171">
            <v>0.93</v>
          </cell>
        </row>
        <row r="172">
          <cell r="A172">
            <v>20130</v>
          </cell>
          <cell r="B172" t="str">
            <v>PARAFUSO C/PORCA SOBERBA 901.046</v>
          </cell>
          <cell r="C172" t="str">
            <v>UN</v>
          </cell>
          <cell r="D172">
            <v>0.22</v>
          </cell>
        </row>
        <row r="173">
          <cell r="A173">
            <v>20131</v>
          </cell>
          <cell r="B173" t="str">
            <v>PARALELEPIPEDO</v>
          </cell>
          <cell r="C173" t="str">
            <v>UN</v>
          </cell>
          <cell r="D173">
            <v>0.4</v>
          </cell>
        </row>
        <row r="174">
          <cell r="A174">
            <v>20132</v>
          </cell>
          <cell r="B174" t="str">
            <v>PEDRA DE MAO</v>
          </cell>
          <cell r="C174" t="str">
            <v>M3</v>
          </cell>
          <cell r="D174">
            <v>24.75</v>
          </cell>
        </row>
        <row r="175">
          <cell r="A175">
            <v>20133</v>
          </cell>
          <cell r="B175" t="str">
            <v>PEDRA PORTUGUESA</v>
          </cell>
          <cell r="C175" t="str">
            <v>M2</v>
          </cell>
          <cell r="D175">
            <v>8</v>
          </cell>
        </row>
        <row r="176">
          <cell r="A176">
            <v>20134</v>
          </cell>
          <cell r="B176" t="str">
            <v>PEDRISCO</v>
          </cell>
          <cell r="C176" t="str">
            <v>M3</v>
          </cell>
          <cell r="D176">
            <v>31.68</v>
          </cell>
        </row>
        <row r="177">
          <cell r="A177">
            <v>20135</v>
          </cell>
          <cell r="B177" t="str">
            <v>PERFIS 8"  -  I</v>
          </cell>
          <cell r="C177" t="str">
            <v>M</v>
          </cell>
          <cell r="D177">
            <v>54.53</v>
          </cell>
        </row>
        <row r="178">
          <cell r="A178">
            <v>20136</v>
          </cell>
          <cell r="B178" t="str">
            <v>PERFIS 12" -  I</v>
          </cell>
          <cell r="C178" t="str">
            <v>M</v>
          </cell>
          <cell r="D178">
            <v>120.79</v>
          </cell>
        </row>
        <row r="179">
          <cell r="A179">
            <v>20137</v>
          </cell>
          <cell r="B179" t="str">
            <v>PONTALETE 3" X  3" TERCEIRA</v>
          </cell>
          <cell r="C179" t="str">
            <v>M</v>
          </cell>
          <cell r="D179">
            <v>1.8</v>
          </cell>
        </row>
        <row r="180">
          <cell r="A180">
            <v>20138</v>
          </cell>
          <cell r="B180" t="str">
            <v>PONTALETE DE PINHO 3" X 3"</v>
          </cell>
          <cell r="C180" t="str">
            <v>M</v>
          </cell>
          <cell r="D180">
            <v>1.8</v>
          </cell>
        </row>
        <row r="181">
          <cell r="A181">
            <v>20139</v>
          </cell>
          <cell r="B181" t="str">
            <v>POSTE DE MADEIRA</v>
          </cell>
          <cell r="C181" t="str">
            <v>M3</v>
          </cell>
          <cell r="D181">
            <v>750</v>
          </cell>
        </row>
        <row r="182">
          <cell r="A182">
            <v>20140</v>
          </cell>
          <cell r="B182" t="str">
            <v>PLASTIMENT VZ LIQUIDO</v>
          </cell>
          <cell r="C182" t="str">
            <v>KG</v>
          </cell>
          <cell r="D182">
            <v>3.39</v>
          </cell>
        </row>
        <row r="183">
          <cell r="A183">
            <v>20141</v>
          </cell>
          <cell r="B183" t="str">
            <v>PRANCHAO 2" X 9"</v>
          </cell>
          <cell r="C183" t="str">
            <v>M</v>
          </cell>
          <cell r="D183">
            <v>8.57</v>
          </cell>
        </row>
        <row r="184">
          <cell r="A184">
            <v>20142</v>
          </cell>
          <cell r="B184" t="str">
            <v>PREGOS</v>
          </cell>
          <cell r="C184" t="str">
            <v>KG</v>
          </cell>
          <cell r="D184">
            <v>3.2</v>
          </cell>
        </row>
        <row r="185">
          <cell r="A185">
            <v>20143</v>
          </cell>
          <cell r="B185" t="str">
            <v>PREGOS 18 X 30</v>
          </cell>
          <cell r="C185" t="str">
            <v>KG</v>
          </cell>
          <cell r="D185">
            <v>3.2</v>
          </cell>
        </row>
        <row r="186">
          <cell r="A186">
            <v>20144</v>
          </cell>
          <cell r="B186" t="str">
            <v>PREGOS 18 X 27 - 13 X 18 E 17 X 21</v>
          </cell>
          <cell r="C186" t="str">
            <v>KG</v>
          </cell>
          <cell r="D186">
            <v>3.2</v>
          </cell>
        </row>
        <row r="187">
          <cell r="A187">
            <v>20145</v>
          </cell>
          <cell r="B187" t="str">
            <v>PREGOS 18 X 24 A 30</v>
          </cell>
          <cell r="C187" t="str">
            <v>KG</v>
          </cell>
          <cell r="D187">
            <v>3.2</v>
          </cell>
        </row>
        <row r="188">
          <cell r="A188">
            <v>20146</v>
          </cell>
          <cell r="B188" t="str">
            <v>PRIMER</v>
          </cell>
          <cell r="C188" t="str">
            <v>L</v>
          </cell>
          <cell r="D188">
            <v>18.329999999999998</v>
          </cell>
        </row>
        <row r="189">
          <cell r="A189">
            <v>20147</v>
          </cell>
          <cell r="B189" t="str">
            <v>PRIMER EPOXI</v>
          </cell>
          <cell r="C189" t="str">
            <v>L</v>
          </cell>
          <cell r="D189">
            <v>18.329999999999998</v>
          </cell>
        </row>
        <row r="190">
          <cell r="A190">
            <v>20148</v>
          </cell>
          <cell r="B190" t="str">
            <v>QUILOWALT-HORA</v>
          </cell>
          <cell r="C190" t="str">
            <v>UN</v>
          </cell>
          <cell r="D190">
            <v>0.31</v>
          </cell>
        </row>
        <row r="191">
          <cell r="A191">
            <v>20149</v>
          </cell>
          <cell r="B191" t="str">
            <v>RECEPTACULO P/LAMPADA</v>
          </cell>
          <cell r="C191" t="str">
            <v>UN</v>
          </cell>
          <cell r="D191">
            <v>0.89</v>
          </cell>
        </row>
        <row r="192">
          <cell r="A192">
            <v>20150</v>
          </cell>
          <cell r="B192" t="str">
            <v>REGISTRO GALVANIZADO 2"</v>
          </cell>
          <cell r="C192" t="str">
            <v>UN</v>
          </cell>
          <cell r="D192">
            <v>35.299999999999997</v>
          </cell>
        </row>
        <row r="193">
          <cell r="A193">
            <v>20151</v>
          </cell>
          <cell r="B193" t="str">
            <v>REGISTRO PRESSAO BRUTO DN 3/4"</v>
          </cell>
          <cell r="C193" t="str">
            <v>UN</v>
          </cell>
          <cell r="D193">
            <v>12.31</v>
          </cell>
        </row>
        <row r="194">
          <cell r="A194">
            <v>20152</v>
          </cell>
          <cell r="B194" t="str">
            <v>RIPA 4 X 1.5CM</v>
          </cell>
          <cell r="C194" t="str">
            <v>M</v>
          </cell>
          <cell r="D194">
            <v>0.61</v>
          </cell>
        </row>
        <row r="195">
          <cell r="A195">
            <v>20153</v>
          </cell>
          <cell r="B195" t="str">
            <v>RIPAS DE PEROBA 5 X 1.5CM</v>
          </cell>
          <cell r="C195" t="str">
            <v>M</v>
          </cell>
          <cell r="D195">
            <v>0.76</v>
          </cell>
        </row>
        <row r="196">
          <cell r="A196">
            <v>20154</v>
          </cell>
          <cell r="B196" t="str">
            <v>SAIBRO</v>
          </cell>
          <cell r="C196" t="str">
            <v>M3</v>
          </cell>
          <cell r="D196">
            <v>18</v>
          </cell>
        </row>
        <row r="197">
          <cell r="A197">
            <v>20155</v>
          </cell>
          <cell r="B197" t="str">
            <v>SARRAFOS</v>
          </cell>
          <cell r="C197" t="str">
            <v>M</v>
          </cell>
          <cell r="D197">
            <v>0.45</v>
          </cell>
        </row>
        <row r="198">
          <cell r="A198">
            <v>20156</v>
          </cell>
          <cell r="B198" t="str">
            <v>SARRAFO DE 1" X  4"</v>
          </cell>
          <cell r="C198" t="str">
            <v>M</v>
          </cell>
          <cell r="D198">
            <v>0.45</v>
          </cell>
        </row>
        <row r="199">
          <cell r="A199">
            <v>20157</v>
          </cell>
          <cell r="B199" t="str">
            <v>SARRAFO DE 10 X 2.5CM</v>
          </cell>
          <cell r="C199" t="str">
            <v>M</v>
          </cell>
          <cell r="D199">
            <v>0.45</v>
          </cell>
        </row>
        <row r="200">
          <cell r="A200">
            <v>20158</v>
          </cell>
          <cell r="B200" t="str">
            <v>SARRAFO DE 2.5 X 4</v>
          </cell>
          <cell r="C200" t="str">
            <v>M</v>
          </cell>
          <cell r="D200">
            <v>0.45</v>
          </cell>
        </row>
        <row r="201">
          <cell r="A201">
            <v>20159</v>
          </cell>
          <cell r="B201" t="str">
            <v>SARRAFO DE PINHO DE 4" X  1"</v>
          </cell>
          <cell r="C201" t="str">
            <v>M</v>
          </cell>
          <cell r="D201">
            <v>0.45</v>
          </cell>
        </row>
        <row r="202">
          <cell r="A202">
            <v>20160</v>
          </cell>
          <cell r="B202" t="str">
            <v>SIFAO PLASTICO P/ LAVATORIO</v>
          </cell>
          <cell r="C202" t="str">
            <v>UN</v>
          </cell>
          <cell r="D202">
            <v>5</v>
          </cell>
        </row>
        <row r="203">
          <cell r="A203">
            <v>20161</v>
          </cell>
          <cell r="B203" t="str">
            <v>SILICONE</v>
          </cell>
          <cell r="C203" t="str">
            <v>L</v>
          </cell>
          <cell r="D203">
            <v>5.83</v>
          </cell>
        </row>
        <row r="204">
          <cell r="A204">
            <v>20162</v>
          </cell>
          <cell r="B204" t="str">
            <v>SOLVENTE</v>
          </cell>
          <cell r="C204" t="str">
            <v>L</v>
          </cell>
          <cell r="D204">
            <v>2.89</v>
          </cell>
        </row>
        <row r="205">
          <cell r="A205">
            <v>20163</v>
          </cell>
          <cell r="B205" t="str">
            <v>TABUA 30 X 4CM</v>
          </cell>
          <cell r="C205" t="str">
            <v>M</v>
          </cell>
          <cell r="D205">
            <v>2.5</v>
          </cell>
        </row>
        <row r="206">
          <cell r="A206">
            <v>20164</v>
          </cell>
          <cell r="B206" t="str">
            <v>TABUA 0.3 X 3.0M   1" X 12"</v>
          </cell>
          <cell r="C206" t="str">
            <v>UN</v>
          </cell>
          <cell r="D206">
            <v>7.5</v>
          </cell>
        </row>
        <row r="207">
          <cell r="A207">
            <v>20165</v>
          </cell>
          <cell r="B207" t="str">
            <v>TABUA 1" X 9"</v>
          </cell>
          <cell r="C207" t="str">
            <v>M2</v>
          </cell>
          <cell r="D207">
            <v>8.4</v>
          </cell>
        </row>
        <row r="208">
          <cell r="A208">
            <v>20166</v>
          </cell>
          <cell r="B208" t="str">
            <v>TABUA DE PINHO E=2,5CM L=30CM 1"X12" DE 3A P/CONST</v>
          </cell>
          <cell r="C208" t="str">
            <v>M</v>
          </cell>
          <cell r="D208">
            <v>2.5</v>
          </cell>
        </row>
        <row r="209">
          <cell r="A209">
            <v>20167</v>
          </cell>
          <cell r="B209" t="str">
            <v>TABUA DE PINHO E=2.5CM L=30CM 1"X12" DE 3A P/CONST</v>
          </cell>
          <cell r="C209" t="str">
            <v>M</v>
          </cell>
          <cell r="D209">
            <v>2.5</v>
          </cell>
        </row>
        <row r="210">
          <cell r="A210">
            <v>20168</v>
          </cell>
          <cell r="B210" t="str">
            <v>TABUA DE PINHO E=2,5CM L=30CM 1"X12" DE 3A P/CONST</v>
          </cell>
          <cell r="C210" t="str">
            <v>M</v>
          </cell>
          <cell r="D210">
            <v>2.5</v>
          </cell>
        </row>
        <row r="211">
          <cell r="A211">
            <v>20169</v>
          </cell>
          <cell r="B211" t="str">
            <v>TABUA DE PINHO E=2,5CM L=30CM 1"X12" DE 3A P/CONST</v>
          </cell>
          <cell r="C211" t="str">
            <v>M</v>
          </cell>
          <cell r="D211">
            <v>2.5</v>
          </cell>
        </row>
        <row r="212">
          <cell r="A212">
            <v>20170</v>
          </cell>
          <cell r="B212" t="str">
            <v>TOCOS DE MADEIRA</v>
          </cell>
          <cell r="C212" t="str">
            <v>UN</v>
          </cell>
          <cell r="D212">
            <v>0.36</v>
          </cell>
        </row>
        <row r="213">
          <cell r="A213">
            <v>20171</v>
          </cell>
          <cell r="B213" t="str">
            <v>T PVC DN 100</v>
          </cell>
          <cell r="C213" t="str">
            <v>UN</v>
          </cell>
          <cell r="D213">
            <v>3.48</v>
          </cell>
        </row>
        <row r="214">
          <cell r="A214">
            <v>20172</v>
          </cell>
          <cell r="B214" t="str">
            <v>TELA DE ARAME GALVANIZADO N. 12 MALHA 2"</v>
          </cell>
          <cell r="C214" t="str">
            <v>M2</v>
          </cell>
          <cell r="D214">
            <v>7.6</v>
          </cell>
        </row>
        <row r="215">
          <cell r="A215">
            <v>20173</v>
          </cell>
          <cell r="B215" t="str">
            <v>TELHA CANALETE 49 COMPRIMENTO= 4,0 M</v>
          </cell>
          <cell r="C215" t="str">
            <v>M2</v>
          </cell>
          <cell r="D215">
            <v>30.62</v>
          </cell>
        </row>
        <row r="216">
          <cell r="A216">
            <v>20174</v>
          </cell>
          <cell r="B216" t="str">
            <v>TELHA CANALETE 90 COMPRIMENTO= 6,0 M</v>
          </cell>
          <cell r="C216" t="str">
            <v>M2</v>
          </cell>
          <cell r="D216">
            <v>22.47</v>
          </cell>
        </row>
        <row r="217">
          <cell r="A217">
            <v>20175</v>
          </cell>
          <cell r="B217" t="str">
            <v>TELHA ONDULADA 6MM DIM.= 1,10 X 2,40 M</v>
          </cell>
          <cell r="C217" t="str">
            <v>M2</v>
          </cell>
          <cell r="D217">
            <v>9.1199999999999992</v>
          </cell>
        </row>
        <row r="218">
          <cell r="A218">
            <v>20176</v>
          </cell>
          <cell r="B218" t="str">
            <v>TELHA VOGATEX 2.44 X 0.50M</v>
          </cell>
          <cell r="C218" t="str">
            <v>UN</v>
          </cell>
          <cell r="D218">
            <v>5.85</v>
          </cell>
        </row>
        <row r="219">
          <cell r="A219">
            <v>20177</v>
          </cell>
          <cell r="B219" t="str">
            <v>TERRA VEGETAL</v>
          </cell>
          <cell r="C219" t="str">
            <v>M3</v>
          </cell>
          <cell r="D219">
            <v>5.83</v>
          </cell>
        </row>
        <row r="220">
          <cell r="A220">
            <v>20178</v>
          </cell>
          <cell r="B220" t="str">
            <v>TIJOLO FURADO 18 X 18 CM</v>
          </cell>
          <cell r="C220" t="str">
            <v>UN</v>
          </cell>
          <cell r="D220">
            <v>0.13</v>
          </cell>
        </row>
        <row r="221">
          <cell r="A221">
            <v>20179</v>
          </cell>
          <cell r="B221" t="str">
            <v>TIJOLO MACICO 19X9X5 CM</v>
          </cell>
          <cell r="C221" t="str">
            <v>UN</v>
          </cell>
          <cell r="D221">
            <v>7.0000000000000007E-2</v>
          </cell>
        </row>
        <row r="222">
          <cell r="A222">
            <v>20180</v>
          </cell>
          <cell r="B222" t="str">
            <v>TINTA</v>
          </cell>
          <cell r="C222" t="str">
            <v>L</v>
          </cell>
          <cell r="D222">
            <v>6.58</v>
          </cell>
        </row>
        <row r="223">
          <cell r="A223">
            <v>20181</v>
          </cell>
          <cell r="B223" t="str">
            <v>TINTA A OLEO</v>
          </cell>
          <cell r="C223" t="str">
            <v>L</v>
          </cell>
          <cell r="D223">
            <v>9.7200000000000006</v>
          </cell>
        </row>
        <row r="224">
          <cell r="A224">
            <v>20182</v>
          </cell>
          <cell r="B224" t="str">
            <v>TINTA EPOXI</v>
          </cell>
          <cell r="C224" t="str">
            <v>L</v>
          </cell>
          <cell r="D224">
            <v>19.16</v>
          </cell>
        </row>
        <row r="225">
          <cell r="A225">
            <v>20183</v>
          </cell>
          <cell r="B225" t="str">
            <v>TINTA EPOXI-FUNDO</v>
          </cell>
          <cell r="C225" t="str">
            <v>L</v>
          </cell>
          <cell r="D225">
            <v>18.329999999999998</v>
          </cell>
        </row>
        <row r="226">
          <cell r="A226">
            <v>20184</v>
          </cell>
          <cell r="B226" t="str">
            <v>TINTA ESMALTE</v>
          </cell>
          <cell r="C226" t="str">
            <v>L</v>
          </cell>
          <cell r="D226">
            <v>9.7200000000000006</v>
          </cell>
        </row>
        <row r="227">
          <cell r="A227">
            <v>20185</v>
          </cell>
          <cell r="B227" t="str">
            <v>TINTA LATEX PVA</v>
          </cell>
          <cell r="C227" t="str">
            <v>L</v>
          </cell>
          <cell r="D227">
            <v>6.58</v>
          </cell>
        </row>
        <row r="228">
          <cell r="A228">
            <v>20186</v>
          </cell>
          <cell r="B228" t="str">
            <v>TINTA LATEX PVA</v>
          </cell>
          <cell r="C228" t="str">
            <v>L</v>
          </cell>
          <cell r="D228">
            <v>6.58</v>
          </cell>
        </row>
        <row r="229">
          <cell r="A229">
            <v>20187</v>
          </cell>
          <cell r="B229" t="str">
            <v>TORNEIRA P/LAVATORIO</v>
          </cell>
          <cell r="C229" t="str">
            <v>UN</v>
          </cell>
          <cell r="D229">
            <v>10.91</v>
          </cell>
        </row>
        <row r="230">
          <cell r="A230">
            <v>20188</v>
          </cell>
          <cell r="B230" t="str">
            <v>TUBO DE CONCRETO SIMPLES DN 200</v>
          </cell>
          <cell r="C230" t="str">
            <v>M</v>
          </cell>
          <cell r="D230">
            <v>9.07</v>
          </cell>
        </row>
        <row r="231">
          <cell r="A231">
            <v>20189</v>
          </cell>
          <cell r="B231" t="str">
            <v>TUBO DE CONCRETO SIMPLES DN 300</v>
          </cell>
          <cell r="C231" t="str">
            <v>M</v>
          </cell>
          <cell r="D231">
            <v>14.43</v>
          </cell>
        </row>
        <row r="232">
          <cell r="A232">
            <v>20190</v>
          </cell>
          <cell r="B232" t="str">
            <v>TUBO DE CONCRETO SIMPLES DN 400</v>
          </cell>
          <cell r="C232" t="str">
            <v>M</v>
          </cell>
          <cell r="D232">
            <v>16.43</v>
          </cell>
        </row>
        <row r="233">
          <cell r="A233">
            <v>20191</v>
          </cell>
          <cell r="B233" t="str">
            <v>TUBO DE CONCRETO SIMPLES DN 500</v>
          </cell>
          <cell r="C233" t="str">
            <v>M</v>
          </cell>
          <cell r="D233">
            <v>23.03</v>
          </cell>
        </row>
        <row r="234">
          <cell r="A234">
            <v>20192</v>
          </cell>
          <cell r="B234" t="str">
            <v>TUBO DE CONCRETO ARMADO DN 600</v>
          </cell>
          <cell r="C234" t="str">
            <v>M</v>
          </cell>
          <cell r="D234">
            <v>38.97</v>
          </cell>
        </row>
        <row r="235">
          <cell r="A235">
            <v>20193</v>
          </cell>
          <cell r="B235" t="str">
            <v>TUBO DE CONCRETO ARMADO DN 800</v>
          </cell>
          <cell r="C235" t="str">
            <v>M</v>
          </cell>
          <cell r="D235">
            <v>67.67</v>
          </cell>
        </row>
        <row r="236">
          <cell r="A236">
            <v>20194</v>
          </cell>
          <cell r="B236" t="str">
            <v>TUBO DE CONCRETO ARMADO DN 1000</v>
          </cell>
          <cell r="C236" t="str">
            <v>M</v>
          </cell>
          <cell r="D236">
            <v>87</v>
          </cell>
        </row>
        <row r="237">
          <cell r="A237">
            <v>20195</v>
          </cell>
          <cell r="B237" t="str">
            <v>TUBO DE CONCRETO ARMADO DN 1200</v>
          </cell>
          <cell r="C237" t="str">
            <v>M</v>
          </cell>
          <cell r="D237">
            <v>133.33000000000001</v>
          </cell>
        </row>
        <row r="238">
          <cell r="A238">
            <v>20196</v>
          </cell>
          <cell r="B238" t="str">
            <v>TUBO DE DESCARGA P/CAIXA D'AGUA DO VASO SANITARIO</v>
          </cell>
          <cell r="C238" t="str">
            <v>UN</v>
          </cell>
          <cell r="D238">
            <v>2.5</v>
          </cell>
        </row>
        <row r="239">
          <cell r="A239">
            <v>20197</v>
          </cell>
          <cell r="B239" t="str">
            <v>TUBO F.G. DN 3/4"</v>
          </cell>
          <cell r="C239" t="str">
            <v>M</v>
          </cell>
          <cell r="D239">
            <v>4.8</v>
          </cell>
        </row>
        <row r="240">
          <cell r="A240">
            <v>20198</v>
          </cell>
          <cell r="B240" t="str">
            <v>TUBO F.G. DN 1"</v>
          </cell>
          <cell r="C240" t="str">
            <v>M</v>
          </cell>
          <cell r="D240">
            <v>11</v>
          </cell>
        </row>
        <row r="241">
          <cell r="A241">
            <v>20199</v>
          </cell>
          <cell r="B241" t="str">
            <v>TUBO F.G. DN 1.1/4"</v>
          </cell>
          <cell r="C241" t="str">
            <v>M</v>
          </cell>
          <cell r="D241">
            <v>13.8</v>
          </cell>
        </row>
        <row r="242">
          <cell r="A242">
            <v>20200</v>
          </cell>
          <cell r="B242" t="str">
            <v>TUBO PVC DN 2"</v>
          </cell>
          <cell r="C242" t="str">
            <v>M</v>
          </cell>
          <cell r="D242">
            <v>3.04</v>
          </cell>
        </row>
        <row r="243">
          <cell r="A243">
            <v>20201</v>
          </cell>
          <cell r="B243" t="str">
            <v>TUBO PVC JS DN 25 MM</v>
          </cell>
          <cell r="C243" t="str">
            <v>M</v>
          </cell>
          <cell r="D243">
            <v>0.82</v>
          </cell>
        </row>
        <row r="244">
          <cell r="A244">
            <v>20202</v>
          </cell>
          <cell r="B244" t="str">
            <v>TUBO PVC LL DN 25MM</v>
          </cell>
          <cell r="C244" t="str">
            <v>M</v>
          </cell>
          <cell r="D244">
            <v>0.82</v>
          </cell>
        </row>
        <row r="245">
          <cell r="A245">
            <v>20203</v>
          </cell>
          <cell r="B245" t="str">
            <v>TUBO PVC  DN 100</v>
          </cell>
          <cell r="C245" t="str">
            <v>M</v>
          </cell>
          <cell r="D245">
            <v>3.1</v>
          </cell>
        </row>
        <row r="246">
          <cell r="A246">
            <v>20204</v>
          </cell>
          <cell r="B246" t="str">
            <v>TUBO PVC ESGOTO DN 100</v>
          </cell>
          <cell r="C246" t="str">
            <v>M</v>
          </cell>
          <cell r="D246">
            <v>3.1</v>
          </cell>
        </row>
        <row r="247">
          <cell r="A247">
            <v>20205</v>
          </cell>
          <cell r="B247" t="str">
            <v>TUBO CONCRETO DN 600</v>
          </cell>
          <cell r="C247" t="str">
            <v>M</v>
          </cell>
          <cell r="D247">
            <v>38</v>
          </cell>
        </row>
        <row r="248">
          <cell r="A248">
            <v>20206</v>
          </cell>
          <cell r="B248" t="str">
            <v>TUBO CONCRETO DN 800</v>
          </cell>
          <cell r="C248" t="str">
            <v>M</v>
          </cell>
          <cell r="D248">
            <v>67.2</v>
          </cell>
        </row>
        <row r="249">
          <cell r="A249">
            <v>20207</v>
          </cell>
          <cell r="B249" t="str">
            <v>TUBO TIPO PVC DN 0.80M</v>
          </cell>
          <cell r="C249" t="str">
            <v>M</v>
          </cell>
          <cell r="D249">
            <v>57.34</v>
          </cell>
        </row>
        <row r="250">
          <cell r="A250">
            <v>20208</v>
          </cell>
          <cell r="B250" t="str">
            <v>T F.G. DN  3/4"</v>
          </cell>
          <cell r="C250" t="str">
            <v>UN</v>
          </cell>
          <cell r="D250">
            <v>3</v>
          </cell>
        </row>
        <row r="251">
          <cell r="A251">
            <v>20209</v>
          </cell>
          <cell r="B251" t="str">
            <v>TRINCOS C/PORTA CADEADO MARCA PIHL (12 CM)</v>
          </cell>
          <cell r="C251" t="str">
            <v>UN</v>
          </cell>
          <cell r="D251">
            <v>1.3</v>
          </cell>
        </row>
        <row r="252">
          <cell r="A252">
            <v>20210</v>
          </cell>
          <cell r="B252" t="str">
            <v>VALVULA PLASTICA P/LAVATORIO</v>
          </cell>
          <cell r="C252" t="str">
            <v>UN</v>
          </cell>
          <cell r="D252">
            <v>0.82</v>
          </cell>
        </row>
        <row r="253">
          <cell r="A253">
            <v>20211</v>
          </cell>
          <cell r="B253" t="str">
            <v>VASO SANITARIO</v>
          </cell>
          <cell r="C253" t="str">
            <v>UN</v>
          </cell>
          <cell r="D253">
            <v>40.5</v>
          </cell>
        </row>
        <row r="254">
          <cell r="A254">
            <v>20212</v>
          </cell>
          <cell r="B254" t="str">
            <v>VERMELHAO</v>
          </cell>
          <cell r="C254" t="str">
            <v>KG</v>
          </cell>
          <cell r="D254">
            <v>7</v>
          </cell>
        </row>
        <row r="255">
          <cell r="A255">
            <v>20213</v>
          </cell>
          <cell r="B255" t="str">
            <v>VIGA DE PEROBA 6 X 12CM</v>
          </cell>
          <cell r="C255" t="str">
            <v>M</v>
          </cell>
          <cell r="D255">
            <v>3.5</v>
          </cell>
        </row>
        <row r="256">
          <cell r="A256">
            <v>20214</v>
          </cell>
          <cell r="B256" t="str">
            <v>VIGOTA EM MADEIRA: 6 X 12 CM</v>
          </cell>
          <cell r="C256" t="str">
            <v>M</v>
          </cell>
          <cell r="D256">
            <v>3.5</v>
          </cell>
        </row>
        <row r="257">
          <cell r="A257">
            <v>20215</v>
          </cell>
          <cell r="B257" t="str">
            <v>VIGOTA EM MADEIRA: 8 X 12 CM</v>
          </cell>
          <cell r="C257" t="str">
            <v>M</v>
          </cell>
          <cell r="D257">
            <v>4.67</v>
          </cell>
        </row>
        <row r="258">
          <cell r="A258">
            <v>20216</v>
          </cell>
          <cell r="B258" t="str">
            <v>ZARCAO</v>
          </cell>
          <cell r="C258" t="str">
            <v>L</v>
          </cell>
          <cell r="D258">
            <v>9.17</v>
          </cell>
        </row>
        <row r="259">
          <cell r="A259">
            <v>20217</v>
          </cell>
          <cell r="B259" t="str">
            <v>MADEIRIT 6 MM</v>
          </cell>
          <cell r="C259" t="str">
            <v>M2</v>
          </cell>
          <cell r="D259">
            <v>4.51</v>
          </cell>
        </row>
        <row r="260">
          <cell r="A260">
            <v>20218</v>
          </cell>
          <cell r="B260" t="str">
            <v>VIDROS LISO E= 3 MM</v>
          </cell>
          <cell r="C260" t="str">
            <v>M2</v>
          </cell>
          <cell r="D260">
            <v>35.5</v>
          </cell>
        </row>
        <row r="261">
          <cell r="A261">
            <v>20219</v>
          </cell>
          <cell r="B261" t="str">
            <v>HEY'DY K-11 KZ</v>
          </cell>
          <cell r="C261" t="str">
            <v>M2</v>
          </cell>
          <cell r="D261">
            <v>8</v>
          </cell>
        </row>
        <row r="262">
          <cell r="A262">
            <v>20220</v>
          </cell>
          <cell r="B262" t="str">
            <v>SONDAGEM DE TERRENO A TRADO</v>
          </cell>
          <cell r="C262" t="str">
            <v>M</v>
          </cell>
          <cell r="D262">
            <v>11.09</v>
          </cell>
        </row>
        <row r="263">
          <cell r="A263">
            <v>20221</v>
          </cell>
          <cell r="B263" t="str">
            <v>LOGOTIPO PADRAO SANEAGO</v>
          </cell>
          <cell r="C263" t="str">
            <v>UN</v>
          </cell>
          <cell r="D263">
            <v>100</v>
          </cell>
        </row>
        <row r="264">
          <cell r="A264">
            <v>20222</v>
          </cell>
          <cell r="B264" t="str">
            <v>TAMPA DE VISITA 0.7X0.7M</v>
          </cell>
          <cell r="C264" t="str">
            <v>UN</v>
          </cell>
          <cell r="D264">
            <v>48.26</v>
          </cell>
        </row>
        <row r="265">
          <cell r="A265">
            <v>20223</v>
          </cell>
          <cell r="B265" t="str">
            <v>VENTILACOES</v>
          </cell>
          <cell r="C265" t="str">
            <v>UN</v>
          </cell>
          <cell r="D265">
            <v>53.84</v>
          </cell>
        </row>
        <row r="266">
          <cell r="A266">
            <v>20224</v>
          </cell>
          <cell r="B266" t="str">
            <v>ESCADA MARINHEIRO SEM PROTECAO</v>
          </cell>
          <cell r="C266" t="str">
            <v>M</v>
          </cell>
          <cell r="D266">
            <v>18.91</v>
          </cell>
        </row>
        <row r="267">
          <cell r="A267">
            <v>20226</v>
          </cell>
          <cell r="B267" t="str">
            <v>PORTAO PADRAO SANEAGO</v>
          </cell>
          <cell r="C267" t="str">
            <v>M2</v>
          </cell>
          <cell r="D267">
            <v>80.08</v>
          </cell>
        </row>
        <row r="268">
          <cell r="A268">
            <v>20228</v>
          </cell>
          <cell r="B268" t="str">
            <v>CADASTRO DE REDES E ADUTORAS</v>
          </cell>
          <cell r="C268" t="str">
            <v>M</v>
          </cell>
          <cell r="D268">
            <v>0.28000000000000003</v>
          </cell>
        </row>
        <row r="269">
          <cell r="A269">
            <v>20229</v>
          </cell>
          <cell r="B269" t="str">
            <v>LIGACOES DOMICILIARES COM HIDROMETRO</v>
          </cell>
          <cell r="C269" t="str">
            <v>UN</v>
          </cell>
          <cell r="D269">
            <v>0</v>
          </cell>
        </row>
        <row r="270">
          <cell r="A270">
            <v>20230</v>
          </cell>
          <cell r="B270" t="str">
            <v>PLACA DE OBRA (INCLUINDO MATERIAL EXCETO MADEIRA)</v>
          </cell>
          <cell r="C270" t="str">
            <v>M2</v>
          </cell>
          <cell r="D270">
            <v>50</v>
          </cell>
        </row>
        <row r="271">
          <cell r="A271">
            <v>20231</v>
          </cell>
          <cell r="B271" t="str">
            <v>ESTACA-PRANCHA</v>
          </cell>
          <cell r="C271" t="str">
            <v>KG</v>
          </cell>
          <cell r="D271">
            <v>3.5</v>
          </cell>
        </row>
        <row r="272">
          <cell r="A272">
            <v>20232</v>
          </cell>
          <cell r="B272" t="str">
            <v>COLAR DE TOMADA PVC/PVC C/ TRAVAS DN 50</v>
          </cell>
          <cell r="C272" t="str">
            <v>UN</v>
          </cell>
          <cell r="D272">
            <v>3.75</v>
          </cell>
        </row>
        <row r="273">
          <cell r="A273">
            <v>20233</v>
          </cell>
          <cell r="B273" t="str">
            <v>REGISTRO PVC MACHO CABECA QUADRADA DN 3/4"</v>
          </cell>
          <cell r="C273" t="str">
            <v>UN</v>
          </cell>
          <cell r="D273">
            <v>6</v>
          </cell>
        </row>
        <row r="274">
          <cell r="A274">
            <v>20234</v>
          </cell>
          <cell r="B274" t="str">
            <v>ADAPTADOR P/ PEAD DN 3/4"</v>
          </cell>
          <cell r="C274" t="str">
            <v>UN</v>
          </cell>
          <cell r="D274">
            <v>1.32</v>
          </cell>
        </row>
        <row r="275">
          <cell r="A275">
            <v>20235</v>
          </cell>
          <cell r="B275" t="str">
            <v>TUBO POLIETILENO DN  20MM</v>
          </cell>
          <cell r="C275" t="str">
            <v>M</v>
          </cell>
          <cell r="D275">
            <v>1.82</v>
          </cell>
        </row>
        <row r="276">
          <cell r="A276">
            <v>20236</v>
          </cell>
          <cell r="B276" t="str">
            <v>FITA VEDA ROSCA DN 3/4" P/ 10 M</v>
          </cell>
          <cell r="C276" t="str">
            <v>UN</v>
          </cell>
          <cell r="D276">
            <v>1.45</v>
          </cell>
        </row>
        <row r="277">
          <cell r="A277">
            <v>20237</v>
          </cell>
          <cell r="B277" t="str">
            <v>KIT CAVALETE PARA LIGACAO PREDIAL</v>
          </cell>
          <cell r="C277" t="str">
            <v>UN</v>
          </cell>
          <cell r="D277">
            <v>27.5</v>
          </cell>
        </row>
        <row r="278">
          <cell r="A278">
            <v>20238</v>
          </cell>
          <cell r="B278" t="str">
            <v>HIDROMETRO LEITURA DIRETA CAP. 1,5 M3/H X 3/4"</v>
          </cell>
          <cell r="C278" t="str">
            <v>UN</v>
          </cell>
          <cell r="D278">
            <v>45.48</v>
          </cell>
        </row>
        <row r="279">
          <cell r="A279">
            <v>20239</v>
          </cell>
          <cell r="B279" t="str">
            <v>TUBO DE CONCRETO TIPO PV 0 = 1.0 M  H = 0.50 M</v>
          </cell>
          <cell r="C279" t="str">
            <v>UN</v>
          </cell>
          <cell r="D279">
            <v>34.17</v>
          </cell>
        </row>
        <row r="280">
          <cell r="A280">
            <v>20240</v>
          </cell>
          <cell r="B280" t="str">
            <v>TUBO DE CONCRETO TIPO PV 0 = 0.60 M H = 0.40 M</v>
          </cell>
          <cell r="C280" t="str">
            <v>UN</v>
          </cell>
          <cell r="D280">
            <v>16.45</v>
          </cell>
        </row>
        <row r="281">
          <cell r="A281">
            <v>20241</v>
          </cell>
          <cell r="B281" t="str">
            <v>PERFIL I 10"</v>
          </cell>
          <cell r="C281" t="str">
            <v>M</v>
          </cell>
          <cell r="D281">
            <v>1.99</v>
          </cell>
        </row>
        <row r="282">
          <cell r="A282">
            <v>20242</v>
          </cell>
          <cell r="B282" t="str">
            <v>PERFIL H 6"</v>
          </cell>
          <cell r="C282" t="str">
            <v>M</v>
          </cell>
          <cell r="D282">
            <v>1.99</v>
          </cell>
        </row>
        <row r="283">
          <cell r="A283">
            <v>20243</v>
          </cell>
          <cell r="B283" t="str">
            <v>TUBO METALICO EQUIPADO</v>
          </cell>
          <cell r="C283" t="str">
            <v>KG</v>
          </cell>
          <cell r="D283">
            <v>0.55000000000000004</v>
          </cell>
        </row>
        <row r="284">
          <cell r="A284">
            <v>20244</v>
          </cell>
          <cell r="B284" t="str">
            <v>GASOLINA</v>
          </cell>
          <cell r="C284" t="str">
            <v>L</v>
          </cell>
          <cell r="D284">
            <v>1.89</v>
          </cell>
        </row>
        <row r="285">
          <cell r="A285">
            <v>20245</v>
          </cell>
          <cell r="B285" t="str">
            <v>ALCOOL</v>
          </cell>
          <cell r="C285" t="str">
            <v>L</v>
          </cell>
          <cell r="D285">
            <v>1.45</v>
          </cell>
        </row>
        <row r="286">
          <cell r="A286">
            <v>20246</v>
          </cell>
          <cell r="B286" t="str">
            <v>OLEO DIESEL</v>
          </cell>
          <cell r="C286" t="str">
            <v>L</v>
          </cell>
          <cell r="D286">
            <v>1.49</v>
          </cell>
        </row>
        <row r="287">
          <cell r="A287">
            <v>20247</v>
          </cell>
          <cell r="B287" t="str">
            <v>OLEO E LUBRIFICACAO PARA CARRO DE PASSEIO</v>
          </cell>
          <cell r="C287" t="str">
            <v>L</v>
          </cell>
          <cell r="D287">
            <v>0</v>
          </cell>
        </row>
        <row r="288">
          <cell r="A288">
            <v>20248</v>
          </cell>
          <cell r="B288" t="str">
            <v>OLEO E LUBRIFICANTE PARA CAMINHOES</v>
          </cell>
          <cell r="C288" t="str">
            <v>L</v>
          </cell>
          <cell r="D288">
            <v>6.5</v>
          </cell>
        </row>
        <row r="289">
          <cell r="A289">
            <v>20249</v>
          </cell>
          <cell r="B289" t="str">
            <v>PNEUS PARA CARRO DE PASSEIO(/1000)</v>
          </cell>
          <cell r="C289" t="str">
            <v>UN</v>
          </cell>
          <cell r="D289">
            <v>0</v>
          </cell>
        </row>
        <row r="290">
          <cell r="A290">
            <v>20250</v>
          </cell>
          <cell r="B290" t="str">
            <v>PNEUS PARA CAMINHAO MB-1214</v>
          </cell>
          <cell r="C290" t="str">
            <v>UN</v>
          </cell>
          <cell r="D290">
            <v>0</v>
          </cell>
        </row>
        <row r="291">
          <cell r="A291">
            <v>20251</v>
          </cell>
          <cell r="B291" t="str">
            <v>LUBRIFICACAO E LAVAGEM P/CARROS DE PASSEIO(/1000)</v>
          </cell>
          <cell r="C291" t="str">
            <v>UN</v>
          </cell>
          <cell r="D291">
            <v>0</v>
          </cell>
        </row>
        <row r="292">
          <cell r="A292">
            <v>20252</v>
          </cell>
          <cell r="B292" t="str">
            <v>LUBRIFICACAO E LAVAGEM PARA CAMINHOES(/1000)</v>
          </cell>
          <cell r="C292" t="str">
            <v>UN</v>
          </cell>
          <cell r="D292">
            <v>0</v>
          </cell>
        </row>
        <row r="293">
          <cell r="A293">
            <v>20253</v>
          </cell>
          <cell r="B293" t="str">
            <v>MANUTENCAO PARA CAMINHAO MB-1214(/1000)</v>
          </cell>
          <cell r="C293" t="str">
            <v>UN</v>
          </cell>
          <cell r="D293">
            <v>0</v>
          </cell>
        </row>
        <row r="294">
          <cell r="A294">
            <v>20254</v>
          </cell>
          <cell r="B294" t="str">
            <v>MANUTENCAO PARA GOL CL A GASOLINA (/1000)</v>
          </cell>
          <cell r="C294" t="str">
            <v>UN</v>
          </cell>
          <cell r="D294">
            <v>0</v>
          </cell>
        </row>
        <row r="295">
          <cell r="A295">
            <v>20255</v>
          </cell>
          <cell r="B295" t="str">
            <v>MANUTENCAO PARA GOL CL A ALCOOL(/1000)</v>
          </cell>
          <cell r="C295" t="str">
            <v>UN</v>
          </cell>
          <cell r="D295">
            <v>0</v>
          </cell>
        </row>
        <row r="296">
          <cell r="A296">
            <v>20256</v>
          </cell>
          <cell r="B296" t="str">
            <v>LICENCIAMENTO E SEGURO P/CAMINHAO MB-1214(/1000)</v>
          </cell>
          <cell r="C296" t="str">
            <v>UN</v>
          </cell>
          <cell r="D296">
            <v>0</v>
          </cell>
        </row>
        <row r="297">
          <cell r="A297">
            <v>20257</v>
          </cell>
          <cell r="B297" t="str">
            <v>LICENCIAMENTO E SEGURO P/GOL CL A GASOLINA(/1000)</v>
          </cell>
          <cell r="C297" t="str">
            <v>UN</v>
          </cell>
          <cell r="D297">
            <v>0</v>
          </cell>
        </row>
        <row r="298">
          <cell r="A298">
            <v>20258</v>
          </cell>
          <cell r="B298" t="str">
            <v>LICENCIAMENTO E SEGURO P/GOL CL A ALCOOL (/1000)</v>
          </cell>
          <cell r="C298" t="str">
            <v>UN</v>
          </cell>
          <cell r="D298">
            <v>0</v>
          </cell>
        </row>
        <row r="299">
          <cell r="A299">
            <v>20259</v>
          </cell>
          <cell r="B299" t="str">
            <v>SEGURO TOTAL P/ CAMINHAO MB-1214 (/1000)</v>
          </cell>
          <cell r="C299" t="str">
            <v>UN</v>
          </cell>
          <cell r="D299">
            <v>0</v>
          </cell>
        </row>
        <row r="300">
          <cell r="A300">
            <v>20260</v>
          </cell>
          <cell r="B300" t="str">
            <v>SEGURO TOTAL PARA GOL CL A GASOLINA (/1000)</v>
          </cell>
          <cell r="C300" t="str">
            <v>UN</v>
          </cell>
          <cell r="D300">
            <v>0</v>
          </cell>
        </row>
        <row r="301">
          <cell r="A301">
            <v>20261</v>
          </cell>
          <cell r="B301" t="str">
            <v>SEGURO TOTAL PARA GOL CL A ALCOOL (/1000)</v>
          </cell>
          <cell r="C301" t="str">
            <v>UN</v>
          </cell>
          <cell r="D301">
            <v>0</v>
          </cell>
        </row>
        <row r="302">
          <cell r="A302">
            <v>20262</v>
          </cell>
          <cell r="B302" t="str">
            <v>DEPRECIACAO PARA CAMINHAO MB-1214 (/1000)</v>
          </cell>
          <cell r="C302" t="str">
            <v>UN</v>
          </cell>
          <cell r="D302">
            <v>0</v>
          </cell>
        </row>
        <row r="303">
          <cell r="A303">
            <v>20263</v>
          </cell>
          <cell r="B303" t="str">
            <v>DEPRECIACAO PARA GOL CL A GASOLINA (/1000)</v>
          </cell>
          <cell r="C303" t="str">
            <v>UN</v>
          </cell>
          <cell r="D303">
            <v>0</v>
          </cell>
        </row>
        <row r="304">
          <cell r="A304">
            <v>20264</v>
          </cell>
          <cell r="B304" t="str">
            <v>DEPRECIACAO PARA GOL A ALCOOL (/1000)</v>
          </cell>
          <cell r="C304" t="str">
            <v>UN</v>
          </cell>
          <cell r="D304">
            <v>0</v>
          </cell>
        </row>
        <row r="305">
          <cell r="A305">
            <v>20265</v>
          </cell>
          <cell r="B305" t="str">
            <v>JUROS PARA CAMINHAO MB-1214 (/1000)</v>
          </cell>
          <cell r="C305" t="str">
            <v>UN</v>
          </cell>
          <cell r="D305">
            <v>0</v>
          </cell>
        </row>
        <row r="306">
          <cell r="A306">
            <v>20266</v>
          </cell>
          <cell r="B306" t="str">
            <v>JUROS PARA GOL CL A GASOLINA (/1000)</v>
          </cell>
          <cell r="C306" t="str">
            <v>UN</v>
          </cell>
          <cell r="D306">
            <v>0</v>
          </cell>
        </row>
        <row r="307">
          <cell r="A307">
            <v>20267</v>
          </cell>
          <cell r="B307" t="str">
            <v>JUROS PARA GOL CL A ALCOOL (/1000)</v>
          </cell>
          <cell r="C307" t="str">
            <v>UN</v>
          </cell>
          <cell r="D307">
            <v>0</v>
          </cell>
        </row>
        <row r="308">
          <cell r="A308">
            <v>20268</v>
          </cell>
          <cell r="B308" t="str">
            <v>CONE DE SINALIZACAO C/PINTURA REFLETIVA H=0,50 M</v>
          </cell>
          <cell r="C308" t="str">
            <v>UN</v>
          </cell>
          <cell r="D308">
            <v>6</v>
          </cell>
        </row>
        <row r="309">
          <cell r="A309">
            <v>20269</v>
          </cell>
          <cell r="B309" t="str">
            <v>CONE DE SINALIZACAO C/PINTURA REFLETIVA H=0,70 M</v>
          </cell>
          <cell r="C309" t="str">
            <v>UN</v>
          </cell>
          <cell r="D309">
            <v>18</v>
          </cell>
        </row>
        <row r="310">
          <cell r="A310">
            <v>20270</v>
          </cell>
          <cell r="B310" t="str">
            <v>TELHA CERAMICA TIPO FRANCESA</v>
          </cell>
          <cell r="C310" t="str">
            <v>UN</v>
          </cell>
          <cell r="D310">
            <v>0.19</v>
          </cell>
        </row>
        <row r="311">
          <cell r="A311">
            <v>20271</v>
          </cell>
          <cell r="B311" t="str">
            <v>TELHA CERAMICA TIPO PLAN</v>
          </cell>
          <cell r="C311" t="str">
            <v>UN</v>
          </cell>
          <cell r="D311">
            <v>0.19</v>
          </cell>
        </row>
        <row r="312">
          <cell r="A312">
            <v>20272</v>
          </cell>
          <cell r="B312" t="str">
            <v>CADEADO PADO OU PAPAIZ NUM. 35</v>
          </cell>
          <cell r="C312" t="str">
            <v>UN</v>
          </cell>
          <cell r="D312">
            <v>6.64</v>
          </cell>
        </row>
        <row r="313">
          <cell r="A313">
            <v>20273</v>
          </cell>
          <cell r="B313" t="str">
            <v>PORTA METALICA TIPO VENEZIANA P/QUADRO COMANDO</v>
          </cell>
          <cell r="C313" t="str">
            <v>M2</v>
          </cell>
          <cell r="D313">
            <v>175</v>
          </cell>
        </row>
        <row r="314">
          <cell r="A314">
            <v>20274</v>
          </cell>
          <cell r="B314" t="str">
            <v>TAMPA METALICA</v>
          </cell>
          <cell r="C314" t="str">
            <v>M2</v>
          </cell>
          <cell r="D314">
            <v>48.27</v>
          </cell>
        </row>
        <row r="315">
          <cell r="A315">
            <v>20282</v>
          </cell>
          <cell r="B315" t="str">
            <v>EXPLOSIVO GE-60%</v>
          </cell>
          <cell r="C315" t="str">
            <v>KG</v>
          </cell>
          <cell r="D315">
            <v>3.52</v>
          </cell>
        </row>
        <row r="316">
          <cell r="A316">
            <v>20283</v>
          </cell>
          <cell r="B316" t="str">
            <v>EXPLOSIVO TR-60%</v>
          </cell>
          <cell r="C316" t="str">
            <v>KG</v>
          </cell>
          <cell r="D316">
            <v>3.52</v>
          </cell>
        </row>
        <row r="317">
          <cell r="A317">
            <v>20284</v>
          </cell>
          <cell r="B317" t="str">
            <v>CORDEL DETONANTE</v>
          </cell>
          <cell r="C317" t="str">
            <v>M</v>
          </cell>
          <cell r="D317">
            <v>0.7</v>
          </cell>
        </row>
        <row r="318">
          <cell r="A318">
            <v>20285</v>
          </cell>
          <cell r="B318" t="str">
            <v>RETARDADOR</v>
          </cell>
          <cell r="C318" t="str">
            <v>UN</v>
          </cell>
          <cell r="D318">
            <v>7</v>
          </cell>
        </row>
        <row r="319">
          <cell r="A319">
            <v>20286</v>
          </cell>
          <cell r="B319" t="str">
            <v>ESPOLETA ELETRICA</v>
          </cell>
          <cell r="C319" t="str">
            <v>UN</v>
          </cell>
          <cell r="D319">
            <v>6.8</v>
          </cell>
        </row>
        <row r="320">
          <cell r="A320">
            <v>20287</v>
          </cell>
          <cell r="B320" t="str">
            <v>BROCAS</v>
          </cell>
          <cell r="C320" t="str">
            <v>CJ</v>
          </cell>
          <cell r="D320">
            <v>875</v>
          </cell>
        </row>
        <row r="321">
          <cell r="A321">
            <v>20291</v>
          </cell>
          <cell r="B321" t="str">
            <v>LIMP.CORTE COLC.COMP.CASC.IMPRIM.COLOC.CAPA ASFAL.</v>
          </cell>
          <cell r="C321" t="str">
            <v>M2</v>
          </cell>
          <cell r="D321">
            <v>29.16</v>
          </cell>
        </row>
        <row r="322">
          <cell r="A322">
            <v>20292</v>
          </cell>
          <cell r="B322" t="str">
            <v>REPOS. ASFALT.(REMENDO PAV.EST.+PRE-MIST. A FRIO)</v>
          </cell>
          <cell r="C322" t="str">
            <v>M2</v>
          </cell>
          <cell r="D322">
            <v>19.100000000000001</v>
          </cell>
        </row>
        <row r="323">
          <cell r="A323">
            <v>20293</v>
          </cell>
          <cell r="B323" t="str">
            <v>REPOS.ASFALT.(REM.PAV.EST.+TRAT.SUP. FRIO SIMPLES)</v>
          </cell>
          <cell r="C323" t="str">
            <v>M2</v>
          </cell>
          <cell r="D323">
            <v>12.73</v>
          </cell>
        </row>
        <row r="324">
          <cell r="A324">
            <v>20294</v>
          </cell>
          <cell r="B324" t="str">
            <v>REP.ASF.(REM.PAV.EST.+TRAT.SUP.FRIO S.+ CAPA SEL.)</v>
          </cell>
          <cell r="C324" t="str">
            <v>M2</v>
          </cell>
          <cell r="D324">
            <v>13.53</v>
          </cell>
        </row>
        <row r="325">
          <cell r="A325">
            <v>20295</v>
          </cell>
          <cell r="B325" t="str">
            <v>REPOS.ASFALT.(REM.PAV.EST.+ TRAT.SUP.A FRIO DUPLO)</v>
          </cell>
          <cell r="C325" t="str">
            <v>M2</v>
          </cell>
          <cell r="D325">
            <v>15.11</v>
          </cell>
        </row>
        <row r="326">
          <cell r="A326">
            <v>20296</v>
          </cell>
          <cell r="B326" t="str">
            <v>REP.ASF.(REM.PAV.EST.+TRAT.SUP.FRIO D.+ CAPA SEL.)</v>
          </cell>
          <cell r="C326" t="str">
            <v>M2</v>
          </cell>
          <cell r="D326">
            <v>15.92</v>
          </cell>
        </row>
        <row r="327">
          <cell r="A327">
            <v>20298</v>
          </cell>
          <cell r="B327" t="str">
            <v>VITLASTIC</v>
          </cell>
          <cell r="C327" t="str">
            <v>M2</v>
          </cell>
          <cell r="D327">
            <v>18.73</v>
          </cell>
        </row>
        <row r="328">
          <cell r="A328">
            <v>20299</v>
          </cell>
          <cell r="B328" t="str">
            <v>TAMPONAMENTO</v>
          </cell>
          <cell r="C328" t="str">
            <v>M2</v>
          </cell>
          <cell r="D328">
            <v>3.05</v>
          </cell>
        </row>
        <row r="329">
          <cell r="A329">
            <v>20301</v>
          </cell>
          <cell r="B329" t="str">
            <v>MANTA BUTILICA</v>
          </cell>
          <cell r="C329" t="str">
            <v>M2</v>
          </cell>
          <cell r="D329">
            <v>36.36</v>
          </cell>
        </row>
        <row r="330">
          <cell r="A330">
            <v>20302</v>
          </cell>
          <cell r="B330" t="str">
            <v>TINTA VERNIZ</v>
          </cell>
          <cell r="C330" t="str">
            <v>L</v>
          </cell>
          <cell r="D330">
            <v>7.22</v>
          </cell>
        </row>
        <row r="331">
          <cell r="A331">
            <v>20303</v>
          </cell>
          <cell r="B331" t="str">
            <v>TINTA GRAFITE</v>
          </cell>
          <cell r="C331" t="str">
            <v>L</v>
          </cell>
          <cell r="D331">
            <v>6.53</v>
          </cell>
        </row>
        <row r="332">
          <cell r="A332">
            <v>20319</v>
          </cell>
          <cell r="B332" t="str">
            <v>LASTRO DE CASCALHO</v>
          </cell>
          <cell r="C332" t="str">
            <v>M3</v>
          </cell>
          <cell r="D332">
            <v>21.54</v>
          </cell>
        </row>
        <row r="333">
          <cell r="A333">
            <v>21000</v>
          </cell>
          <cell r="B333" t="str">
            <v>MANUSEIOS E TRANSPORTES DIVERSOS</v>
          </cell>
          <cell r="D333">
            <v>0</v>
          </cell>
        </row>
        <row r="334">
          <cell r="A334">
            <v>21001</v>
          </cell>
          <cell r="B334" t="str">
            <v>CTD PVC</v>
          </cell>
          <cell r="C334" t="str">
            <v>KG</v>
          </cell>
          <cell r="D334">
            <v>0.01</v>
          </cell>
        </row>
        <row r="335">
          <cell r="A335">
            <v>21002</v>
          </cell>
          <cell r="B335" t="str">
            <v>CTD FERRO FUNDIDO</v>
          </cell>
          <cell r="C335" t="str">
            <v>KG</v>
          </cell>
          <cell r="D335">
            <v>0.02</v>
          </cell>
        </row>
        <row r="336">
          <cell r="A336">
            <v>21003</v>
          </cell>
          <cell r="B336" t="str">
            <v>VINICOLA</v>
          </cell>
          <cell r="C336" t="str">
            <v>KG</v>
          </cell>
          <cell r="D336">
            <v>8.33</v>
          </cell>
        </row>
        <row r="337">
          <cell r="A337">
            <v>21004</v>
          </cell>
          <cell r="B337" t="str">
            <v>PISO VINILICO (PAVIFLEX) E = 2 MM</v>
          </cell>
          <cell r="C337" t="str">
            <v>M2</v>
          </cell>
          <cell r="D337">
            <v>24.3</v>
          </cell>
        </row>
        <row r="338">
          <cell r="A338">
            <v>21005</v>
          </cell>
          <cell r="B338" t="str">
            <v>PISO VINILICO (PAVIFLEX) E = 3 MM</v>
          </cell>
          <cell r="C338" t="str">
            <v>M2</v>
          </cell>
          <cell r="D338">
            <v>24.3</v>
          </cell>
        </row>
        <row r="339">
          <cell r="A339">
            <v>21006</v>
          </cell>
          <cell r="B339" t="str">
            <v>CASCOLA</v>
          </cell>
          <cell r="C339" t="str">
            <v>KG</v>
          </cell>
          <cell r="D339">
            <v>8.33</v>
          </cell>
        </row>
        <row r="340">
          <cell r="A340">
            <v>21007</v>
          </cell>
          <cell r="B340" t="str">
            <v>PLACA DE BORRACHA ANTIDERRAPANTE E = 3 MM</v>
          </cell>
          <cell r="C340" t="str">
            <v>M2</v>
          </cell>
          <cell r="D340">
            <v>22.7</v>
          </cell>
        </row>
        <row r="341">
          <cell r="A341">
            <v>21008</v>
          </cell>
          <cell r="B341" t="str">
            <v>PLACA DE BORRACHA E = 13 MM</v>
          </cell>
          <cell r="C341" t="str">
            <v>M2</v>
          </cell>
          <cell r="D341">
            <v>22.7</v>
          </cell>
        </row>
        <row r="342">
          <cell r="A342">
            <v>21009</v>
          </cell>
          <cell r="B342" t="str">
            <v>PLACA DE BORRACHA E = 15 MM</v>
          </cell>
          <cell r="C342" t="str">
            <v>M2</v>
          </cell>
          <cell r="D342">
            <v>22.7</v>
          </cell>
        </row>
        <row r="343">
          <cell r="A343">
            <v>21010</v>
          </cell>
          <cell r="B343" t="str">
            <v>CONCRETO PRE MISTURADO FCK 13.5 MPA (INCL.LANCAM.)</v>
          </cell>
          <cell r="C343" t="str">
            <v>M3</v>
          </cell>
          <cell r="D343">
            <v>190</v>
          </cell>
        </row>
        <row r="344">
          <cell r="A344">
            <v>21011</v>
          </cell>
          <cell r="B344" t="str">
            <v>CONCRETO PRE MISTURADO FCK 15.0 MPA (INCL.LANCAM.)</v>
          </cell>
          <cell r="C344" t="str">
            <v>M3</v>
          </cell>
          <cell r="D344">
            <v>198</v>
          </cell>
        </row>
        <row r="345">
          <cell r="A345">
            <v>21012</v>
          </cell>
          <cell r="B345" t="str">
            <v>CONCRETO PRE MISTURADO FCK 18.0 MPA (INCL.LANCAM.)</v>
          </cell>
          <cell r="C345" t="str">
            <v>M3</v>
          </cell>
          <cell r="D345">
            <v>210</v>
          </cell>
        </row>
        <row r="346">
          <cell r="A346">
            <v>21013</v>
          </cell>
          <cell r="B346" t="str">
            <v>BOMBEAMENTO DE CONCRETO</v>
          </cell>
          <cell r="C346" t="str">
            <v>M3</v>
          </cell>
          <cell r="D346">
            <v>15</v>
          </cell>
        </row>
        <row r="347">
          <cell r="A347">
            <v>21014</v>
          </cell>
          <cell r="B347" t="str">
            <v>CONCRETO PRE-MIST. BOMBEAVEL FCK=15,0 MPA SLUMP=10</v>
          </cell>
          <cell r="C347" t="str">
            <v>M3</v>
          </cell>
          <cell r="D347">
            <v>203</v>
          </cell>
        </row>
        <row r="348">
          <cell r="A348">
            <v>21015</v>
          </cell>
          <cell r="B348" t="str">
            <v>VIGA DE CONCRETO PRE MOLDADA P/ LAJE (VOLTERRANA)</v>
          </cell>
          <cell r="C348" t="str">
            <v>M</v>
          </cell>
          <cell r="D348">
            <v>3.36</v>
          </cell>
        </row>
        <row r="349">
          <cell r="A349">
            <v>21016</v>
          </cell>
          <cell r="B349" t="str">
            <v>PINTURA P/PLACA DE ADVERTENCIA 1,0X0,40 M</v>
          </cell>
          <cell r="C349" t="str">
            <v>UN</v>
          </cell>
          <cell r="D349">
            <v>25</v>
          </cell>
        </row>
        <row r="350">
          <cell r="A350">
            <v>21017</v>
          </cell>
          <cell r="B350" t="str">
            <v>FERRAGEM 0=1/2" P/CAVALETE DA PLACA DE ADVERTENCIA</v>
          </cell>
          <cell r="C350" t="str">
            <v>KG</v>
          </cell>
          <cell r="D350">
            <v>1.99</v>
          </cell>
        </row>
        <row r="351">
          <cell r="A351">
            <v>21018</v>
          </cell>
          <cell r="B351" t="str">
            <v>CHAPA METALICA N. 20 P/PLACA DE ADVERTENCIA</v>
          </cell>
          <cell r="C351" t="str">
            <v>M2</v>
          </cell>
          <cell r="D351">
            <v>19.41</v>
          </cell>
        </row>
        <row r="352">
          <cell r="A352">
            <v>21019</v>
          </cell>
          <cell r="B352" t="str">
            <v>PARAFUSO 5/16"X3/4" C/PORCA E ARRUELA P/PLACA ADV.</v>
          </cell>
          <cell r="C352" t="str">
            <v>UN</v>
          </cell>
          <cell r="D352">
            <v>0.1</v>
          </cell>
        </row>
        <row r="353">
          <cell r="A353">
            <v>21103</v>
          </cell>
          <cell r="B353" t="str">
            <v>BOMBEAMENTO DE CONCRETO</v>
          </cell>
          <cell r="C353" t="str">
            <v>M3</v>
          </cell>
          <cell r="D353">
            <v>15</v>
          </cell>
        </row>
        <row r="354">
          <cell r="A354">
            <v>21104</v>
          </cell>
          <cell r="B354" t="str">
            <v>ESCAVACAO MEC. SOLO-MOLE DE 4.0 A 6.0 M</v>
          </cell>
          <cell r="C354" t="str">
            <v>M3</v>
          </cell>
          <cell r="D354">
            <v>0</v>
          </cell>
        </row>
        <row r="355">
          <cell r="A355">
            <v>21105</v>
          </cell>
          <cell r="B355" t="str">
            <v>TELA DE ACO GALVANIZADO CA-60-B</v>
          </cell>
          <cell r="C355" t="str">
            <v>M2</v>
          </cell>
          <cell r="D355">
            <v>7.6</v>
          </cell>
        </row>
        <row r="356">
          <cell r="A356">
            <v>21106</v>
          </cell>
          <cell r="B356" t="str">
            <v>SONDAGEM DE TERRENO SPT</v>
          </cell>
          <cell r="C356" t="str">
            <v>M</v>
          </cell>
          <cell r="D356">
            <v>23.22</v>
          </cell>
        </row>
        <row r="357">
          <cell r="A357">
            <v>21107</v>
          </cell>
          <cell r="B357" t="str">
            <v>LAUDO TECNICO (SONDAGEM DO TERRENO)</v>
          </cell>
          <cell r="C357" t="str">
            <v>UN</v>
          </cell>
          <cell r="D357">
            <v>215.53</v>
          </cell>
        </row>
        <row r="358">
          <cell r="A358">
            <v>21108</v>
          </cell>
          <cell r="B358" t="str">
            <v>SONDAGEM DE TERRENO (TX. INST.TRANSP.MOD. DESMOB.)</v>
          </cell>
          <cell r="C358" t="str">
            <v>UN</v>
          </cell>
          <cell r="D358">
            <v>348.33</v>
          </cell>
        </row>
        <row r="359">
          <cell r="A359">
            <v>21109</v>
          </cell>
          <cell r="B359" t="str">
            <v>TINTA CORALPAR P/PINTURA EM CONC. APARENTE(LT 18L)</v>
          </cell>
          <cell r="C359" t="str">
            <v>LT</v>
          </cell>
          <cell r="D359">
            <v>5.83</v>
          </cell>
        </row>
        <row r="360">
          <cell r="A360">
            <v>21110</v>
          </cell>
          <cell r="B360" t="str">
            <v>CX.P/REG.&lt;=200 TUBO CON.,900,600,LJ.RD,A.TP.(M+M0)</v>
          </cell>
          <cell r="C360" t="str">
            <v>UN</v>
          </cell>
          <cell r="D360">
            <v>0</v>
          </cell>
        </row>
        <row r="361">
          <cell r="A361">
            <v>21111</v>
          </cell>
          <cell r="B361" t="str">
            <v>CX.P/REG.&lt;=200 TUBO CON.,900,600,LJ.RD,A.TP(SO M0)</v>
          </cell>
          <cell r="C361" t="str">
            <v>UN</v>
          </cell>
          <cell r="D361">
            <v>0</v>
          </cell>
        </row>
        <row r="362">
          <cell r="A362">
            <v>21112</v>
          </cell>
          <cell r="B362" t="str">
            <v>CX.P/REG.&lt;=200 TUBO CONCRETO 600,A.,TP (MAT.+M.0.)</v>
          </cell>
          <cell r="C362" t="str">
            <v>UN</v>
          </cell>
          <cell r="D362">
            <v>0</v>
          </cell>
        </row>
        <row r="363">
          <cell r="A363">
            <v>21113</v>
          </cell>
          <cell r="B363" t="str">
            <v>CX.P/REG.&lt;=200 TUBO CONCRETO 600,A.,TP (SO M.0.)</v>
          </cell>
          <cell r="C363" t="str">
            <v>UN</v>
          </cell>
          <cell r="D363">
            <v>0</v>
          </cell>
        </row>
        <row r="364">
          <cell r="A364">
            <v>21114</v>
          </cell>
          <cell r="B364" t="str">
            <v>CX.P/PROT.RG/VALV TUB.DN 50MM (H=1,46M DN 900MM)</v>
          </cell>
          <cell r="C364" t="str">
            <v>UN</v>
          </cell>
          <cell r="D364">
            <v>0</v>
          </cell>
        </row>
        <row r="365">
          <cell r="A365">
            <v>21115</v>
          </cell>
          <cell r="B365" t="str">
            <v>CX.P/PROT.RG/VALV.TUB.DN 100MM (H=1,51M DN 900MM)</v>
          </cell>
          <cell r="C365" t="str">
            <v>UN</v>
          </cell>
          <cell r="D365">
            <v>0</v>
          </cell>
        </row>
        <row r="366">
          <cell r="A366">
            <v>21116</v>
          </cell>
          <cell r="B366" t="str">
            <v>CX.P/PROT.RG/VALV.TUB.DN 200MM (H=1,61M DN 900MM)</v>
          </cell>
          <cell r="C366" t="str">
            <v>UN</v>
          </cell>
          <cell r="D366">
            <v>0</v>
          </cell>
        </row>
        <row r="367">
          <cell r="A367">
            <v>21117</v>
          </cell>
          <cell r="B367" t="str">
            <v>CX.P/PROT.RG/VALV.TUB.DN 300MM (H=1,71M DN 900MM)</v>
          </cell>
          <cell r="C367" t="str">
            <v>UN</v>
          </cell>
          <cell r="D367">
            <v>0</v>
          </cell>
        </row>
        <row r="368">
          <cell r="A368">
            <v>21118</v>
          </cell>
          <cell r="B368" t="str">
            <v>CX.P/PROT.RG/VALV.TUB.DN 400MM (H=1,81M DN 900MM)</v>
          </cell>
          <cell r="C368" t="str">
            <v>UN</v>
          </cell>
          <cell r="D368">
            <v>0</v>
          </cell>
        </row>
        <row r="369">
          <cell r="A369">
            <v>21119</v>
          </cell>
          <cell r="B369" t="str">
            <v>CX.P/PROT.RG/VALV.TUB.DN 500MM (H=1,91M DN 900MM)</v>
          </cell>
          <cell r="C369" t="str">
            <v>UN</v>
          </cell>
          <cell r="D369">
            <v>0</v>
          </cell>
        </row>
        <row r="370">
          <cell r="A370">
            <v>21120</v>
          </cell>
          <cell r="B370" t="str">
            <v>CX.P/PROT.RG/VALV.TUB.DN 600MM (H=2,00M DN 900MM)</v>
          </cell>
          <cell r="C370" t="str">
            <v>UN</v>
          </cell>
          <cell r="D370">
            <v>0</v>
          </cell>
        </row>
        <row r="371">
          <cell r="A371">
            <v>21134</v>
          </cell>
          <cell r="B371" t="str">
            <v>FUNDACAO RESERV.MET.AP.CAP.30M3 INC.SERVS.PRELIMS.</v>
          </cell>
          <cell r="C371" t="str">
            <v>UN</v>
          </cell>
          <cell r="D371">
            <v>1958.31</v>
          </cell>
        </row>
        <row r="372">
          <cell r="A372">
            <v>21135</v>
          </cell>
          <cell r="B372" t="str">
            <v>FUNDACAO RESERV.MET.AP.CAP.50M3 INC.SERVS.PRELIMS.</v>
          </cell>
          <cell r="C372" t="str">
            <v>UN</v>
          </cell>
          <cell r="D372">
            <v>3142</v>
          </cell>
        </row>
        <row r="373">
          <cell r="A373">
            <v>21137</v>
          </cell>
          <cell r="B373" t="str">
            <v>FUNDACAO RESERV.MET.APOIADO CAP.100M3 INCL.S.PREL.</v>
          </cell>
          <cell r="C373" t="str">
            <v>UN</v>
          </cell>
          <cell r="D373">
            <v>5222.17</v>
          </cell>
        </row>
        <row r="374">
          <cell r="A374">
            <v>21138</v>
          </cell>
          <cell r="B374" t="str">
            <v>FUNDACAO RESERV.MET.APOIADO CAP.200M3 INCL.S.PREL.</v>
          </cell>
          <cell r="C374" t="str">
            <v>UN</v>
          </cell>
          <cell r="D374">
            <v>12533.21</v>
          </cell>
        </row>
        <row r="375">
          <cell r="A375">
            <v>21139</v>
          </cell>
          <cell r="B375" t="str">
            <v>FUNDACAO RESERV.MET.APOIADO CAP.300M3 INCL.S.PREL.</v>
          </cell>
          <cell r="C375" t="str">
            <v>UN</v>
          </cell>
          <cell r="D375">
            <v>16710.95</v>
          </cell>
        </row>
        <row r="376">
          <cell r="A376">
            <v>21141</v>
          </cell>
          <cell r="B376" t="str">
            <v>FUNDACAO RES.MET.ELEV.T.8M CAP.10M3 INC.S.PRELIMS.</v>
          </cell>
          <cell r="C376" t="str">
            <v>UN</v>
          </cell>
          <cell r="D376">
            <v>1761.61</v>
          </cell>
        </row>
        <row r="377">
          <cell r="A377">
            <v>21142</v>
          </cell>
          <cell r="B377" t="str">
            <v>FUNDACAO RES.MET.ELEV.T.8M CAP.20M3 INC.S.PRELIMS.</v>
          </cell>
          <cell r="C377" t="str">
            <v>UN</v>
          </cell>
          <cell r="D377">
            <v>3548.76</v>
          </cell>
        </row>
        <row r="378">
          <cell r="A378">
            <v>21143</v>
          </cell>
          <cell r="B378" t="str">
            <v>FUNDACAO RES.MET.ELEV.T.8M CAP.30M3 INC.S.PRELIMS.</v>
          </cell>
          <cell r="C378" t="str">
            <v>UN</v>
          </cell>
          <cell r="D378">
            <v>4416.8</v>
          </cell>
        </row>
        <row r="379">
          <cell r="A379">
            <v>21144</v>
          </cell>
          <cell r="B379" t="str">
            <v>FUNDACAO RES.MET.ELEV.T.8M CAP.50M3 INC.S.PRELIMS.</v>
          </cell>
          <cell r="C379" t="str">
            <v>UN</v>
          </cell>
          <cell r="D379">
            <v>6470.85</v>
          </cell>
        </row>
        <row r="380">
          <cell r="A380">
            <v>21145</v>
          </cell>
          <cell r="B380" t="str">
            <v>FUNDACAO RES.MET.ELEV.TOR.8M CAP.15M3 INC.SER.PREL</v>
          </cell>
          <cell r="C380" t="str">
            <v>UN</v>
          </cell>
          <cell r="D380">
            <v>3108.1</v>
          </cell>
        </row>
        <row r="381">
          <cell r="A381">
            <v>21150</v>
          </cell>
          <cell r="B381" t="str">
            <v>FUNDACAO RES.MET.ELEV.T.10M CAP.10M3 INC.S.PRELIM.</v>
          </cell>
          <cell r="C381" t="str">
            <v>UN</v>
          </cell>
          <cell r="D381">
            <v>1953.1</v>
          </cell>
        </row>
        <row r="382">
          <cell r="A382">
            <v>21151</v>
          </cell>
          <cell r="B382" t="str">
            <v>FUNDACAO RES.MET.ELEV.T.10M CAP.20M3 INC.S.PRELIM.</v>
          </cell>
          <cell r="C382" t="str">
            <v>UN</v>
          </cell>
          <cell r="D382">
            <v>3906.18</v>
          </cell>
        </row>
        <row r="383">
          <cell r="A383">
            <v>21152</v>
          </cell>
          <cell r="B383" t="str">
            <v>FUNDACAO RES.MET.ELEV.T.10M CAP.30M3 INC.S.PRELIM.</v>
          </cell>
          <cell r="C383" t="str">
            <v>UN</v>
          </cell>
          <cell r="D383">
            <v>4838.0600000000004</v>
          </cell>
        </row>
        <row r="384">
          <cell r="A384">
            <v>21153</v>
          </cell>
          <cell r="B384" t="str">
            <v>FUNDACAO RES.MET.ELEV.T.10M CAP.50M3 INC.S.PRELIM.</v>
          </cell>
          <cell r="C384" t="str">
            <v>UN</v>
          </cell>
          <cell r="D384">
            <v>7020.92</v>
          </cell>
        </row>
        <row r="385">
          <cell r="A385">
            <v>21154</v>
          </cell>
          <cell r="B385" t="str">
            <v>FUNDACAO RES.MET.ELEV.TOR.10M CAP.15M3 INC.SER.PRE</v>
          </cell>
          <cell r="C385" t="str">
            <v>UN</v>
          </cell>
          <cell r="D385">
            <v>4051.72</v>
          </cell>
        </row>
        <row r="386">
          <cell r="A386">
            <v>21158</v>
          </cell>
          <cell r="B386" t="str">
            <v>FUNDACAO FILTRO RUS.MET.PAS.LAT:R=1,5 E H=3,85 M</v>
          </cell>
          <cell r="C386" t="str">
            <v>UN</v>
          </cell>
          <cell r="D386">
            <v>3101.98</v>
          </cell>
        </row>
        <row r="387">
          <cell r="A387">
            <v>21159</v>
          </cell>
          <cell r="B387" t="str">
            <v>FUNDACAO FILTRO RUSSO MET.PAS.LAT:R=2,0 E H=3,85 M</v>
          </cell>
          <cell r="C387" t="str">
            <v>UN</v>
          </cell>
          <cell r="D387">
            <v>4456.25</v>
          </cell>
        </row>
        <row r="388">
          <cell r="A388">
            <v>21160</v>
          </cell>
          <cell r="B388" t="str">
            <v>PERFURACAO POCO TUB. PROF.INCLUSIVE ENCAMISAMENTO</v>
          </cell>
          <cell r="C388" t="str">
            <v>M</v>
          </cell>
          <cell r="D388">
            <v>193</v>
          </cell>
        </row>
        <row r="389">
          <cell r="A389">
            <v>21166</v>
          </cell>
          <cell r="B389" t="str">
            <v>ENERG.P.T.P.SUB.TEMPO (A.T.,TRANSF.,MED.E P.CONC.)</v>
          </cell>
          <cell r="C389" t="str">
            <v>VB</v>
          </cell>
          <cell r="D389">
            <v>2944.8</v>
          </cell>
        </row>
        <row r="390">
          <cell r="A390">
            <v>21167</v>
          </cell>
          <cell r="B390" t="str">
            <v>ENERG.P.T.P.PADRAO CELG (BX.TENSAO C/MEDID.CONS.)</v>
          </cell>
          <cell r="C390" t="str">
            <v>VB</v>
          </cell>
          <cell r="D390">
            <v>900</v>
          </cell>
        </row>
        <row r="391">
          <cell r="A391">
            <v>21168</v>
          </cell>
          <cell r="B391" t="str">
            <v>ENERG.P.T.P.E C.CLO.SIMP.SUB.TPO.(A.T.TRANSF.MED.)</v>
          </cell>
          <cell r="C391" t="str">
            <v>VB</v>
          </cell>
          <cell r="D391">
            <v>275.39999999999998</v>
          </cell>
        </row>
        <row r="392">
          <cell r="A392">
            <v>21169</v>
          </cell>
          <cell r="B392" t="str">
            <v>ENERG.P.T.P.E C.CLO.SIMP.P.CELG (B.T.C/MED.CONS.)</v>
          </cell>
          <cell r="C392" t="str">
            <v>VB</v>
          </cell>
          <cell r="D392">
            <v>636.34</v>
          </cell>
        </row>
        <row r="393">
          <cell r="A393">
            <v>21170</v>
          </cell>
          <cell r="B393" t="str">
            <v>ENERG.P/AREA RESERV.C/PADRAO CELG (B.T.C/MED.CONS)</v>
          </cell>
          <cell r="C393" t="str">
            <v>VB</v>
          </cell>
          <cell r="D393">
            <v>475.8</v>
          </cell>
        </row>
        <row r="394">
          <cell r="A394">
            <v>21186</v>
          </cell>
          <cell r="B394" t="str">
            <v>INST.ELET.P.T.P.INCL.QD.COMANDO C/PROTECAO TEMPO</v>
          </cell>
          <cell r="C394" t="str">
            <v>VB</v>
          </cell>
          <cell r="D394">
            <v>3444</v>
          </cell>
        </row>
        <row r="395">
          <cell r="A395">
            <v>21187</v>
          </cell>
          <cell r="B395" t="str">
            <v>INST.ELET.P.T.P.E C.CLO.SIMP.C/QD.COM.PROT.TEM.BT.</v>
          </cell>
          <cell r="C395" t="str">
            <v>VB</v>
          </cell>
          <cell r="D395">
            <v>2517.6</v>
          </cell>
        </row>
        <row r="396">
          <cell r="A396">
            <v>21188</v>
          </cell>
          <cell r="B396" t="str">
            <v>INST.ELET.CASA QUIMICA PADRAO INCL.QUADRO COMANDO</v>
          </cell>
          <cell r="C396" t="str">
            <v>VB</v>
          </cell>
          <cell r="D396">
            <v>778.8</v>
          </cell>
        </row>
        <row r="397">
          <cell r="A397">
            <v>21189</v>
          </cell>
          <cell r="B397" t="str">
            <v>INST.ELET.CASA CLORACAO PADRAO INCL.QD.COMANDO</v>
          </cell>
          <cell r="C397" t="str">
            <v>VB</v>
          </cell>
          <cell r="D397">
            <v>396</v>
          </cell>
        </row>
        <row r="398">
          <cell r="A398">
            <v>21190</v>
          </cell>
          <cell r="B398" t="str">
            <v>INST.ELET.RESERV.(LUZ PILOTO,P.-RAIOS T.FRANK.ETC)</v>
          </cell>
          <cell r="C398" t="str">
            <v>VB</v>
          </cell>
          <cell r="D398">
            <v>342</v>
          </cell>
        </row>
        <row r="399">
          <cell r="A399">
            <v>21191</v>
          </cell>
          <cell r="B399" t="str">
            <v>INST.ELET.P.T.P.E C.CLO.SIMP.C/QD.COM.PROT.TEM.AT.</v>
          </cell>
          <cell r="C399" t="str">
            <v>VB</v>
          </cell>
          <cell r="D399">
            <v>2941.2</v>
          </cell>
        </row>
        <row r="400">
          <cell r="A400">
            <v>21192</v>
          </cell>
          <cell r="B400" t="str">
            <v>INST.ELET.P/RES.(PARA-RAIOS FRANKLIN,COND.CU.ETC.)</v>
          </cell>
          <cell r="C400" t="str">
            <v>VB</v>
          </cell>
          <cell r="D400">
            <v>122.4</v>
          </cell>
        </row>
        <row r="401">
          <cell r="A401">
            <v>21206</v>
          </cell>
          <cell r="B401" t="str">
            <v>ILUMIN.EXT.P.T.P.(POSTES,LUM.,FIACOES ETC.)</v>
          </cell>
          <cell r="C401" t="str">
            <v>VB</v>
          </cell>
          <cell r="D401">
            <v>298.8</v>
          </cell>
        </row>
        <row r="402">
          <cell r="A402">
            <v>21207</v>
          </cell>
          <cell r="B402" t="str">
            <v>ILUM.EXT.P.T.P.E C.CLO.SIMP.(PTES,LUM.FIACOES ETC)</v>
          </cell>
          <cell r="C402" t="str">
            <v>VB</v>
          </cell>
          <cell r="D402">
            <v>298.8</v>
          </cell>
        </row>
        <row r="403">
          <cell r="A403">
            <v>21208</v>
          </cell>
          <cell r="B403" t="str">
            <v>ILUM.EXT.C.QUIM.PADRAO (POSTES,LUM.,FIACOES ETC.)</v>
          </cell>
          <cell r="C403" t="str">
            <v>VB</v>
          </cell>
          <cell r="D403">
            <v>298.8</v>
          </cell>
        </row>
        <row r="404">
          <cell r="A404">
            <v>21209</v>
          </cell>
          <cell r="B404" t="str">
            <v>ILUMIN.EXT.C.CLO.PADRAO (POSTES,LUM.,FIACOES ETC.)</v>
          </cell>
          <cell r="C404" t="str">
            <v>VB</v>
          </cell>
          <cell r="D404">
            <v>298.8</v>
          </cell>
        </row>
        <row r="405">
          <cell r="A405">
            <v>21217</v>
          </cell>
          <cell r="B405" t="str">
            <v>ALUMINIO P/:PERFIS, DIVISORIAS, ESQUADRIAS E TUBOS</v>
          </cell>
          <cell r="C405" t="str">
            <v>KG</v>
          </cell>
          <cell r="D405">
            <v>15.5</v>
          </cell>
        </row>
        <row r="406">
          <cell r="A406">
            <v>21219</v>
          </cell>
          <cell r="B406" t="str">
            <v>PARAFUSO ZINC.C.LISA 1/2"C=35CM ROSCA PORCA ARRUE.</v>
          </cell>
          <cell r="C406" t="str">
            <v>UN</v>
          </cell>
          <cell r="D406">
            <v>1.85</v>
          </cell>
        </row>
        <row r="407">
          <cell r="A407">
            <v>21220</v>
          </cell>
          <cell r="B407" t="str">
            <v>PARAFUSO C.CHATA FENDA 3/16"C=5/8"E ROSCA SOBERBA</v>
          </cell>
          <cell r="C407" t="str">
            <v>UN</v>
          </cell>
          <cell r="D407">
            <v>0.04</v>
          </cell>
        </row>
        <row r="408">
          <cell r="A408">
            <v>21221</v>
          </cell>
          <cell r="B408" t="str">
            <v>PORTA LISA CEDRO P/RECEBER PINTURA VERNIZ:0,6X2,1M</v>
          </cell>
          <cell r="C408" t="str">
            <v>UN</v>
          </cell>
          <cell r="D408">
            <v>45</v>
          </cell>
        </row>
        <row r="409">
          <cell r="A409">
            <v>21222</v>
          </cell>
          <cell r="B409" t="str">
            <v>PORTA LISA CEDRO P/RECEBER PINTURA VERNIZ:O,8X2,1M</v>
          </cell>
          <cell r="C409" t="str">
            <v>UN</v>
          </cell>
          <cell r="D409">
            <v>45</v>
          </cell>
        </row>
        <row r="410">
          <cell r="A410">
            <v>21223</v>
          </cell>
          <cell r="B410" t="str">
            <v>BANCADA EM GRANITINA PARA PIA OU LAVATORIO</v>
          </cell>
          <cell r="C410" t="str">
            <v>M2</v>
          </cell>
          <cell r="D410">
            <v>23</v>
          </cell>
        </row>
        <row r="411">
          <cell r="A411">
            <v>21224</v>
          </cell>
          <cell r="B411" t="str">
            <v>CUBA EM ACO INOX NUMERO 02</v>
          </cell>
          <cell r="C411" t="str">
            <v>UN</v>
          </cell>
          <cell r="D411">
            <v>56.3</v>
          </cell>
        </row>
        <row r="412">
          <cell r="A412">
            <v>21225</v>
          </cell>
          <cell r="B412" t="str">
            <v>ARMARIO DE EMBUTIR EM FORMICA</v>
          </cell>
          <cell r="C412" t="str">
            <v>M2</v>
          </cell>
          <cell r="D412">
            <v>350</v>
          </cell>
        </row>
        <row r="413">
          <cell r="A413">
            <v>21226</v>
          </cell>
          <cell r="B413" t="str">
            <v>VIGOTA EM MADEIRA: 6 X 16 CM</v>
          </cell>
          <cell r="C413" t="str">
            <v>M</v>
          </cell>
          <cell r="D413">
            <v>4.67</v>
          </cell>
        </row>
        <row r="414">
          <cell r="A414">
            <v>21228</v>
          </cell>
          <cell r="B414" t="str">
            <v>TUBOS E CONEX.INST.HIDRO-SAN.CASA QUIM.PAD.ANTIGO</v>
          </cell>
          <cell r="C414" t="str">
            <v>VB</v>
          </cell>
          <cell r="D414">
            <v>215.13</v>
          </cell>
        </row>
        <row r="415">
          <cell r="A415">
            <v>21229</v>
          </cell>
          <cell r="B415" t="str">
            <v>TUBOS E CONEX.INST.HIDRO-SAN.CASA CLOR.PAD.ANTIGO</v>
          </cell>
          <cell r="C415" t="str">
            <v>VB</v>
          </cell>
          <cell r="D415">
            <v>34.31</v>
          </cell>
        </row>
        <row r="416">
          <cell r="A416">
            <v>21300</v>
          </cell>
          <cell r="B416" t="str">
            <v>CURVA 90G MBV DN 150</v>
          </cell>
          <cell r="C416" t="str">
            <v>UN</v>
          </cell>
          <cell r="D416">
            <v>10</v>
          </cell>
        </row>
        <row r="417">
          <cell r="A417">
            <v>21301</v>
          </cell>
          <cell r="B417" t="str">
            <v>CURVA 90G MBV DN 200</v>
          </cell>
          <cell r="C417" t="str">
            <v>UN</v>
          </cell>
          <cell r="D417">
            <v>17.329999999999998</v>
          </cell>
        </row>
        <row r="418">
          <cell r="A418">
            <v>21302</v>
          </cell>
          <cell r="B418" t="str">
            <v>CURVA 90G MBV DN 250</v>
          </cell>
          <cell r="C418" t="str">
            <v>UN</v>
          </cell>
          <cell r="D418">
            <v>31.68</v>
          </cell>
        </row>
        <row r="419">
          <cell r="A419">
            <v>21303</v>
          </cell>
          <cell r="B419" t="str">
            <v>CURVA 90G MBV DN 300</v>
          </cell>
          <cell r="C419" t="str">
            <v>UN</v>
          </cell>
          <cell r="D419">
            <v>109.85</v>
          </cell>
        </row>
        <row r="420">
          <cell r="A420">
            <v>21304</v>
          </cell>
          <cell r="B420" t="str">
            <v>TE MBV DN 150</v>
          </cell>
          <cell r="C420" t="str">
            <v>UN</v>
          </cell>
          <cell r="D420">
            <v>8.2899999999999991</v>
          </cell>
        </row>
        <row r="421">
          <cell r="A421">
            <v>21305</v>
          </cell>
          <cell r="B421" t="str">
            <v>TE MBV DN 200</v>
          </cell>
          <cell r="C421" t="str">
            <v>UN</v>
          </cell>
          <cell r="D421">
            <v>11.12</v>
          </cell>
        </row>
        <row r="422">
          <cell r="A422">
            <v>21306</v>
          </cell>
          <cell r="B422" t="str">
            <v>TE MBV DN 250</v>
          </cell>
          <cell r="C422" t="str">
            <v>UN</v>
          </cell>
          <cell r="D422">
            <v>30.48</v>
          </cell>
        </row>
        <row r="423">
          <cell r="A423">
            <v>21307</v>
          </cell>
          <cell r="B423" t="str">
            <v>TE MBV DN 300</v>
          </cell>
          <cell r="C423" t="str">
            <v>UN</v>
          </cell>
          <cell r="D423">
            <v>84.74</v>
          </cell>
        </row>
        <row r="424">
          <cell r="A424">
            <v>21308</v>
          </cell>
          <cell r="B424" t="str">
            <v>GRAXA LUBRIFICANTE</v>
          </cell>
          <cell r="C424" t="str">
            <v>KG</v>
          </cell>
          <cell r="D424">
            <v>10</v>
          </cell>
        </row>
        <row r="426">
          <cell r="B426" t="str">
            <v>3000 MATERIAL HIDRAULICO</v>
          </cell>
        </row>
        <row r="428">
          <cell r="B428" t="str">
            <v>8000 EQUIPAMENTOS</v>
          </cell>
        </row>
        <row r="430">
          <cell r="A430">
            <v>80001</v>
          </cell>
          <cell r="B430" t="str">
            <v>BATE ESTACAS LEVE</v>
          </cell>
          <cell r="C430" t="str">
            <v>H</v>
          </cell>
          <cell r="D430">
            <v>25.57</v>
          </cell>
        </row>
        <row r="431">
          <cell r="A431">
            <v>80002</v>
          </cell>
          <cell r="B431" t="str">
            <v>BETONEIRA 320 L</v>
          </cell>
          <cell r="C431" t="str">
            <v>H</v>
          </cell>
          <cell r="D431">
            <v>1.81</v>
          </cell>
        </row>
        <row r="432">
          <cell r="A432">
            <v>80003</v>
          </cell>
          <cell r="B432" t="str">
            <v>BOMBA SPV 2"</v>
          </cell>
          <cell r="C432" t="str">
            <v>H</v>
          </cell>
          <cell r="D432">
            <v>1.77</v>
          </cell>
        </row>
        <row r="433">
          <cell r="A433">
            <v>80004</v>
          </cell>
          <cell r="B433" t="str">
            <v>BOMBA SPV 3"</v>
          </cell>
          <cell r="C433" t="str">
            <v>H</v>
          </cell>
          <cell r="D433">
            <v>1.88</v>
          </cell>
        </row>
        <row r="434">
          <cell r="A434">
            <v>80005</v>
          </cell>
          <cell r="B434" t="str">
            <v>CALDEIRA</v>
          </cell>
          <cell r="C434" t="str">
            <v>H</v>
          </cell>
          <cell r="D434">
            <v>10.84</v>
          </cell>
        </row>
        <row r="435">
          <cell r="A435">
            <v>80006</v>
          </cell>
          <cell r="B435" t="str">
            <v>CAMINHAO BASCULANTE</v>
          </cell>
          <cell r="C435" t="str">
            <v>H</v>
          </cell>
          <cell r="D435">
            <v>36.979999999999997</v>
          </cell>
        </row>
        <row r="436">
          <cell r="A436">
            <v>80007</v>
          </cell>
          <cell r="B436" t="str">
            <v>CAMINHAO BASCULANTE</v>
          </cell>
          <cell r="C436" t="str">
            <v>HI</v>
          </cell>
          <cell r="D436">
            <v>36.979999999999997</v>
          </cell>
        </row>
        <row r="437">
          <cell r="A437">
            <v>80008</v>
          </cell>
          <cell r="B437" t="str">
            <v>CAMINHAO BASCULANTE 5 M3</v>
          </cell>
          <cell r="C437" t="str">
            <v>H</v>
          </cell>
          <cell r="D437">
            <v>36.979999999999997</v>
          </cell>
        </row>
        <row r="438">
          <cell r="A438">
            <v>80009</v>
          </cell>
          <cell r="B438" t="str">
            <v>CAMINHAO BASCULANTE 5 M3</v>
          </cell>
          <cell r="C438" t="str">
            <v>HI</v>
          </cell>
          <cell r="D438">
            <v>36.979999999999997</v>
          </cell>
        </row>
        <row r="439">
          <cell r="A439">
            <v>80010</v>
          </cell>
          <cell r="B439" t="str">
            <v>CAMINHAO BASCULANTE MB - 1313 - 6M3</v>
          </cell>
          <cell r="C439" t="str">
            <v>H</v>
          </cell>
          <cell r="D439">
            <v>36.979999999999997</v>
          </cell>
        </row>
        <row r="440">
          <cell r="A440">
            <v>80011</v>
          </cell>
          <cell r="B440" t="str">
            <v>CAMINHAO BASCULANTE MB - 1313 - 6M3</v>
          </cell>
          <cell r="C440" t="str">
            <v>HI</v>
          </cell>
          <cell r="D440">
            <v>36.979999999999997</v>
          </cell>
        </row>
        <row r="441">
          <cell r="A441">
            <v>80012</v>
          </cell>
          <cell r="B441" t="str">
            <v>CAMINHAO CARROCERIA</v>
          </cell>
          <cell r="C441" t="str">
            <v>H</v>
          </cell>
          <cell r="D441">
            <v>30.96</v>
          </cell>
        </row>
        <row r="442">
          <cell r="A442">
            <v>80013</v>
          </cell>
          <cell r="B442" t="str">
            <v>CAMINHAO CARROCERIA (FORD F-11.000)</v>
          </cell>
          <cell r="C442" t="str">
            <v>H</v>
          </cell>
          <cell r="D442">
            <v>30.96</v>
          </cell>
        </row>
        <row r="443">
          <cell r="A443">
            <v>80014</v>
          </cell>
          <cell r="B443" t="str">
            <v>CAMINHAO CARROCERIA (FORD F-11.000) L-1313-48</v>
          </cell>
          <cell r="C443" t="str">
            <v>H</v>
          </cell>
          <cell r="D443">
            <v>30.96</v>
          </cell>
        </row>
        <row r="444">
          <cell r="A444">
            <v>80015</v>
          </cell>
          <cell r="B444" t="str">
            <v>CAMINHAO CARROCERIA 5 TON.</v>
          </cell>
          <cell r="C444" t="str">
            <v>H</v>
          </cell>
          <cell r="D444">
            <v>30.96</v>
          </cell>
        </row>
        <row r="445">
          <cell r="A445">
            <v>80016</v>
          </cell>
          <cell r="B445" t="str">
            <v>CAMINHAO CARROCERIA 7 TON.</v>
          </cell>
          <cell r="C445" t="str">
            <v>H</v>
          </cell>
          <cell r="D445">
            <v>30.96</v>
          </cell>
        </row>
        <row r="446">
          <cell r="A446">
            <v>80017</v>
          </cell>
          <cell r="B446" t="str">
            <v>CAMINHAO CARROCERIA 8 TON.</v>
          </cell>
          <cell r="C446" t="str">
            <v>H</v>
          </cell>
          <cell r="D446">
            <v>31.04</v>
          </cell>
        </row>
        <row r="447">
          <cell r="A447">
            <v>80018</v>
          </cell>
          <cell r="B447" t="str">
            <v>CAMINHAO C/MUNCK</v>
          </cell>
          <cell r="C447" t="str">
            <v>H</v>
          </cell>
          <cell r="D447">
            <v>55.83</v>
          </cell>
        </row>
        <row r="448">
          <cell r="A448">
            <v>80019</v>
          </cell>
          <cell r="B448" t="str">
            <v>CAMINHAO C/MUNCK 2 TON</v>
          </cell>
          <cell r="C448" t="str">
            <v>H</v>
          </cell>
          <cell r="D448">
            <v>55.83</v>
          </cell>
        </row>
        <row r="449">
          <cell r="A449">
            <v>80020</v>
          </cell>
          <cell r="B449" t="str">
            <v>CAMINHAO PIPA MB LK 1513</v>
          </cell>
          <cell r="C449" t="str">
            <v>H</v>
          </cell>
          <cell r="D449">
            <v>30.53</v>
          </cell>
        </row>
        <row r="450">
          <cell r="A450">
            <v>80021</v>
          </cell>
          <cell r="B450" t="str">
            <v>CAMINHAO TANQUE 6.000 L</v>
          </cell>
          <cell r="C450" t="str">
            <v>H</v>
          </cell>
          <cell r="D450">
            <v>30.53</v>
          </cell>
        </row>
        <row r="451">
          <cell r="A451">
            <v>80022</v>
          </cell>
          <cell r="B451" t="str">
            <v>CAMINHAO TANQUE 6.000 L CHEVROLET D-653</v>
          </cell>
          <cell r="C451" t="str">
            <v>H</v>
          </cell>
          <cell r="D451">
            <v>30.53</v>
          </cell>
        </row>
        <row r="452">
          <cell r="A452">
            <v>80023</v>
          </cell>
          <cell r="B452" t="str">
            <v>CAMINHAO TANQUE 6.000 L CHEVROLET D-653</v>
          </cell>
          <cell r="C452" t="str">
            <v>HI</v>
          </cell>
          <cell r="D452">
            <v>30.53</v>
          </cell>
        </row>
        <row r="453">
          <cell r="A453">
            <v>80024</v>
          </cell>
          <cell r="B453" t="str">
            <v>CAMINHAO TANQUE P/AGUA MB-1313 10.000 PIPA</v>
          </cell>
          <cell r="C453" t="str">
            <v>H</v>
          </cell>
          <cell r="D453">
            <v>30.62</v>
          </cell>
        </row>
        <row r="454">
          <cell r="A454">
            <v>80025</v>
          </cell>
          <cell r="B454" t="str">
            <v>CARREGADEIRA TIPO CLARK MICHIGAN 75-III</v>
          </cell>
          <cell r="C454" t="str">
            <v>H</v>
          </cell>
          <cell r="D454">
            <v>26.3</v>
          </cell>
        </row>
        <row r="455">
          <cell r="A455">
            <v>80026</v>
          </cell>
          <cell r="B455" t="str">
            <v>CAV. MEC. C/CARRETA DE 25 TON.</v>
          </cell>
          <cell r="C455" t="str">
            <v>H</v>
          </cell>
          <cell r="D455">
            <v>56.35</v>
          </cell>
        </row>
        <row r="456">
          <cell r="A456">
            <v>80027</v>
          </cell>
          <cell r="B456" t="str">
            <v>CONJ. OXIACETILENO</v>
          </cell>
          <cell r="C456" t="str">
            <v>H</v>
          </cell>
          <cell r="D456">
            <v>1.1499999999999999</v>
          </cell>
        </row>
        <row r="457">
          <cell r="A457">
            <v>80028</v>
          </cell>
          <cell r="B457" t="str">
            <v>COMPACTADOR CLORIZONI-SAPO T.C.</v>
          </cell>
          <cell r="C457" t="str">
            <v>H</v>
          </cell>
          <cell r="D457">
            <v>3.08</v>
          </cell>
        </row>
        <row r="458">
          <cell r="A458">
            <v>80029</v>
          </cell>
          <cell r="B458" t="str">
            <v>COMPACTADOR CM - 20</v>
          </cell>
          <cell r="C458" t="str">
            <v>H</v>
          </cell>
          <cell r="D458">
            <v>6.28</v>
          </cell>
        </row>
        <row r="459">
          <cell r="A459">
            <v>80030</v>
          </cell>
          <cell r="B459" t="str">
            <v>COMPACTADOR CM - 20 CS - 15 AGRALE</v>
          </cell>
          <cell r="C459" t="str">
            <v>H</v>
          </cell>
          <cell r="D459">
            <v>5.28</v>
          </cell>
        </row>
        <row r="460">
          <cell r="A460">
            <v>80031</v>
          </cell>
          <cell r="B460" t="str">
            <v>COMPACTADOR CS - 15 AGRALE</v>
          </cell>
          <cell r="C460" t="str">
            <v>H</v>
          </cell>
          <cell r="D460">
            <v>5.28</v>
          </cell>
        </row>
        <row r="461">
          <cell r="A461">
            <v>80032</v>
          </cell>
          <cell r="B461" t="str">
            <v>COMPACTADOR DE PLACAS VIBR.</v>
          </cell>
          <cell r="C461" t="str">
            <v>H</v>
          </cell>
          <cell r="D461">
            <v>6.28</v>
          </cell>
        </row>
        <row r="462">
          <cell r="A462">
            <v>80033</v>
          </cell>
          <cell r="B462" t="str">
            <v>COMPACTADOR DE PLACAS VIBR. CM-20</v>
          </cell>
          <cell r="C462" t="str">
            <v>H</v>
          </cell>
          <cell r="D462">
            <v>6.28</v>
          </cell>
        </row>
        <row r="463">
          <cell r="A463">
            <v>80034</v>
          </cell>
          <cell r="B463" t="str">
            <v>COMPACTADOR MYKASA - MTR - 80</v>
          </cell>
          <cell r="C463" t="str">
            <v>H</v>
          </cell>
          <cell r="D463">
            <v>6.28</v>
          </cell>
        </row>
        <row r="464">
          <cell r="A464">
            <v>80035</v>
          </cell>
          <cell r="B464" t="str">
            <v>COMPRESSOR</v>
          </cell>
          <cell r="C464" t="str">
            <v>H</v>
          </cell>
          <cell r="D464">
            <v>17.97</v>
          </cell>
        </row>
        <row r="465">
          <cell r="A465">
            <v>80036</v>
          </cell>
          <cell r="B465" t="str">
            <v>COMPACTADOR MR-80</v>
          </cell>
          <cell r="C465" t="str">
            <v>H</v>
          </cell>
          <cell r="D465">
            <v>6.28</v>
          </cell>
        </row>
        <row r="466">
          <cell r="A466">
            <v>80037</v>
          </cell>
          <cell r="B466" t="str">
            <v>COMPRESSOR 250 PCM</v>
          </cell>
          <cell r="C466" t="str">
            <v>H</v>
          </cell>
          <cell r="D466">
            <v>17.97</v>
          </cell>
        </row>
        <row r="467">
          <cell r="A467">
            <v>80038</v>
          </cell>
          <cell r="B467" t="str">
            <v>COMPRESSOR 275 PCM</v>
          </cell>
          <cell r="C467" t="str">
            <v>H</v>
          </cell>
          <cell r="D467">
            <v>17.97</v>
          </cell>
        </row>
        <row r="468">
          <cell r="A468">
            <v>80039</v>
          </cell>
          <cell r="B468" t="str">
            <v>COMPRESSOR 275 PCM</v>
          </cell>
          <cell r="C468" t="str">
            <v>HI</v>
          </cell>
          <cell r="D468">
            <v>17.97</v>
          </cell>
        </row>
        <row r="469">
          <cell r="A469">
            <v>80040</v>
          </cell>
          <cell r="B469" t="str">
            <v>CTD (KG/M)</v>
          </cell>
          <cell r="C469" t="str">
            <v>GM</v>
          </cell>
          <cell r="D469">
            <v>0.01</v>
          </cell>
        </row>
        <row r="470">
          <cell r="A470">
            <v>80041</v>
          </cell>
          <cell r="B470" t="str">
            <v>DOSADOR</v>
          </cell>
          <cell r="C470" t="str">
            <v>%</v>
          </cell>
          <cell r="D470">
            <v>0</v>
          </cell>
        </row>
        <row r="471">
          <cell r="A471">
            <v>80042</v>
          </cell>
          <cell r="B471" t="str">
            <v>ESCAVADEIRA</v>
          </cell>
          <cell r="C471" t="str">
            <v>H</v>
          </cell>
          <cell r="D471">
            <v>22</v>
          </cell>
        </row>
        <row r="472">
          <cell r="A472">
            <v>80043</v>
          </cell>
          <cell r="B472" t="str">
            <v>ESCAVADEIRA A CABO BUCYRUS 34 JC MOD 22 B</v>
          </cell>
          <cell r="C472" t="str">
            <v>H</v>
          </cell>
          <cell r="D472">
            <v>65.209999999999994</v>
          </cell>
        </row>
        <row r="473">
          <cell r="A473">
            <v>80044</v>
          </cell>
          <cell r="B473" t="str">
            <v>ESCAVADEIRA FIAT S-90</v>
          </cell>
          <cell r="C473" t="str">
            <v>H</v>
          </cell>
          <cell r="D473">
            <v>62.22</v>
          </cell>
        </row>
        <row r="474">
          <cell r="A474">
            <v>80045</v>
          </cell>
          <cell r="B474" t="str">
            <v>GERADOR</v>
          </cell>
          <cell r="C474" t="str">
            <v>H</v>
          </cell>
          <cell r="D474">
            <v>7.13</v>
          </cell>
        </row>
        <row r="475">
          <cell r="A475">
            <v>80046</v>
          </cell>
          <cell r="B475" t="str">
            <v>GERADOR  5 KVA</v>
          </cell>
          <cell r="C475" t="str">
            <v>H</v>
          </cell>
          <cell r="D475">
            <v>2.88</v>
          </cell>
        </row>
        <row r="476">
          <cell r="A476">
            <v>80047</v>
          </cell>
          <cell r="B476" t="str">
            <v>GERADOR 20 KVA</v>
          </cell>
          <cell r="C476" t="str">
            <v>H</v>
          </cell>
          <cell r="D476">
            <v>3.46</v>
          </cell>
        </row>
        <row r="477">
          <cell r="A477">
            <v>80048</v>
          </cell>
          <cell r="B477" t="str">
            <v>GERADOR 40 KVA</v>
          </cell>
          <cell r="C477" t="str">
            <v>H</v>
          </cell>
          <cell r="D477">
            <v>6.71</v>
          </cell>
        </row>
        <row r="478">
          <cell r="A478">
            <v>80049</v>
          </cell>
          <cell r="B478" t="str">
            <v>GUINCHO</v>
          </cell>
          <cell r="C478" t="str">
            <v>H</v>
          </cell>
          <cell r="D478">
            <v>18.8</v>
          </cell>
        </row>
        <row r="479">
          <cell r="A479">
            <v>80050</v>
          </cell>
          <cell r="B479" t="str">
            <v>GUINCHO - GUINDASTE</v>
          </cell>
          <cell r="C479" t="str">
            <v>H</v>
          </cell>
          <cell r="D479">
            <v>18.8</v>
          </cell>
        </row>
        <row r="480">
          <cell r="A480">
            <v>80051</v>
          </cell>
          <cell r="B480" t="str">
            <v>GUINCHO T</v>
          </cell>
          <cell r="C480" t="str">
            <v>H</v>
          </cell>
          <cell r="D480">
            <v>18.8</v>
          </cell>
        </row>
        <row r="481">
          <cell r="A481">
            <v>80052</v>
          </cell>
          <cell r="B481" t="str">
            <v>GUINDASTE 9 TON</v>
          </cell>
          <cell r="C481" t="str">
            <v>H</v>
          </cell>
          <cell r="D481">
            <v>32.35</v>
          </cell>
        </row>
        <row r="482">
          <cell r="A482">
            <v>80053</v>
          </cell>
          <cell r="B482" t="str">
            <v>GUISTANTE GALION</v>
          </cell>
          <cell r="C482" t="str">
            <v>H</v>
          </cell>
          <cell r="D482">
            <v>137.65</v>
          </cell>
        </row>
        <row r="483">
          <cell r="A483">
            <v>80054</v>
          </cell>
          <cell r="B483" t="str">
            <v>GUINDASTE GALION 15 TON.</v>
          </cell>
          <cell r="C483" t="str">
            <v>H</v>
          </cell>
          <cell r="D483">
            <v>137.65</v>
          </cell>
        </row>
        <row r="484">
          <cell r="A484">
            <v>80055</v>
          </cell>
          <cell r="B484" t="str">
            <v>GUINDASTE HWB- GALION 9 TON.</v>
          </cell>
          <cell r="C484" t="str">
            <v>H</v>
          </cell>
          <cell r="D484">
            <v>32.35</v>
          </cell>
        </row>
        <row r="485">
          <cell r="A485">
            <v>80056</v>
          </cell>
          <cell r="B485" t="str">
            <v>IRRIGADEIRA</v>
          </cell>
          <cell r="C485" t="str">
            <v>H</v>
          </cell>
          <cell r="D485">
            <v>1.99</v>
          </cell>
        </row>
        <row r="486">
          <cell r="A486">
            <v>80057</v>
          </cell>
          <cell r="B486" t="str">
            <v>JATO DE AREIA 250 L</v>
          </cell>
          <cell r="C486" t="str">
            <v>H</v>
          </cell>
          <cell r="D486">
            <v>1.38</v>
          </cell>
        </row>
        <row r="487">
          <cell r="A487">
            <v>80058</v>
          </cell>
          <cell r="B487" t="str">
            <v>MAQUINA DE CARPINTARIA</v>
          </cell>
          <cell r="C487" t="str">
            <v>H</v>
          </cell>
          <cell r="D487">
            <v>0.67</v>
          </cell>
        </row>
        <row r="488">
          <cell r="A488">
            <v>80059</v>
          </cell>
          <cell r="B488" t="str">
            <v>MAQUINA DE DOBRAR NEOCONDE CA 50 1 1/2 ''</v>
          </cell>
          <cell r="C488" t="str">
            <v>H</v>
          </cell>
          <cell r="D488">
            <v>0.67</v>
          </cell>
        </row>
        <row r="489">
          <cell r="A489">
            <v>80060</v>
          </cell>
          <cell r="B489" t="str">
            <v>MAQUINA DE CORTAR FERRO SOGEMAT 50</v>
          </cell>
          <cell r="C489" t="str">
            <v>H</v>
          </cell>
          <cell r="D489">
            <v>0.67</v>
          </cell>
        </row>
        <row r="490">
          <cell r="A490">
            <v>80061</v>
          </cell>
          <cell r="B490" t="str">
            <v>MAQUINA DE SOLDA 375 A</v>
          </cell>
          <cell r="C490" t="str">
            <v>H</v>
          </cell>
          <cell r="D490">
            <v>14.14</v>
          </cell>
        </row>
        <row r="491">
          <cell r="A491">
            <v>80062</v>
          </cell>
          <cell r="B491" t="str">
            <v>MARTELETE</v>
          </cell>
          <cell r="C491" t="str">
            <v>H</v>
          </cell>
          <cell r="D491">
            <v>5.66</v>
          </cell>
        </row>
        <row r="492">
          <cell r="A492">
            <v>80063</v>
          </cell>
          <cell r="B492" t="str">
            <v>MARTELETE TEX 21</v>
          </cell>
          <cell r="C492" t="str">
            <v>H</v>
          </cell>
          <cell r="D492">
            <v>5.66</v>
          </cell>
        </row>
        <row r="493">
          <cell r="A493">
            <v>80064</v>
          </cell>
          <cell r="B493" t="str">
            <v>MARTELETE TEX 31</v>
          </cell>
          <cell r="C493" t="str">
            <v>H</v>
          </cell>
          <cell r="D493">
            <v>5.66</v>
          </cell>
        </row>
        <row r="494">
          <cell r="A494">
            <v>80065</v>
          </cell>
          <cell r="B494" t="str">
            <v>MOTONIVELADORA</v>
          </cell>
          <cell r="C494" t="str">
            <v>H</v>
          </cell>
          <cell r="D494">
            <v>51.43</v>
          </cell>
        </row>
        <row r="495">
          <cell r="A495">
            <v>80066</v>
          </cell>
          <cell r="B495" t="str">
            <v>MOTONIVELADORA CAT - 120</v>
          </cell>
          <cell r="C495" t="str">
            <v>H</v>
          </cell>
          <cell r="D495">
            <v>51.43</v>
          </cell>
        </row>
        <row r="496">
          <cell r="A496">
            <v>80067</v>
          </cell>
          <cell r="B496" t="str">
            <v>MUNCK 2 TON</v>
          </cell>
          <cell r="C496" t="str">
            <v>H</v>
          </cell>
          <cell r="D496">
            <v>6.24</v>
          </cell>
        </row>
        <row r="497">
          <cell r="A497">
            <v>80068</v>
          </cell>
          <cell r="B497" t="str">
            <v>PA CARREGADEIRA</v>
          </cell>
          <cell r="C497" t="str">
            <v>H</v>
          </cell>
          <cell r="D497">
            <v>26.3</v>
          </cell>
        </row>
        <row r="498">
          <cell r="A498">
            <v>80069</v>
          </cell>
          <cell r="B498" t="str">
            <v>PERFURATRIZ SH - 21</v>
          </cell>
          <cell r="C498" t="str">
            <v>H</v>
          </cell>
          <cell r="D498">
            <v>2.6</v>
          </cell>
        </row>
        <row r="499">
          <cell r="A499">
            <v>80070</v>
          </cell>
          <cell r="B499" t="str">
            <v>RETROESCAVADEIRA</v>
          </cell>
          <cell r="C499" t="str">
            <v>H</v>
          </cell>
          <cell r="D499">
            <v>31.54</v>
          </cell>
        </row>
        <row r="500">
          <cell r="A500">
            <v>80071</v>
          </cell>
          <cell r="B500" t="str">
            <v>RETROESCAVADEIRA CASE 580H</v>
          </cell>
          <cell r="C500" t="str">
            <v>H</v>
          </cell>
          <cell r="D500">
            <v>31.54</v>
          </cell>
        </row>
        <row r="501">
          <cell r="A501">
            <v>80072</v>
          </cell>
          <cell r="B501" t="str">
            <v>ROLO DE PNEUS</v>
          </cell>
          <cell r="C501" t="str">
            <v>H</v>
          </cell>
          <cell r="D501">
            <v>45.47</v>
          </cell>
        </row>
        <row r="502">
          <cell r="A502">
            <v>80073</v>
          </cell>
          <cell r="B502" t="str">
            <v>ROLO PE DE CARNEIRO</v>
          </cell>
          <cell r="C502" t="str">
            <v>H</v>
          </cell>
          <cell r="D502">
            <v>35.86</v>
          </cell>
        </row>
        <row r="503">
          <cell r="A503">
            <v>80074</v>
          </cell>
          <cell r="B503" t="str">
            <v>ROLO PE DE CARNEIRO AUTO PROP. DYNAPAC CA 25 PD</v>
          </cell>
          <cell r="C503" t="str">
            <v>H</v>
          </cell>
          <cell r="D503">
            <v>32.840000000000003</v>
          </cell>
        </row>
        <row r="504">
          <cell r="A504">
            <v>80075</v>
          </cell>
          <cell r="B504" t="str">
            <v>ROMPEDOR TEX-31</v>
          </cell>
          <cell r="C504" t="str">
            <v>H</v>
          </cell>
          <cell r="D504">
            <v>5.66</v>
          </cell>
        </row>
        <row r="505">
          <cell r="A505">
            <v>80076</v>
          </cell>
          <cell r="B505" t="str">
            <v>TRATOR CAT D-6</v>
          </cell>
          <cell r="C505" t="str">
            <v>H</v>
          </cell>
          <cell r="D505">
            <v>60.24</v>
          </cell>
        </row>
        <row r="506">
          <cell r="A506">
            <v>80077</v>
          </cell>
          <cell r="B506" t="str">
            <v>TRATOR DE PNEUS E GRADE DISCO  (CRT + GRADE)</v>
          </cell>
          <cell r="C506" t="str">
            <v>H</v>
          </cell>
          <cell r="D506">
            <v>22.72</v>
          </cell>
        </row>
        <row r="507">
          <cell r="A507">
            <v>80078</v>
          </cell>
          <cell r="B507" t="str">
            <v>VIBRADOR DE IMERSAO AAS - 46</v>
          </cell>
          <cell r="C507" t="str">
            <v>H</v>
          </cell>
          <cell r="D507">
            <v>0.84</v>
          </cell>
        </row>
        <row r="508">
          <cell r="A508">
            <v>80079</v>
          </cell>
          <cell r="B508" t="str">
            <v>BATE ESTACAS LEVE</v>
          </cell>
          <cell r="C508" t="str">
            <v>HI</v>
          </cell>
          <cell r="D508">
            <v>25.57</v>
          </cell>
        </row>
        <row r="509">
          <cell r="A509">
            <v>80080</v>
          </cell>
          <cell r="B509" t="str">
            <v>GUINDASTE GALION 15TON</v>
          </cell>
          <cell r="C509" t="str">
            <v>HI</v>
          </cell>
          <cell r="D509">
            <v>59.18</v>
          </cell>
        </row>
        <row r="510">
          <cell r="A510">
            <v>80081</v>
          </cell>
          <cell r="B510" t="str">
            <v>MUNCK 2 TON</v>
          </cell>
          <cell r="C510" t="str">
            <v>HI</v>
          </cell>
          <cell r="D510">
            <v>6.24</v>
          </cell>
        </row>
        <row r="511">
          <cell r="A511">
            <v>80082</v>
          </cell>
          <cell r="B511" t="str">
            <v>MAQUINA DE SOLDA 375 A</v>
          </cell>
          <cell r="C511" t="str">
            <v>HI</v>
          </cell>
          <cell r="D511">
            <v>14.14</v>
          </cell>
        </row>
        <row r="512">
          <cell r="A512">
            <v>80083</v>
          </cell>
          <cell r="B512" t="str">
            <v>MAÇARICO</v>
          </cell>
          <cell r="C512" t="str">
            <v>H</v>
          </cell>
          <cell r="D512">
            <v>0</v>
          </cell>
        </row>
        <row r="513">
          <cell r="A513">
            <v>80084</v>
          </cell>
          <cell r="B513" t="str">
            <v>TEODOLITO LEITURA DIRETA 1",6",20" (MEDIA)</v>
          </cell>
          <cell r="C513" t="str">
            <v>H</v>
          </cell>
          <cell r="D513">
            <v>3.65</v>
          </cell>
        </row>
        <row r="514">
          <cell r="A514">
            <v>80085</v>
          </cell>
          <cell r="B514" t="str">
            <v>GUINDASTE BANTAN 20 TON.</v>
          </cell>
          <cell r="C514" t="str">
            <v>H</v>
          </cell>
          <cell r="D514">
            <v>159.96</v>
          </cell>
        </row>
        <row r="515">
          <cell r="A515">
            <v>80086</v>
          </cell>
          <cell r="B515" t="str">
            <v>GUINDASTE BANTAN 20 TON.</v>
          </cell>
          <cell r="C515" t="str">
            <v>HI</v>
          </cell>
          <cell r="D515">
            <v>159.96</v>
          </cell>
        </row>
        <row r="516">
          <cell r="A516">
            <v>80087</v>
          </cell>
          <cell r="B516" t="str">
            <v>TRATOR DE PNEUS E GRADE DE DISCO</v>
          </cell>
          <cell r="C516" t="str">
            <v>HI</v>
          </cell>
          <cell r="D516">
            <v>9.77</v>
          </cell>
        </row>
        <row r="517">
          <cell r="A517">
            <v>80088</v>
          </cell>
          <cell r="B517" t="str">
            <v>MOTONIVELADORA CAT 120</v>
          </cell>
          <cell r="C517" t="str">
            <v>HI</v>
          </cell>
          <cell r="D517">
            <v>22.11</v>
          </cell>
        </row>
        <row r="518">
          <cell r="A518">
            <v>80089</v>
          </cell>
          <cell r="B518" t="str">
            <v>ROLO DE ACO VIBRATORIO</v>
          </cell>
          <cell r="C518" t="str">
            <v>HI</v>
          </cell>
          <cell r="D518">
            <v>15.43</v>
          </cell>
        </row>
        <row r="519">
          <cell r="A519">
            <v>80090</v>
          </cell>
          <cell r="B519" t="str">
            <v>CAMINHAO TANQUE - CAP.= 10000 LITROS</v>
          </cell>
          <cell r="C519" t="str">
            <v>HI</v>
          </cell>
          <cell r="D519">
            <v>13.17</v>
          </cell>
        </row>
        <row r="520">
          <cell r="A520">
            <v>80091</v>
          </cell>
          <cell r="B520" t="str">
            <v>TAMPA DE CONCRETO PARA CAIXA DE LIGACAO</v>
          </cell>
          <cell r="C520" t="str">
            <v>UN</v>
          </cell>
          <cell r="D520">
            <v>0</v>
          </cell>
        </row>
        <row r="521">
          <cell r="A521">
            <v>80092</v>
          </cell>
          <cell r="B521" t="str">
            <v>TRATOR CAT - D8 LAMINA</v>
          </cell>
          <cell r="C521" t="str">
            <v>H</v>
          </cell>
          <cell r="D521">
            <v>160.21</v>
          </cell>
        </row>
        <row r="522">
          <cell r="A522">
            <v>80093</v>
          </cell>
          <cell r="B522" t="str">
            <v>COMPRESSOR PORTATIL 335 PCM</v>
          </cell>
          <cell r="C522" t="str">
            <v>H</v>
          </cell>
          <cell r="D522">
            <v>25.16</v>
          </cell>
        </row>
        <row r="523">
          <cell r="A523">
            <v>80094</v>
          </cell>
          <cell r="B523" t="str">
            <v>MOTOESCAVOTRANSPORTADOR (MOTOESCRAPER CAT-621-R)</v>
          </cell>
          <cell r="C523" t="str">
            <v>H</v>
          </cell>
          <cell r="D523">
            <v>146.36000000000001</v>
          </cell>
        </row>
        <row r="524">
          <cell r="A524">
            <v>80095</v>
          </cell>
          <cell r="B524" t="str">
            <v>TRATOR CAT D-8 - PUSHER</v>
          </cell>
          <cell r="C524" t="str">
            <v>H</v>
          </cell>
          <cell r="D524">
            <v>160.21</v>
          </cell>
        </row>
        <row r="525">
          <cell r="A525">
            <v>80096</v>
          </cell>
          <cell r="B525" t="str">
            <v>TRATOR DE ESTEIRAS CAT D8-L - C/RIPPER</v>
          </cell>
          <cell r="C525" t="str">
            <v>H</v>
          </cell>
          <cell r="D525">
            <v>160.21</v>
          </cell>
        </row>
        <row r="526">
          <cell r="A526">
            <v>80097</v>
          </cell>
          <cell r="B526" t="str">
            <v>CAMINHAO BASCULANTE 6 M3 MB LK-1618/42</v>
          </cell>
          <cell r="C526" t="str">
            <v>H</v>
          </cell>
          <cell r="D526">
            <v>45.83</v>
          </cell>
        </row>
        <row r="527">
          <cell r="A527">
            <v>80098</v>
          </cell>
          <cell r="B527" t="str">
            <v>CAMINHAO BASCULANTE 10 M3 VOLVO/SCANIA</v>
          </cell>
          <cell r="C527" t="str">
            <v>H</v>
          </cell>
          <cell r="D527">
            <v>68.63</v>
          </cell>
        </row>
        <row r="528">
          <cell r="A528">
            <v>80099</v>
          </cell>
          <cell r="B528" t="str">
            <v>CAMINHAO BASCULANTE 22T RANDOM RK-424</v>
          </cell>
          <cell r="C528" t="str">
            <v>H</v>
          </cell>
          <cell r="D528">
            <v>88.22</v>
          </cell>
        </row>
        <row r="530">
          <cell r="B530" t="str">
            <v>81000 MATERIAL HIDRAULICO F0F0</v>
          </cell>
        </row>
        <row r="532">
          <cell r="A532">
            <v>81001</v>
          </cell>
          <cell r="B532" t="str">
            <v>TUBO F0F0 JE CL K-9 1,00M DN 50</v>
          </cell>
          <cell r="C532" t="str">
            <v>M</v>
          </cell>
          <cell r="D532">
            <v>19.29</v>
          </cell>
        </row>
        <row r="533">
          <cell r="A533">
            <v>81002</v>
          </cell>
          <cell r="B533" t="str">
            <v>TUBO F0F0 JE CL K-9 1,00M DN 75</v>
          </cell>
          <cell r="C533" t="str">
            <v>M</v>
          </cell>
          <cell r="D533">
            <v>58.35</v>
          </cell>
        </row>
        <row r="534">
          <cell r="A534">
            <v>81003</v>
          </cell>
          <cell r="B534" t="str">
            <v>TUBO F0F0 JE CL K-9 1,00M DN 100</v>
          </cell>
          <cell r="C534" t="str">
            <v>M</v>
          </cell>
          <cell r="D534">
            <v>66.239999999999995</v>
          </cell>
        </row>
        <row r="535">
          <cell r="A535">
            <v>81004</v>
          </cell>
          <cell r="B535" t="str">
            <v>TUBO F0F0 JE CL K-9 1,00M DN 150</v>
          </cell>
          <cell r="C535" t="str">
            <v>M</v>
          </cell>
          <cell r="D535">
            <v>91.7</v>
          </cell>
        </row>
        <row r="536">
          <cell r="A536">
            <v>81005</v>
          </cell>
          <cell r="B536" t="str">
            <v>TUBO F0F0 JE CL K-9 1,00M DN 200</v>
          </cell>
          <cell r="C536" t="str">
            <v>M</v>
          </cell>
          <cell r="D536">
            <v>123.24</v>
          </cell>
        </row>
        <row r="537">
          <cell r="A537">
            <v>81006</v>
          </cell>
          <cell r="B537" t="str">
            <v>TUBO F0F0 JE CL K-9 1,00M DN 250</v>
          </cell>
          <cell r="C537" t="str">
            <v>M</v>
          </cell>
          <cell r="D537">
            <v>161.18</v>
          </cell>
        </row>
        <row r="538">
          <cell r="A538">
            <v>81007</v>
          </cell>
          <cell r="B538" t="str">
            <v>TUBO F0F0 JE CL K-9 1,00M DN 300</v>
          </cell>
          <cell r="C538" t="str">
            <v>M</v>
          </cell>
          <cell r="D538">
            <v>203.14</v>
          </cell>
        </row>
        <row r="539">
          <cell r="A539">
            <v>81008</v>
          </cell>
          <cell r="B539" t="str">
            <v>TUBO F0F0 JE CL K-9 1,00M DN 400</v>
          </cell>
          <cell r="C539" t="str">
            <v>M</v>
          </cell>
          <cell r="D539">
            <v>315.91000000000003</v>
          </cell>
        </row>
        <row r="540">
          <cell r="A540">
            <v>81009</v>
          </cell>
          <cell r="B540" t="str">
            <v>TUBO F0F0 JE CL K-9 1,00M DN 500</v>
          </cell>
          <cell r="C540" t="str">
            <v>M</v>
          </cell>
          <cell r="D540">
            <v>431.56</v>
          </cell>
        </row>
        <row r="541">
          <cell r="A541">
            <v>81010</v>
          </cell>
          <cell r="B541" t="str">
            <v>TUBO F0F0 JE CL K-9 1,00M DN 600</v>
          </cell>
          <cell r="C541" t="str">
            <v>M</v>
          </cell>
          <cell r="D541">
            <v>562.63</v>
          </cell>
        </row>
        <row r="542">
          <cell r="A542">
            <v>81011</v>
          </cell>
          <cell r="B542" t="str">
            <v>TUBO F0F0 JE CL K-9 1,00M DN 700</v>
          </cell>
          <cell r="C542" t="str">
            <v>M</v>
          </cell>
          <cell r="D542">
            <v>677.96</v>
          </cell>
        </row>
        <row r="543">
          <cell r="A543">
            <v>81012</v>
          </cell>
          <cell r="B543" t="str">
            <v>TUBO F0F0 JE CL K-9 1,00M DN 800</v>
          </cell>
          <cell r="C543" t="str">
            <v>M</v>
          </cell>
          <cell r="D543">
            <v>832.08</v>
          </cell>
        </row>
        <row r="544">
          <cell r="A544">
            <v>81013</v>
          </cell>
          <cell r="B544" t="str">
            <v>TUBO F0F0 JE CL K-9 1,00M DN 900</v>
          </cell>
          <cell r="C544" t="str">
            <v>M</v>
          </cell>
          <cell r="D544">
            <v>999.9</v>
          </cell>
        </row>
        <row r="545">
          <cell r="A545">
            <v>81014</v>
          </cell>
          <cell r="B545" t="str">
            <v>TUBO F0F0 JE CL K-9 1,00M DN 1000</v>
          </cell>
          <cell r="C545" t="str">
            <v>M</v>
          </cell>
          <cell r="D545">
            <v>1182.2</v>
          </cell>
        </row>
        <row r="546">
          <cell r="A546">
            <v>81015</v>
          </cell>
          <cell r="B546" t="str">
            <v>TUBO F0F0 JE CL K-9 1,00M DN 1200</v>
          </cell>
          <cell r="C546" t="str">
            <v>M</v>
          </cell>
          <cell r="D546">
            <v>1593.15</v>
          </cell>
        </row>
        <row r="547">
          <cell r="A547">
            <v>81016</v>
          </cell>
          <cell r="B547" t="str">
            <v>TUBO F0F0 JE CL K-7 1,00M DN 100</v>
          </cell>
          <cell r="C547" t="str">
            <v>M</v>
          </cell>
          <cell r="D547">
            <v>36.61</v>
          </cell>
        </row>
        <row r="548">
          <cell r="A548">
            <v>81017</v>
          </cell>
          <cell r="B548" t="str">
            <v>TUBO F0F0 JE CL K-7 1,00M DN 150</v>
          </cell>
          <cell r="C548" t="str">
            <v>M</v>
          </cell>
          <cell r="D548">
            <v>78.290000000000006</v>
          </cell>
        </row>
        <row r="549">
          <cell r="A549">
            <v>81018</v>
          </cell>
          <cell r="B549" t="str">
            <v>TUBO F0F0 JE CL K-7 1,00M DN 200</v>
          </cell>
          <cell r="C549" t="str">
            <v>M</v>
          </cell>
          <cell r="D549">
            <v>105.62</v>
          </cell>
        </row>
        <row r="550">
          <cell r="A550">
            <v>81019</v>
          </cell>
          <cell r="B550" t="str">
            <v>TUBO F0F0 JE CL K-7 1,00M DN 250</v>
          </cell>
          <cell r="C550" t="str">
            <v>M</v>
          </cell>
          <cell r="D550">
            <v>135.63</v>
          </cell>
        </row>
        <row r="551">
          <cell r="A551">
            <v>81020</v>
          </cell>
          <cell r="B551" t="str">
            <v>TUBO F0F0 JE CL K-7 1,00M DN 300</v>
          </cell>
          <cell r="C551" t="str">
            <v>M</v>
          </cell>
          <cell r="D551">
            <v>167.37</v>
          </cell>
        </row>
        <row r="552">
          <cell r="A552">
            <v>81021</v>
          </cell>
          <cell r="B552" t="str">
            <v>TUBO F0F0 JE CL K-7 1,00M DN 400</v>
          </cell>
          <cell r="C552" t="str">
            <v>M</v>
          </cell>
          <cell r="D552">
            <v>261.42</v>
          </cell>
        </row>
        <row r="553">
          <cell r="A553">
            <v>81022</v>
          </cell>
          <cell r="B553" t="str">
            <v>TUBO F0F0 JE CL K-7 1,00M DN 500</v>
          </cell>
          <cell r="C553" t="str">
            <v>M</v>
          </cell>
          <cell r="D553">
            <v>355.14</v>
          </cell>
        </row>
        <row r="554">
          <cell r="A554">
            <v>81023</v>
          </cell>
          <cell r="B554" t="str">
            <v>TUBO F0F0 JE CL K-7 1,00M DN 600</v>
          </cell>
          <cell r="C554" t="str">
            <v>M</v>
          </cell>
          <cell r="D554">
            <v>461.25</v>
          </cell>
        </row>
        <row r="555">
          <cell r="A555">
            <v>81024</v>
          </cell>
          <cell r="B555" t="str">
            <v>TUBO F0F0 JE CL K-7 1,00M DN 700</v>
          </cell>
          <cell r="C555" t="str">
            <v>M</v>
          </cell>
          <cell r="D555">
            <v>557.19000000000005</v>
          </cell>
        </row>
        <row r="556">
          <cell r="A556">
            <v>81025</v>
          </cell>
          <cell r="B556" t="str">
            <v>TUBO F0F0 JE CL K-7 1,00M DN 800</v>
          </cell>
          <cell r="C556" t="str">
            <v>M</v>
          </cell>
          <cell r="D556">
            <v>685.62</v>
          </cell>
        </row>
        <row r="557">
          <cell r="A557">
            <v>81026</v>
          </cell>
          <cell r="B557" t="str">
            <v>TUBO F0F0 JE CL K-7 1,00M DN 900</v>
          </cell>
          <cell r="C557" t="str">
            <v>M</v>
          </cell>
          <cell r="D557">
            <v>818.89</v>
          </cell>
        </row>
        <row r="558">
          <cell r="A558">
            <v>81027</v>
          </cell>
          <cell r="B558" t="str">
            <v>TUBO F0F0 JE CL K-7 1,00M DN 1000</v>
          </cell>
          <cell r="C558" t="str">
            <v>M</v>
          </cell>
          <cell r="D558">
            <v>967.14</v>
          </cell>
        </row>
        <row r="559">
          <cell r="A559">
            <v>81028</v>
          </cell>
          <cell r="B559" t="str">
            <v>TUBO F0F0 JE CL K-7 1,00M DN 1200</v>
          </cell>
          <cell r="C559" t="str">
            <v>M</v>
          </cell>
          <cell r="D559">
            <v>1300.57</v>
          </cell>
        </row>
        <row r="560">
          <cell r="A560">
            <v>81029</v>
          </cell>
          <cell r="B560" t="str">
            <v>CURVA 90G F0F0 JE DN 50</v>
          </cell>
          <cell r="C560" t="str">
            <v>UN</v>
          </cell>
          <cell r="D560">
            <v>38.43</v>
          </cell>
        </row>
        <row r="561">
          <cell r="A561">
            <v>81030</v>
          </cell>
          <cell r="B561" t="str">
            <v>CURVA 90G F0F0 JE DN 75</v>
          </cell>
          <cell r="C561" t="str">
            <v>UN</v>
          </cell>
          <cell r="D561">
            <v>58.86</v>
          </cell>
        </row>
        <row r="562">
          <cell r="A562">
            <v>81031</v>
          </cell>
          <cell r="B562" t="str">
            <v>CURVA 90G F0F0 JE DN 100</v>
          </cell>
          <cell r="C562" t="str">
            <v>UN</v>
          </cell>
          <cell r="D562">
            <v>76.23</v>
          </cell>
        </row>
        <row r="563">
          <cell r="A563">
            <v>81032</v>
          </cell>
          <cell r="B563" t="str">
            <v>CURVA 90G F0F0 JE DN 150</v>
          </cell>
          <cell r="C563" t="str">
            <v>UN</v>
          </cell>
          <cell r="D563">
            <v>141.15</v>
          </cell>
        </row>
        <row r="564">
          <cell r="A564">
            <v>81033</v>
          </cell>
          <cell r="B564" t="str">
            <v>CURVA 90G F0F0 JE DN 200</v>
          </cell>
          <cell r="C564" t="str">
            <v>UN</v>
          </cell>
          <cell r="D564">
            <v>235.42</v>
          </cell>
        </row>
        <row r="565">
          <cell r="A565">
            <v>81034</v>
          </cell>
          <cell r="B565" t="str">
            <v>CURVA 90G F0F0 JE DN 250</v>
          </cell>
          <cell r="C565" t="str">
            <v>UN</v>
          </cell>
          <cell r="D565">
            <v>333.98</v>
          </cell>
        </row>
        <row r="566">
          <cell r="A566">
            <v>81035</v>
          </cell>
          <cell r="B566" t="str">
            <v>CURVA 90G F0F0 JE DN 300</v>
          </cell>
          <cell r="C566" t="str">
            <v>UN</v>
          </cell>
          <cell r="D566">
            <v>513.89</v>
          </cell>
        </row>
        <row r="567">
          <cell r="A567">
            <v>81036</v>
          </cell>
          <cell r="B567" t="str">
            <v>CURVA 90G F0F0 JE DN 400</v>
          </cell>
          <cell r="C567" t="str">
            <v>UN</v>
          </cell>
          <cell r="D567">
            <v>865.96</v>
          </cell>
        </row>
        <row r="568">
          <cell r="A568">
            <v>81037</v>
          </cell>
          <cell r="B568" t="str">
            <v>CURVA 90G F0F0 JE DN 500</v>
          </cell>
          <cell r="C568" t="str">
            <v>UN</v>
          </cell>
          <cell r="D568">
            <v>1480.33</v>
          </cell>
        </row>
        <row r="569">
          <cell r="A569">
            <v>81038</v>
          </cell>
          <cell r="B569" t="str">
            <v>CURVA 90G F0F0 JE DN 600</v>
          </cell>
          <cell r="C569" t="str">
            <v>UN</v>
          </cell>
          <cell r="D569">
            <v>2056.23</v>
          </cell>
        </row>
        <row r="570">
          <cell r="A570">
            <v>81039</v>
          </cell>
          <cell r="B570" t="str">
            <v>CURVA 45G F0F0 JE DN 50</v>
          </cell>
          <cell r="C570" t="str">
            <v>UN</v>
          </cell>
          <cell r="D570">
            <v>37.479999999999997</v>
          </cell>
        </row>
        <row r="571">
          <cell r="A571">
            <v>81040</v>
          </cell>
          <cell r="B571" t="str">
            <v>CURVA 45G F0F0 JE DN 75</v>
          </cell>
          <cell r="C571" t="str">
            <v>UN</v>
          </cell>
          <cell r="D571">
            <v>49.78</v>
          </cell>
        </row>
        <row r="572">
          <cell r="A572">
            <v>81041</v>
          </cell>
          <cell r="B572" t="str">
            <v>CURVA 45G F0F0 JE DN 100</v>
          </cell>
          <cell r="C572" t="str">
            <v>UN</v>
          </cell>
          <cell r="D572">
            <v>70.66</v>
          </cell>
        </row>
        <row r="573">
          <cell r="A573">
            <v>81042</v>
          </cell>
          <cell r="B573" t="str">
            <v>CURVA 45G F0F0 JE DN 150</v>
          </cell>
          <cell r="C573" t="str">
            <v>UN</v>
          </cell>
          <cell r="D573">
            <v>123.52</v>
          </cell>
        </row>
        <row r="574">
          <cell r="A574">
            <v>81043</v>
          </cell>
          <cell r="B574" t="str">
            <v>CURVA 45G F0F0 JE DN 200</v>
          </cell>
          <cell r="C574" t="str">
            <v>UN</v>
          </cell>
          <cell r="D574">
            <v>196.32</v>
          </cell>
        </row>
        <row r="575">
          <cell r="A575">
            <v>81044</v>
          </cell>
          <cell r="B575" t="str">
            <v>CURVA 45G F0F0 JE DN 250</v>
          </cell>
          <cell r="C575" t="str">
            <v>UN</v>
          </cell>
          <cell r="D575">
            <v>264.92</v>
          </cell>
        </row>
        <row r="576">
          <cell r="A576">
            <v>81045</v>
          </cell>
          <cell r="B576" t="str">
            <v>CURVA 45G F0F0 JE DN 300</v>
          </cell>
          <cell r="C576" t="str">
            <v>UN</v>
          </cell>
          <cell r="D576">
            <v>406.61</v>
          </cell>
        </row>
        <row r="577">
          <cell r="A577">
            <v>81046</v>
          </cell>
          <cell r="B577" t="str">
            <v>CURVA 45G F0F0 JE DN 400</v>
          </cell>
          <cell r="C577" t="str">
            <v>UN</v>
          </cell>
          <cell r="D577">
            <v>614.78</v>
          </cell>
        </row>
        <row r="578">
          <cell r="A578">
            <v>81047</v>
          </cell>
          <cell r="B578" t="str">
            <v>CURVA 45G F0F0 JE DN 500</v>
          </cell>
          <cell r="C578" t="str">
            <v>UN</v>
          </cell>
          <cell r="D578">
            <v>1140.23</v>
          </cell>
        </row>
        <row r="579">
          <cell r="A579">
            <v>81048</v>
          </cell>
          <cell r="B579" t="str">
            <v>CURVA 45G F0F0 JE DN 600</v>
          </cell>
          <cell r="C579" t="str">
            <v>UN</v>
          </cell>
          <cell r="D579">
            <v>1976.48</v>
          </cell>
        </row>
        <row r="580">
          <cell r="A580">
            <v>81049</v>
          </cell>
          <cell r="B580" t="str">
            <v>CURVA 22G30' F0F0 JE DN 50</v>
          </cell>
          <cell r="C580" t="str">
            <v>UN</v>
          </cell>
          <cell r="D580">
            <v>36.92</v>
          </cell>
        </row>
        <row r="581">
          <cell r="A581">
            <v>81050</v>
          </cell>
          <cell r="B581" t="str">
            <v>CURVA 22G30' F0F0 JE DN 75</v>
          </cell>
          <cell r="C581" t="str">
            <v>UN</v>
          </cell>
          <cell r="D581">
            <v>47.89</v>
          </cell>
        </row>
        <row r="582">
          <cell r="A582">
            <v>81051</v>
          </cell>
          <cell r="B582" t="str">
            <v>CURVA 22G30' F0F0 JE DN 100</v>
          </cell>
          <cell r="C582" t="str">
            <v>UN</v>
          </cell>
          <cell r="D582">
            <v>65.44</v>
          </cell>
        </row>
        <row r="583">
          <cell r="A583">
            <v>81052</v>
          </cell>
          <cell r="B583" t="str">
            <v>CURVA 22G30' F0F0 JE DN 150</v>
          </cell>
          <cell r="C583" t="str">
            <v>UN</v>
          </cell>
          <cell r="D583">
            <v>115.05</v>
          </cell>
        </row>
        <row r="584">
          <cell r="A584">
            <v>81053</v>
          </cell>
          <cell r="B584" t="str">
            <v>CURVA 22G30' F0F0 JE DN 200</v>
          </cell>
          <cell r="C584" t="str">
            <v>UN</v>
          </cell>
          <cell r="D584">
            <v>157.43</v>
          </cell>
        </row>
        <row r="585">
          <cell r="A585">
            <v>81054</v>
          </cell>
          <cell r="B585" t="str">
            <v>CURVA 22G30' F0F0 JE DN 250</v>
          </cell>
          <cell r="C585" t="str">
            <v>UN</v>
          </cell>
          <cell r="D585">
            <v>271.73</v>
          </cell>
        </row>
        <row r="586">
          <cell r="A586">
            <v>81055</v>
          </cell>
          <cell r="B586" t="str">
            <v>CURVA 22G30' F0F0 JE DN 300</v>
          </cell>
          <cell r="C586" t="str">
            <v>UN</v>
          </cell>
          <cell r="D586">
            <v>306.72000000000003</v>
          </cell>
        </row>
        <row r="587">
          <cell r="A587">
            <v>81056</v>
          </cell>
          <cell r="B587" t="str">
            <v>CURVA 22G30' F0F0 JE DN 400</v>
          </cell>
          <cell r="C587" t="str">
            <v>UN</v>
          </cell>
          <cell r="D587">
            <v>551.29</v>
          </cell>
        </row>
        <row r="588">
          <cell r="A588">
            <v>81057</v>
          </cell>
          <cell r="B588" t="str">
            <v>CURVA 22G30' F0F0 JE DN 500</v>
          </cell>
          <cell r="C588" t="str">
            <v>UN</v>
          </cell>
          <cell r="D588">
            <v>710.35</v>
          </cell>
        </row>
        <row r="589">
          <cell r="A589">
            <v>81058</v>
          </cell>
          <cell r="B589" t="str">
            <v>CURVA 22G30' F0F0 JE DN 600</v>
          </cell>
          <cell r="C589" t="str">
            <v>UN</v>
          </cell>
          <cell r="D589" t="str">
            <v>1 705,93</v>
          </cell>
        </row>
        <row r="590">
          <cell r="A590">
            <v>81059</v>
          </cell>
          <cell r="B590" t="str">
            <v>CURVA 11G15' F0F0 JE DN 300</v>
          </cell>
          <cell r="C590" t="str">
            <v>UN</v>
          </cell>
          <cell r="D590">
            <v>188.37</v>
          </cell>
        </row>
        <row r="591">
          <cell r="A591">
            <v>81060</v>
          </cell>
          <cell r="B591" t="str">
            <v>CURVA 11G15' F0F0 JE DN 400</v>
          </cell>
          <cell r="C591" t="str">
            <v>UN</v>
          </cell>
          <cell r="D591">
            <v>487.93</v>
          </cell>
        </row>
        <row r="592">
          <cell r="A592">
            <v>81061</v>
          </cell>
          <cell r="B592" t="str">
            <v>CURVA 11G15' F0F0 JE DN 500</v>
          </cell>
          <cell r="C592" t="str">
            <v>UN</v>
          </cell>
          <cell r="D592">
            <v>668.45</v>
          </cell>
        </row>
        <row r="593">
          <cell r="A593">
            <v>81062</v>
          </cell>
          <cell r="B593" t="str">
            <v>CURVA 11G15' F0F0 JE DN 600</v>
          </cell>
          <cell r="C593" t="str">
            <v>UN</v>
          </cell>
          <cell r="D593">
            <v>961.99</v>
          </cell>
        </row>
        <row r="594">
          <cell r="A594">
            <v>81063</v>
          </cell>
          <cell r="B594" t="str">
            <v>CRUZETA F0F0 JE DN 50 X 50</v>
          </cell>
          <cell r="C594" t="str">
            <v>UN</v>
          </cell>
          <cell r="D594">
            <v>74.16</v>
          </cell>
        </row>
        <row r="595">
          <cell r="A595">
            <v>81064</v>
          </cell>
          <cell r="B595" t="str">
            <v>CRUZETA F0F0 JE DN 75 X 50</v>
          </cell>
          <cell r="C595" t="str">
            <v>UN</v>
          </cell>
          <cell r="D595">
            <v>106.08</v>
          </cell>
        </row>
        <row r="596">
          <cell r="A596">
            <v>81065</v>
          </cell>
          <cell r="B596" t="str">
            <v>CRUZETA F0F0 JE DN 75 X 75</v>
          </cell>
          <cell r="C596" t="str">
            <v>UN</v>
          </cell>
          <cell r="D596">
            <v>99.51</v>
          </cell>
        </row>
        <row r="597">
          <cell r="A597">
            <v>81066</v>
          </cell>
          <cell r="B597" t="str">
            <v>CRUZETA F0F0 JE DN 100 X 50</v>
          </cell>
          <cell r="C597" t="str">
            <v>UN</v>
          </cell>
          <cell r="D597">
            <v>102.18</v>
          </cell>
        </row>
        <row r="598">
          <cell r="A598">
            <v>81067</v>
          </cell>
          <cell r="B598" t="str">
            <v>CRUZETA F0F0 JE DN 100 X 75</v>
          </cell>
          <cell r="C598" t="str">
            <v>UN</v>
          </cell>
          <cell r="D598">
            <v>111.6</v>
          </cell>
        </row>
        <row r="599">
          <cell r="A599">
            <v>81068</v>
          </cell>
          <cell r="B599" t="str">
            <v>CRUZETA F0F0 JE DN 100 X 100</v>
          </cell>
          <cell r="C599" t="str">
            <v>UN</v>
          </cell>
          <cell r="D599">
            <v>131.53</v>
          </cell>
        </row>
        <row r="600">
          <cell r="A600">
            <v>81069</v>
          </cell>
          <cell r="B600" t="str">
            <v>CRUZETA F0F0 JE DN 150 X 50</v>
          </cell>
          <cell r="C600" t="str">
            <v>UN</v>
          </cell>
          <cell r="D600">
            <v>139.62</v>
          </cell>
        </row>
        <row r="601">
          <cell r="A601">
            <v>81070</v>
          </cell>
          <cell r="B601" t="str">
            <v>CRUZETA F0F0 JE DN 150 X 75</v>
          </cell>
          <cell r="C601" t="str">
            <v>UN</v>
          </cell>
          <cell r="D601">
            <v>195.77</v>
          </cell>
        </row>
        <row r="602">
          <cell r="A602">
            <v>81071</v>
          </cell>
          <cell r="B602" t="str">
            <v>CRUZETA F0F0 JE DN 150 X 100</v>
          </cell>
          <cell r="C602" t="str">
            <v>UN</v>
          </cell>
          <cell r="D602">
            <v>215.56</v>
          </cell>
        </row>
        <row r="603">
          <cell r="A603">
            <v>81072</v>
          </cell>
          <cell r="B603" t="str">
            <v>CRUZETA F0F0 JE DN 150 X 150</v>
          </cell>
          <cell r="C603" t="str">
            <v>UN</v>
          </cell>
          <cell r="D603">
            <v>281.58999999999997</v>
          </cell>
        </row>
        <row r="604">
          <cell r="A604">
            <v>81073</v>
          </cell>
          <cell r="B604" t="str">
            <v>CRUZETA F0F0 JE DN 200 X 50</v>
          </cell>
          <cell r="C604" t="str">
            <v>UN</v>
          </cell>
          <cell r="D604">
            <v>179.5</v>
          </cell>
        </row>
        <row r="605">
          <cell r="A605">
            <v>81074</v>
          </cell>
          <cell r="B605" t="str">
            <v>CRUZETA F0F0 JE DN 200 X 75</v>
          </cell>
          <cell r="C605" t="str">
            <v>UN</v>
          </cell>
          <cell r="D605">
            <v>244.85</v>
          </cell>
        </row>
        <row r="606">
          <cell r="A606">
            <v>81075</v>
          </cell>
          <cell r="B606" t="str">
            <v>CRUZETA F0F0 JE DN 200 X 100</v>
          </cell>
          <cell r="C606" t="str">
            <v>UN</v>
          </cell>
          <cell r="D606">
            <v>283.45999999999998</v>
          </cell>
        </row>
        <row r="607">
          <cell r="A607">
            <v>81076</v>
          </cell>
          <cell r="B607" t="str">
            <v>CRUZETA F0F0 JE DN 200 X 200</v>
          </cell>
          <cell r="C607" t="str">
            <v>UN</v>
          </cell>
          <cell r="D607">
            <v>379.78</v>
          </cell>
        </row>
        <row r="608">
          <cell r="A608">
            <v>81077</v>
          </cell>
          <cell r="B608" t="str">
            <v>CRUZETA F0F0 JE DN 250 X 50</v>
          </cell>
          <cell r="C608" t="str">
            <v>UN</v>
          </cell>
          <cell r="D608">
            <v>382.45</v>
          </cell>
        </row>
        <row r="609">
          <cell r="A609">
            <v>81078</v>
          </cell>
          <cell r="B609" t="str">
            <v>CRUZETA F0F0 JE DN 250 X 75</v>
          </cell>
          <cell r="C609" t="str">
            <v>UN</v>
          </cell>
          <cell r="D609">
            <v>402.65</v>
          </cell>
        </row>
        <row r="610">
          <cell r="A610">
            <v>81079</v>
          </cell>
          <cell r="B610" t="str">
            <v>CRUZETA F0F0 JE DN 250 X 100</v>
          </cell>
          <cell r="C610" t="str">
            <v>UN</v>
          </cell>
          <cell r="D610">
            <v>430.28</v>
          </cell>
        </row>
        <row r="611">
          <cell r="A611">
            <v>81080</v>
          </cell>
          <cell r="B611" t="str">
            <v>CRUZETA F0F0 JE DN 250 X 250</v>
          </cell>
          <cell r="C611" t="str">
            <v>UN</v>
          </cell>
          <cell r="D611">
            <v>505.21</v>
          </cell>
        </row>
        <row r="612">
          <cell r="A612">
            <v>81081</v>
          </cell>
          <cell r="B612" t="str">
            <v>CRUZETA F0F0 JE DN 300 X 75</v>
          </cell>
          <cell r="C612" t="str">
            <v>UN</v>
          </cell>
          <cell r="D612">
            <v>382.11</v>
          </cell>
        </row>
        <row r="613">
          <cell r="A613">
            <v>81082</v>
          </cell>
          <cell r="B613" t="str">
            <v>CRUZETA F0F0 JE DN 300 X 100</v>
          </cell>
          <cell r="C613" t="str">
            <v>UN</v>
          </cell>
          <cell r="D613">
            <v>408.56</v>
          </cell>
        </row>
        <row r="614">
          <cell r="A614">
            <v>81083</v>
          </cell>
          <cell r="B614" t="str">
            <v>CRUZETA F0F0 JE DN 300 X 200</v>
          </cell>
          <cell r="C614" t="str">
            <v>UN</v>
          </cell>
          <cell r="D614">
            <v>532.77</v>
          </cell>
        </row>
        <row r="615">
          <cell r="A615">
            <v>81084</v>
          </cell>
          <cell r="B615" t="str">
            <v>CRUZETA F0F0 JE DN 300 X 300</v>
          </cell>
          <cell r="C615" t="str">
            <v>UN</v>
          </cell>
          <cell r="D615">
            <v>663.03</v>
          </cell>
        </row>
        <row r="616">
          <cell r="A616">
            <v>81085</v>
          </cell>
          <cell r="B616" t="str">
            <v>CRUZETA F0F0 JE DN 400 X 75</v>
          </cell>
          <cell r="C616" t="str">
            <v>UN</v>
          </cell>
          <cell r="D616">
            <v>537.94000000000005</v>
          </cell>
        </row>
        <row r="617">
          <cell r="A617">
            <v>81086</v>
          </cell>
          <cell r="B617" t="str">
            <v>CRUZETA F0F0 JE DN 400 X 100</v>
          </cell>
          <cell r="C617" t="str">
            <v>UN</v>
          </cell>
          <cell r="D617">
            <v>710.62</v>
          </cell>
        </row>
        <row r="618">
          <cell r="A618">
            <v>81087</v>
          </cell>
          <cell r="B618" t="str">
            <v>CRUZETA F0F0 JE DN 400 X 200</v>
          </cell>
          <cell r="C618" t="str">
            <v>UN</v>
          </cell>
          <cell r="D618">
            <v>695.54</v>
          </cell>
        </row>
        <row r="619">
          <cell r="A619">
            <v>81088</v>
          </cell>
          <cell r="B619" t="str">
            <v>CRUZETA F0F0 JE DN 400 X 300</v>
          </cell>
          <cell r="C619" t="str">
            <v>UN</v>
          </cell>
          <cell r="D619">
            <v>1062.54</v>
          </cell>
        </row>
        <row r="620">
          <cell r="A620">
            <v>81089</v>
          </cell>
          <cell r="B620" t="str">
            <v>CRUZETA F0F0 JE DN 400 X 400</v>
          </cell>
          <cell r="C620" t="str">
            <v>UN</v>
          </cell>
          <cell r="D620">
            <v>1347.19</v>
          </cell>
        </row>
        <row r="621">
          <cell r="A621">
            <v>81090</v>
          </cell>
          <cell r="B621" t="str">
            <v>CRUZETA F0F0 JE DN 500 X 75</v>
          </cell>
          <cell r="C621" t="str">
            <v>UN</v>
          </cell>
          <cell r="D621">
            <v>1359.59</v>
          </cell>
        </row>
        <row r="622">
          <cell r="A622">
            <v>81091</v>
          </cell>
          <cell r="B622" t="str">
            <v>CRUZETA F0F0 JE DN 500 X 100</v>
          </cell>
          <cell r="C622" t="str">
            <v>UN</v>
          </cell>
          <cell r="D622">
            <v>981.91</v>
          </cell>
        </row>
        <row r="623">
          <cell r="A623">
            <v>81092</v>
          </cell>
          <cell r="B623" t="str">
            <v>CRUZETA F0F0 JE DN 500 X 200</v>
          </cell>
          <cell r="C623" t="str">
            <v>UN</v>
          </cell>
          <cell r="D623">
            <v>1099.8399999999999</v>
          </cell>
        </row>
        <row r="624">
          <cell r="A624">
            <v>81093</v>
          </cell>
          <cell r="B624" t="str">
            <v>CRUZETA F0F0 JE DN 500 X 300</v>
          </cell>
          <cell r="C624" t="str">
            <v>UN</v>
          </cell>
          <cell r="D624">
            <v>2288.48</v>
          </cell>
        </row>
        <row r="625">
          <cell r="A625">
            <v>81094</v>
          </cell>
          <cell r="B625" t="str">
            <v>CRUZETA F0F0 JE DN 500 X 500</v>
          </cell>
          <cell r="C625" t="str">
            <v>UN</v>
          </cell>
          <cell r="D625">
            <v>2684.96</v>
          </cell>
        </row>
        <row r="626">
          <cell r="A626">
            <v>81095</v>
          </cell>
          <cell r="B626" t="str">
            <v>CRUZETA F0F0 JE DN 600 X 75</v>
          </cell>
          <cell r="C626" t="str">
            <v>UN</v>
          </cell>
          <cell r="D626">
            <v>1706.2</v>
          </cell>
        </row>
        <row r="627">
          <cell r="A627">
            <v>81096</v>
          </cell>
          <cell r="B627" t="str">
            <v>CRUZETA F0F0 JE DN 600 X 100</v>
          </cell>
          <cell r="C627" t="str">
            <v>UN</v>
          </cell>
          <cell r="D627">
            <v>1785.85</v>
          </cell>
        </row>
        <row r="628">
          <cell r="A628">
            <v>81097</v>
          </cell>
          <cell r="B628" t="str">
            <v>CRUZETA F0F0 JE DN 600 X 200</v>
          </cell>
          <cell r="C628" t="str">
            <v>UN</v>
          </cell>
          <cell r="D628">
            <v>1961.55</v>
          </cell>
        </row>
        <row r="629">
          <cell r="A629">
            <v>81098</v>
          </cell>
          <cell r="B629" t="str">
            <v>CRUZETA F0F0 JE DN 600 X 300</v>
          </cell>
          <cell r="C629" t="str">
            <v>UN</v>
          </cell>
          <cell r="D629">
            <v>2554.61</v>
          </cell>
        </row>
        <row r="630">
          <cell r="A630">
            <v>81099</v>
          </cell>
          <cell r="B630" t="str">
            <v>CRUZETA F0F0 JE DN 600 X 400</v>
          </cell>
          <cell r="C630" t="str">
            <v>UN</v>
          </cell>
          <cell r="D630">
            <v>2762.66</v>
          </cell>
        </row>
        <row r="631">
          <cell r="A631">
            <v>81101</v>
          </cell>
          <cell r="B631" t="str">
            <v>CRUZETA F0F0 JE DN 600 X 600</v>
          </cell>
          <cell r="C631" t="str">
            <v>UN</v>
          </cell>
          <cell r="D631">
            <v>3395.17</v>
          </cell>
        </row>
        <row r="632">
          <cell r="A632">
            <v>81102</v>
          </cell>
          <cell r="B632" t="str">
            <v>TE F0F0 JE DN 50 X 50</v>
          </cell>
          <cell r="C632" t="str">
            <v>UN</v>
          </cell>
          <cell r="D632">
            <v>49.42</v>
          </cell>
        </row>
        <row r="633">
          <cell r="A633">
            <v>81103</v>
          </cell>
          <cell r="B633" t="str">
            <v>TE F0F0 JE DN 75 X 50</v>
          </cell>
          <cell r="C633" t="str">
            <v>UN</v>
          </cell>
          <cell r="D633">
            <v>59.21</v>
          </cell>
        </row>
        <row r="634">
          <cell r="A634">
            <v>81104</v>
          </cell>
          <cell r="B634" t="str">
            <v>TE F0F0 JE DN 75 X 75</v>
          </cell>
          <cell r="C634" t="str">
            <v>UN</v>
          </cell>
          <cell r="D634">
            <v>71.16</v>
          </cell>
        </row>
        <row r="635">
          <cell r="A635">
            <v>81105</v>
          </cell>
          <cell r="B635" t="str">
            <v>TE F0F0 JE DN 100 X 50</v>
          </cell>
          <cell r="C635" t="str">
            <v>UN</v>
          </cell>
          <cell r="D635">
            <v>101.33</v>
          </cell>
        </row>
        <row r="636">
          <cell r="A636">
            <v>81106</v>
          </cell>
          <cell r="B636" t="str">
            <v>TE F0F0 JE DN 100 X 75</v>
          </cell>
          <cell r="C636" t="str">
            <v>UN</v>
          </cell>
          <cell r="D636">
            <v>106.39</v>
          </cell>
        </row>
        <row r="637">
          <cell r="A637">
            <v>81107</v>
          </cell>
          <cell r="B637" t="str">
            <v>TE F0F0 JE DN 100 X 100</v>
          </cell>
          <cell r="C637" t="str">
            <v>UN</v>
          </cell>
          <cell r="D637">
            <v>117.33</v>
          </cell>
        </row>
        <row r="638">
          <cell r="A638">
            <v>81108</v>
          </cell>
          <cell r="B638" t="str">
            <v>TE F0F0 JE DN 150 X 50</v>
          </cell>
          <cell r="C638" t="str">
            <v>UN</v>
          </cell>
          <cell r="D638">
            <v>138.13999999999999</v>
          </cell>
        </row>
        <row r="639">
          <cell r="A639">
            <v>81109</v>
          </cell>
          <cell r="B639" t="str">
            <v>TE F0F0 JE DN 150 X 75</v>
          </cell>
          <cell r="C639" t="str">
            <v>UN</v>
          </cell>
          <cell r="D639">
            <v>143.34</v>
          </cell>
        </row>
        <row r="640">
          <cell r="A640">
            <v>81110</v>
          </cell>
          <cell r="B640" t="str">
            <v>TE F0F0 JE DN 150 X 100</v>
          </cell>
          <cell r="C640" t="str">
            <v>UN</v>
          </cell>
          <cell r="D640">
            <v>156.41999999999999</v>
          </cell>
        </row>
        <row r="641">
          <cell r="A641">
            <v>81111</v>
          </cell>
          <cell r="B641" t="str">
            <v>TE F0F0 JE DN 150 X 150</v>
          </cell>
          <cell r="C641" t="str">
            <v>UN</v>
          </cell>
          <cell r="D641">
            <v>185.68</v>
          </cell>
        </row>
        <row r="642">
          <cell r="A642">
            <v>81112</v>
          </cell>
          <cell r="B642" t="str">
            <v>TE F0F0 JE DN 200 X 50</v>
          </cell>
          <cell r="C642" t="str">
            <v>UN</v>
          </cell>
          <cell r="D642">
            <v>170.1</v>
          </cell>
        </row>
        <row r="643">
          <cell r="A643">
            <v>81113</v>
          </cell>
          <cell r="B643" t="str">
            <v>TE F0F0 JE DN 200 X 75</v>
          </cell>
          <cell r="C643" t="str">
            <v>UN</v>
          </cell>
          <cell r="D643">
            <v>189.81</v>
          </cell>
        </row>
        <row r="644">
          <cell r="A644">
            <v>81114</v>
          </cell>
          <cell r="B644" t="str">
            <v>TE F0F0 JE DN 200 X 100</v>
          </cell>
          <cell r="C644" t="str">
            <v>UN</v>
          </cell>
          <cell r="D644">
            <v>215.91</v>
          </cell>
        </row>
        <row r="645">
          <cell r="A645">
            <v>81115</v>
          </cell>
          <cell r="B645" t="str">
            <v>TE F0F0 JE DN 200 X 200</v>
          </cell>
          <cell r="C645" t="str">
            <v>UN</v>
          </cell>
          <cell r="D645">
            <v>287.35000000000002</v>
          </cell>
        </row>
        <row r="646">
          <cell r="A646">
            <v>81116</v>
          </cell>
          <cell r="B646" t="str">
            <v>TE F0F0 JE DN 250 X 50</v>
          </cell>
          <cell r="C646" t="str">
            <v>UN</v>
          </cell>
          <cell r="D646">
            <v>285.87</v>
          </cell>
        </row>
        <row r="647">
          <cell r="A647">
            <v>81117</v>
          </cell>
          <cell r="B647" t="str">
            <v>TE F0F0 JE DN 250 X 75</v>
          </cell>
          <cell r="C647" t="str">
            <v>UN</v>
          </cell>
          <cell r="D647">
            <v>278.77999999999997</v>
          </cell>
        </row>
        <row r="648">
          <cell r="A648">
            <v>81118</v>
          </cell>
          <cell r="B648" t="str">
            <v>TE F0F0 JE DN 250 X 100</v>
          </cell>
          <cell r="C648" t="str">
            <v>UN</v>
          </cell>
          <cell r="D648">
            <v>324.17</v>
          </cell>
        </row>
        <row r="649">
          <cell r="A649">
            <v>81119</v>
          </cell>
          <cell r="B649" t="str">
            <v>TE F0F0 JE DN 250 X 250</v>
          </cell>
          <cell r="C649" t="str">
            <v>UN</v>
          </cell>
          <cell r="D649">
            <v>433.06</v>
          </cell>
        </row>
        <row r="650">
          <cell r="A650">
            <v>81120</v>
          </cell>
          <cell r="B650" t="str">
            <v>TE F0F0 JE DN 300 X 75</v>
          </cell>
          <cell r="C650" t="str">
            <v>UN</v>
          </cell>
          <cell r="D650">
            <v>370.42</v>
          </cell>
        </row>
        <row r="651">
          <cell r="A651">
            <v>81121</v>
          </cell>
          <cell r="B651" t="str">
            <v>TE F0F0 JE DN 300 X 100</v>
          </cell>
          <cell r="C651" t="str">
            <v>UN</v>
          </cell>
          <cell r="D651">
            <v>395.25</v>
          </cell>
        </row>
        <row r="652">
          <cell r="A652">
            <v>81122</v>
          </cell>
          <cell r="B652" t="str">
            <v>TE F0F0 JE DN 300 X 150</v>
          </cell>
          <cell r="C652" t="str">
            <v>UN</v>
          </cell>
          <cell r="D652">
            <v>430.06</v>
          </cell>
        </row>
        <row r="653">
          <cell r="A653">
            <v>81123</v>
          </cell>
          <cell r="B653" t="str">
            <v>TE F0F0 JE DN 300 X 200</v>
          </cell>
          <cell r="C653" t="str">
            <v>UN</v>
          </cell>
          <cell r="D653">
            <v>472.02</v>
          </cell>
        </row>
        <row r="654">
          <cell r="A654">
            <v>81124</v>
          </cell>
          <cell r="B654" t="str">
            <v>TE F0F0 JE DN 300 X 250</v>
          </cell>
          <cell r="C654" t="str">
            <v>UN</v>
          </cell>
          <cell r="D654">
            <v>506.23</v>
          </cell>
        </row>
        <row r="655">
          <cell r="A655">
            <v>81125</v>
          </cell>
          <cell r="B655" t="str">
            <v>TE F0F0 JE DN 300 X 300</v>
          </cell>
          <cell r="C655" t="str">
            <v>UN</v>
          </cell>
          <cell r="D655">
            <v>582.89</v>
          </cell>
        </row>
        <row r="656">
          <cell r="A656">
            <v>81126</v>
          </cell>
          <cell r="B656" t="str">
            <v>TE F0F0 JE DN 400 X 75</v>
          </cell>
          <cell r="C656" t="str">
            <v>UN</v>
          </cell>
          <cell r="D656">
            <v>528.96</v>
          </cell>
        </row>
        <row r="657">
          <cell r="A657">
            <v>81127</v>
          </cell>
          <cell r="B657" t="str">
            <v>TE F0F0 JE DN 400 X 100</v>
          </cell>
          <cell r="C657" t="str">
            <v>UN</v>
          </cell>
          <cell r="D657">
            <v>549.65</v>
          </cell>
        </row>
        <row r="658">
          <cell r="A658">
            <v>81128</v>
          </cell>
          <cell r="B658" t="str">
            <v>TE F0F0 JE DN 400 X 200</v>
          </cell>
          <cell r="C658" t="str">
            <v>UN</v>
          </cell>
          <cell r="D658">
            <v>661.3</v>
          </cell>
        </row>
        <row r="659">
          <cell r="A659">
            <v>81129</v>
          </cell>
          <cell r="B659" t="str">
            <v>TE F0F0 JE DN 400 X 300</v>
          </cell>
          <cell r="C659" t="str">
            <v>UN</v>
          </cell>
          <cell r="D659">
            <v>752.74</v>
          </cell>
        </row>
        <row r="660">
          <cell r="A660">
            <v>81130</v>
          </cell>
          <cell r="B660" t="str">
            <v>TE F0F0 JE DN 400 X 400</v>
          </cell>
          <cell r="C660" t="str">
            <v>UN</v>
          </cell>
          <cell r="D660">
            <v>866.47</v>
          </cell>
        </row>
        <row r="661">
          <cell r="A661">
            <v>81131</v>
          </cell>
          <cell r="B661" t="str">
            <v>TE F0F0 JE DN 500 X 100</v>
          </cell>
          <cell r="C661" t="str">
            <v>UN</v>
          </cell>
          <cell r="D661">
            <v>743.83</v>
          </cell>
        </row>
        <row r="662">
          <cell r="A662">
            <v>81132</v>
          </cell>
          <cell r="B662" t="str">
            <v>TE F0F0 JE DN 500 X 200</v>
          </cell>
          <cell r="C662" t="str">
            <v>UN</v>
          </cell>
          <cell r="D662">
            <v>844.5</v>
          </cell>
        </row>
        <row r="663">
          <cell r="A663">
            <v>81133</v>
          </cell>
          <cell r="B663" t="str">
            <v>TE F0F0 JE DN 500 X 300</v>
          </cell>
          <cell r="C663" t="str">
            <v>UN</v>
          </cell>
          <cell r="D663">
            <v>1639</v>
          </cell>
        </row>
        <row r="664">
          <cell r="A664">
            <v>81134</v>
          </cell>
          <cell r="B664" t="str">
            <v>TE F0F0 JE DN 500 X 500</v>
          </cell>
          <cell r="C664" t="str">
            <v>UN</v>
          </cell>
          <cell r="D664">
            <v>1911.33</v>
          </cell>
        </row>
        <row r="665">
          <cell r="A665">
            <v>81135</v>
          </cell>
          <cell r="B665" t="str">
            <v>TE F0F0 JE DN 600 X 100</v>
          </cell>
          <cell r="C665" t="str">
            <v>UN</v>
          </cell>
          <cell r="D665">
            <v>1492.11</v>
          </cell>
        </row>
        <row r="666">
          <cell r="A666">
            <v>81136</v>
          </cell>
          <cell r="B666" t="str">
            <v>TE F0F0 JE DN 600 X 200</v>
          </cell>
          <cell r="C666" t="str">
            <v>UN</v>
          </cell>
          <cell r="D666">
            <v>1601.31</v>
          </cell>
        </row>
        <row r="667">
          <cell r="A667">
            <v>81137</v>
          </cell>
          <cell r="B667" t="str">
            <v>TE F0F0 JE DN 600 X 300</v>
          </cell>
          <cell r="C667" t="str">
            <v>UN</v>
          </cell>
          <cell r="D667">
            <v>2068.9699999999998</v>
          </cell>
        </row>
        <row r="668">
          <cell r="A668">
            <v>81138</v>
          </cell>
          <cell r="B668" t="str">
            <v>TE F0F0 JE DN 600 X 400</v>
          </cell>
          <cell r="C668" t="str">
            <v>UN</v>
          </cell>
          <cell r="D668">
            <v>2211.44</v>
          </cell>
        </row>
        <row r="669">
          <cell r="A669">
            <v>81139</v>
          </cell>
          <cell r="B669" t="str">
            <v>TE F0F0 JE DN 600 X 600</v>
          </cell>
          <cell r="C669" t="str">
            <v>UN</v>
          </cell>
          <cell r="D669">
            <v>2402.54</v>
          </cell>
        </row>
        <row r="670">
          <cell r="A670">
            <v>81140</v>
          </cell>
          <cell r="B670" t="str">
            <v>TE F0F0 JE E FLANGE DN 50 X 50</v>
          </cell>
          <cell r="C670" t="str">
            <v>UN</v>
          </cell>
          <cell r="D670">
            <v>66.540000000000006</v>
          </cell>
        </row>
        <row r="671">
          <cell r="A671">
            <v>81141</v>
          </cell>
          <cell r="B671" t="str">
            <v>TE F0F0 JE E FLANGE DN 75 X 50</v>
          </cell>
          <cell r="C671" t="str">
            <v>UN</v>
          </cell>
          <cell r="D671">
            <v>81.14</v>
          </cell>
        </row>
        <row r="672">
          <cell r="A672">
            <v>81142</v>
          </cell>
          <cell r="B672" t="str">
            <v>TE F0F0 JE E FLANGE DN 75 X 75</v>
          </cell>
          <cell r="C672" t="str">
            <v>UN</v>
          </cell>
          <cell r="D672">
            <v>91.65</v>
          </cell>
        </row>
        <row r="673">
          <cell r="A673">
            <v>81143</v>
          </cell>
          <cell r="B673" t="str">
            <v>TE F0F0 JE E FLANGE DN 100 X 50</v>
          </cell>
          <cell r="C673" t="str">
            <v>UN</v>
          </cell>
          <cell r="D673">
            <v>85.54</v>
          </cell>
        </row>
        <row r="674">
          <cell r="A674">
            <v>81144</v>
          </cell>
          <cell r="B674" t="str">
            <v>TE F0F0 JE E FLANGE DN 150 X 50</v>
          </cell>
          <cell r="C674" t="str">
            <v>UN</v>
          </cell>
          <cell r="D674">
            <v>144.37</v>
          </cell>
        </row>
        <row r="675">
          <cell r="A675">
            <v>81145</v>
          </cell>
          <cell r="B675" t="str">
            <v>TE F0F0 JE E FLANGE DN 150 X 75</v>
          </cell>
          <cell r="C675" t="str">
            <v>UN</v>
          </cell>
          <cell r="D675">
            <v>143.03</v>
          </cell>
        </row>
        <row r="676">
          <cell r="A676">
            <v>81146</v>
          </cell>
          <cell r="B676" t="str">
            <v>TE F0F0 JE E FLANGE DN 200 X 50</v>
          </cell>
          <cell r="C676" t="str">
            <v>UN</v>
          </cell>
          <cell r="D676">
            <v>189.06</v>
          </cell>
        </row>
        <row r="677">
          <cell r="A677">
            <v>81147</v>
          </cell>
          <cell r="B677" t="str">
            <v>TE F0F0 JE E FLANGE DN 200 X 75</v>
          </cell>
          <cell r="C677" t="str">
            <v>UN</v>
          </cell>
          <cell r="D677">
            <v>195.67</v>
          </cell>
        </row>
        <row r="678">
          <cell r="A678">
            <v>81148</v>
          </cell>
          <cell r="B678" t="str">
            <v>TE F0F0 JE E FLANGE DN 200 X 100</v>
          </cell>
          <cell r="C678" t="str">
            <v>UN</v>
          </cell>
          <cell r="D678">
            <v>209.19</v>
          </cell>
        </row>
        <row r="679">
          <cell r="A679">
            <v>81149</v>
          </cell>
          <cell r="B679" t="str">
            <v>TE F0F0 JE E FLANGE DN 250 X 50</v>
          </cell>
          <cell r="C679" t="str">
            <v>UN</v>
          </cell>
          <cell r="D679">
            <v>236.52</v>
          </cell>
        </row>
        <row r="680">
          <cell r="A680">
            <v>81150</v>
          </cell>
          <cell r="B680" t="str">
            <v>TE F0F0 JE E FLANGE DN 250 X 75</v>
          </cell>
          <cell r="C680" t="str">
            <v>UN</v>
          </cell>
          <cell r="D680">
            <v>293.44</v>
          </cell>
        </row>
        <row r="681">
          <cell r="A681">
            <v>81151</v>
          </cell>
          <cell r="B681" t="str">
            <v>TE F0F0 JE E FLANGE DN 250 X 100</v>
          </cell>
          <cell r="C681" t="str">
            <v>UN</v>
          </cell>
          <cell r="D681">
            <v>343.22</v>
          </cell>
        </row>
        <row r="682">
          <cell r="A682">
            <v>81152</v>
          </cell>
          <cell r="B682" t="str">
            <v>TE F0F0 JE E FLANGE DN 300 X 100</v>
          </cell>
          <cell r="C682" t="str">
            <v>UN</v>
          </cell>
          <cell r="D682">
            <v>407.8</v>
          </cell>
        </row>
        <row r="683">
          <cell r="A683">
            <v>81153</v>
          </cell>
          <cell r="B683" t="str">
            <v>TE F0F0 JE E FLANGE DN 300 X 200</v>
          </cell>
          <cell r="C683" t="str">
            <v>UN</v>
          </cell>
          <cell r="D683">
            <v>506.68</v>
          </cell>
        </row>
        <row r="684">
          <cell r="A684">
            <v>81154</v>
          </cell>
          <cell r="B684" t="str">
            <v>TE F0F0 JE E FLANGE DN 300 X 300</v>
          </cell>
          <cell r="C684" t="str">
            <v>UN</v>
          </cell>
          <cell r="D684">
            <v>646.78</v>
          </cell>
        </row>
        <row r="685">
          <cell r="A685">
            <v>81155</v>
          </cell>
          <cell r="B685" t="str">
            <v>TE F0F0 JE E FLANGE DN 400 X 100</v>
          </cell>
          <cell r="C685" t="str">
            <v>UN</v>
          </cell>
          <cell r="D685">
            <v>1199.28</v>
          </cell>
        </row>
        <row r="686">
          <cell r="A686">
            <v>81156</v>
          </cell>
          <cell r="B686" t="str">
            <v>TE F0F0 JE E FLANGE DN 400 X 200</v>
          </cell>
          <cell r="C686" t="str">
            <v>UN</v>
          </cell>
          <cell r="D686">
            <v>693.94</v>
          </cell>
        </row>
        <row r="687">
          <cell r="A687">
            <v>81157</v>
          </cell>
          <cell r="B687" t="str">
            <v>TE F0F0 JE E FLANGE DN 400 X 300</v>
          </cell>
          <cell r="C687" t="str">
            <v>UN</v>
          </cell>
          <cell r="D687">
            <v>1298.07</v>
          </cell>
        </row>
        <row r="688">
          <cell r="A688">
            <v>81158</v>
          </cell>
          <cell r="B688" t="str">
            <v>TE F0F0 JE E FLANGE DN 400 X 400</v>
          </cell>
          <cell r="C688" t="str">
            <v>UN</v>
          </cell>
          <cell r="D688">
            <v>1671.43</v>
          </cell>
        </row>
        <row r="689">
          <cell r="A689">
            <v>81159</v>
          </cell>
          <cell r="B689" t="str">
            <v>TE F0F0 JE E FLANGE DN 500 X 100</v>
          </cell>
          <cell r="C689" t="str">
            <v>UN</v>
          </cell>
          <cell r="D689">
            <v>834.99</v>
          </cell>
        </row>
        <row r="690">
          <cell r="A690">
            <v>81160</v>
          </cell>
          <cell r="B690" t="str">
            <v>TE F0F0 JE E FLANGE DN 500 X 200</v>
          </cell>
          <cell r="C690" t="str">
            <v>UN</v>
          </cell>
          <cell r="D690">
            <v>893.83</v>
          </cell>
        </row>
        <row r="691">
          <cell r="A691">
            <v>81161</v>
          </cell>
          <cell r="B691" t="str">
            <v>TE F0F0 JE E FLANGE DN 500 X 300</v>
          </cell>
          <cell r="C691" t="str">
            <v>UN</v>
          </cell>
          <cell r="D691">
            <v>1715.02</v>
          </cell>
        </row>
        <row r="692">
          <cell r="A692">
            <v>81162</v>
          </cell>
          <cell r="B692" t="str">
            <v>TE F0F0 JE E FLANGE DN 500 X 500</v>
          </cell>
          <cell r="C692" t="str">
            <v>UN</v>
          </cell>
          <cell r="D692">
            <v>2210.2399999999998</v>
          </cell>
        </row>
        <row r="693">
          <cell r="A693">
            <v>81163</v>
          </cell>
          <cell r="B693" t="str">
            <v>TE F0F0 JE E FLANGE DN 600 X 100</v>
          </cell>
          <cell r="C693" t="str">
            <v>UN</v>
          </cell>
          <cell r="D693">
            <v>1512.2</v>
          </cell>
        </row>
        <row r="694">
          <cell r="A694">
            <v>81164</v>
          </cell>
          <cell r="B694" t="str">
            <v>TE F0F0 JE E FLANGE DN 600 X 200</v>
          </cell>
          <cell r="C694" t="str">
            <v>UN</v>
          </cell>
          <cell r="D694">
            <v>1663.61</v>
          </cell>
        </row>
        <row r="695">
          <cell r="A695">
            <v>81165</v>
          </cell>
          <cell r="B695" t="str">
            <v>TE F0F0 JE E FLANGE DN 600 X 400</v>
          </cell>
          <cell r="C695" t="str">
            <v>UN</v>
          </cell>
          <cell r="D695">
            <v>2331.2199999999998</v>
          </cell>
        </row>
        <row r="696">
          <cell r="A696">
            <v>81166</v>
          </cell>
          <cell r="B696" t="str">
            <v>TE F0F0 JE E FLANGE DN 600 X 600</v>
          </cell>
          <cell r="C696" t="str">
            <v>UN</v>
          </cell>
          <cell r="D696">
            <v>2779.04</v>
          </cell>
        </row>
        <row r="697">
          <cell r="A697">
            <v>81167</v>
          </cell>
          <cell r="B697" t="str">
            <v>REDUCAO F0F0 PB JE DN 75 X 50</v>
          </cell>
          <cell r="C697" t="str">
            <v>UN</v>
          </cell>
          <cell r="D697">
            <v>29.73</v>
          </cell>
        </row>
        <row r="698">
          <cell r="A698">
            <v>81168</v>
          </cell>
          <cell r="B698" t="str">
            <v>REDUCAO F0F0 PB JE DN 100 X 50</v>
          </cell>
          <cell r="C698" t="str">
            <v>UN</v>
          </cell>
          <cell r="D698">
            <v>33.79</v>
          </cell>
        </row>
        <row r="699">
          <cell r="A699">
            <v>81169</v>
          </cell>
          <cell r="B699" t="str">
            <v>REDUCAO F0F0 PB JE DN 100 X 75</v>
          </cell>
          <cell r="C699" t="str">
            <v>UN</v>
          </cell>
          <cell r="D699">
            <v>38.26</v>
          </cell>
        </row>
        <row r="700">
          <cell r="A700">
            <v>81170</v>
          </cell>
          <cell r="B700" t="str">
            <v>REDUCAO F0F0 PB JE DN 150 X 75</v>
          </cell>
          <cell r="C700" t="str">
            <v>UN</v>
          </cell>
          <cell r="D700">
            <v>64.05</v>
          </cell>
        </row>
        <row r="701">
          <cell r="A701">
            <v>81171</v>
          </cell>
          <cell r="B701" t="str">
            <v>REDUCAO F0F0 PB JE DN 150 X 100</v>
          </cell>
          <cell r="C701" t="str">
            <v>UN</v>
          </cell>
          <cell r="D701">
            <v>68.66</v>
          </cell>
        </row>
        <row r="702">
          <cell r="A702">
            <v>81172</v>
          </cell>
          <cell r="B702" t="str">
            <v>REDUCAO F0F0 PB JE DN 200 X 100</v>
          </cell>
          <cell r="C702" t="str">
            <v>UN</v>
          </cell>
          <cell r="D702">
            <v>110.51</v>
          </cell>
        </row>
        <row r="703">
          <cell r="A703">
            <v>81173</v>
          </cell>
          <cell r="B703" t="str">
            <v>REDUCAO F0F0 PB JE DN 200 X 150</v>
          </cell>
          <cell r="C703" t="str">
            <v>UN</v>
          </cell>
          <cell r="D703">
            <v>127.42</v>
          </cell>
        </row>
        <row r="704">
          <cell r="A704">
            <v>81174</v>
          </cell>
          <cell r="B704" t="str">
            <v>REDUCAO F0F0 PB JE DN 250 X 100</v>
          </cell>
          <cell r="C704" t="str">
            <v>UN</v>
          </cell>
          <cell r="D704">
            <v>171.72</v>
          </cell>
        </row>
        <row r="705">
          <cell r="A705">
            <v>81175</v>
          </cell>
          <cell r="B705" t="str">
            <v>REDUCAO F0F0 PB JE DN 250 X 150</v>
          </cell>
          <cell r="C705" t="str">
            <v>UN</v>
          </cell>
          <cell r="D705">
            <v>170.1</v>
          </cell>
        </row>
        <row r="706">
          <cell r="A706">
            <v>81176</v>
          </cell>
          <cell r="B706" t="str">
            <v>REDUCAO F0F0 PB JE DN 250 X 200</v>
          </cell>
          <cell r="C706" t="str">
            <v>UN</v>
          </cell>
          <cell r="D706">
            <v>141.76</v>
          </cell>
        </row>
        <row r="707">
          <cell r="A707">
            <v>81177</v>
          </cell>
          <cell r="B707" t="str">
            <v>REDUCAO F0F0 PB JE DN 300 X 150</v>
          </cell>
          <cell r="C707" t="str">
            <v>UN</v>
          </cell>
          <cell r="D707">
            <v>223.16</v>
          </cell>
        </row>
        <row r="708">
          <cell r="A708">
            <v>81178</v>
          </cell>
          <cell r="B708" t="str">
            <v>REDUCAO F0F0 PB JE DN 300 X 200</v>
          </cell>
          <cell r="C708" t="str">
            <v>UN</v>
          </cell>
          <cell r="D708">
            <v>220.54</v>
          </cell>
        </row>
        <row r="709">
          <cell r="A709">
            <v>81179</v>
          </cell>
          <cell r="B709" t="str">
            <v>REDUCAO F0F0 PB JE DN 300 X 250</v>
          </cell>
          <cell r="C709" t="str">
            <v>UN</v>
          </cell>
          <cell r="D709">
            <v>210.74</v>
          </cell>
        </row>
        <row r="710">
          <cell r="A710">
            <v>81180</v>
          </cell>
          <cell r="B710" t="str">
            <v>REDUCAO F0F0 PB JE DN 400 X 250</v>
          </cell>
          <cell r="C710" t="str">
            <v>UN</v>
          </cell>
          <cell r="D710">
            <v>376.2</v>
          </cell>
        </row>
        <row r="711">
          <cell r="A711">
            <v>81181</v>
          </cell>
          <cell r="B711" t="str">
            <v>REDUCAO F0F0 PB JE DN 400 X 300</v>
          </cell>
          <cell r="C711" t="str">
            <v>UN</v>
          </cell>
          <cell r="D711">
            <v>332.13</v>
          </cell>
        </row>
        <row r="712">
          <cell r="A712">
            <v>81182</v>
          </cell>
          <cell r="B712" t="str">
            <v>REDUCAO F0F0 PB JE DN 400 X 350</v>
          </cell>
          <cell r="C712" t="str">
            <v>UN</v>
          </cell>
          <cell r="D712">
            <v>348.33</v>
          </cell>
        </row>
        <row r="713">
          <cell r="A713">
            <v>81183</v>
          </cell>
          <cell r="B713" t="str">
            <v>REDUCAO F0F0 PB JE DN 500 X 400</v>
          </cell>
          <cell r="C713" t="str">
            <v>UN</v>
          </cell>
          <cell r="D713">
            <v>480.09</v>
          </cell>
        </row>
        <row r="714">
          <cell r="A714">
            <v>81184</v>
          </cell>
          <cell r="B714" t="str">
            <v>REDUCAO F0F0 PB JE DN 600 X 400</v>
          </cell>
          <cell r="C714" t="str">
            <v>UN</v>
          </cell>
          <cell r="D714">
            <v>923.74</v>
          </cell>
        </row>
        <row r="715">
          <cell r="A715">
            <v>81185</v>
          </cell>
          <cell r="B715" t="str">
            <v>REDUCAO F0F0 PB JE DN 600 X 500</v>
          </cell>
          <cell r="C715" t="str">
            <v>UN</v>
          </cell>
          <cell r="D715">
            <v>1116.93</v>
          </cell>
        </row>
        <row r="716">
          <cell r="A716">
            <v>81186</v>
          </cell>
          <cell r="B716" t="str">
            <v>LUVA F0F0 JE DN 50</v>
          </cell>
          <cell r="C716" t="str">
            <v>UN</v>
          </cell>
          <cell r="D716">
            <v>37.58</v>
          </cell>
        </row>
        <row r="717">
          <cell r="A717">
            <v>81187</v>
          </cell>
          <cell r="B717" t="str">
            <v>LUVA F0F0 JE DN 75</v>
          </cell>
          <cell r="C717" t="str">
            <v>UN</v>
          </cell>
          <cell r="D717">
            <v>50.17</v>
          </cell>
        </row>
        <row r="718">
          <cell r="A718">
            <v>81188</v>
          </cell>
          <cell r="B718" t="str">
            <v>LUVA F0F0 JE DN 100</v>
          </cell>
          <cell r="C718" t="str">
            <v>UN</v>
          </cell>
          <cell r="D718">
            <v>72.459999999999994</v>
          </cell>
        </row>
        <row r="719">
          <cell r="A719">
            <v>81189</v>
          </cell>
          <cell r="B719" t="str">
            <v>LUVA F0F0 JE DN 150</v>
          </cell>
          <cell r="C719" t="str">
            <v>UN</v>
          </cell>
          <cell r="D719">
            <v>126.32</v>
          </cell>
        </row>
        <row r="720">
          <cell r="A720">
            <v>81190</v>
          </cell>
          <cell r="B720" t="str">
            <v>LUVA F0F0 JE DN 200</v>
          </cell>
          <cell r="C720" t="str">
            <v>UN</v>
          </cell>
          <cell r="D720">
            <v>163.92</v>
          </cell>
        </row>
        <row r="721">
          <cell r="A721">
            <v>81191</v>
          </cell>
          <cell r="B721" t="str">
            <v>LUVA F0F0 JE DN 250</v>
          </cell>
          <cell r="C721" t="str">
            <v>UN</v>
          </cell>
          <cell r="D721">
            <v>210.66</v>
          </cell>
        </row>
        <row r="722">
          <cell r="A722">
            <v>81192</v>
          </cell>
          <cell r="B722" t="str">
            <v>LUVA F0F0 JE DN 300</v>
          </cell>
          <cell r="C722" t="str">
            <v>UN</v>
          </cell>
          <cell r="D722">
            <v>291.94</v>
          </cell>
        </row>
        <row r="723">
          <cell r="A723">
            <v>81193</v>
          </cell>
          <cell r="B723" t="str">
            <v>LUVA F0F0 JE DN 400</v>
          </cell>
          <cell r="C723" t="str">
            <v>UN</v>
          </cell>
          <cell r="D723">
            <v>517.03</v>
          </cell>
        </row>
        <row r="724">
          <cell r="A724">
            <v>81194</v>
          </cell>
          <cell r="B724" t="str">
            <v>LUVA F0F0 JE DN 500</v>
          </cell>
          <cell r="C724" t="str">
            <v>UN</v>
          </cell>
          <cell r="D724">
            <v>671.02</v>
          </cell>
        </row>
        <row r="725">
          <cell r="A725">
            <v>81195</v>
          </cell>
          <cell r="B725" t="str">
            <v>LUVA F0F0 JE DN 600</v>
          </cell>
          <cell r="C725" t="str">
            <v>UN</v>
          </cell>
          <cell r="D725">
            <v>995.64</v>
          </cell>
        </row>
        <row r="726">
          <cell r="A726">
            <v>81196</v>
          </cell>
          <cell r="B726" t="str">
            <v>CAP F0F0 JE DN 50</v>
          </cell>
          <cell r="C726" t="str">
            <v>UN</v>
          </cell>
          <cell r="D726">
            <v>14.98</v>
          </cell>
        </row>
        <row r="727">
          <cell r="A727">
            <v>81197</v>
          </cell>
          <cell r="B727" t="str">
            <v>CAP F0F0 JE DN 75</v>
          </cell>
          <cell r="C727" t="str">
            <v>UN</v>
          </cell>
          <cell r="D727">
            <v>22.02</v>
          </cell>
        </row>
        <row r="728">
          <cell r="A728">
            <v>81198</v>
          </cell>
          <cell r="B728" t="str">
            <v>CAP F0F0 JE DN 100</v>
          </cell>
          <cell r="C728" t="str">
            <v>UN</v>
          </cell>
          <cell r="D728">
            <v>31.82</v>
          </cell>
        </row>
        <row r="729">
          <cell r="A729">
            <v>81199</v>
          </cell>
          <cell r="B729" t="str">
            <v>CAP F0F0 JE DN 150</v>
          </cell>
          <cell r="C729" t="str">
            <v>UN</v>
          </cell>
          <cell r="D729">
            <v>55.55</v>
          </cell>
        </row>
        <row r="730">
          <cell r="A730">
            <v>81201</v>
          </cell>
          <cell r="B730" t="str">
            <v>CAP F0F0 JE DN 200</v>
          </cell>
          <cell r="C730" t="str">
            <v>UN</v>
          </cell>
          <cell r="D730">
            <v>87.79</v>
          </cell>
        </row>
        <row r="731">
          <cell r="A731">
            <v>81202</v>
          </cell>
          <cell r="B731" t="str">
            <v>CAP F0F0 JE DN 250</v>
          </cell>
          <cell r="C731" t="str">
            <v>UN</v>
          </cell>
          <cell r="D731">
            <v>127.24</v>
          </cell>
        </row>
        <row r="732">
          <cell r="A732">
            <v>81203</v>
          </cell>
          <cell r="B732" t="str">
            <v>CAP F0F0 JE DN 300</v>
          </cell>
          <cell r="C732" t="str">
            <v>UN</v>
          </cell>
          <cell r="D732">
            <v>217.31</v>
          </cell>
        </row>
        <row r="733">
          <cell r="A733">
            <v>81204</v>
          </cell>
          <cell r="B733" t="str">
            <v>CAP F0F0 JE DN 400</v>
          </cell>
          <cell r="C733" t="str">
            <v>UN</v>
          </cell>
          <cell r="D733">
            <v>368.47</v>
          </cell>
        </row>
        <row r="734">
          <cell r="A734">
            <v>81205</v>
          </cell>
          <cell r="B734" t="str">
            <v>CAP F0F0 JE DN 500</v>
          </cell>
          <cell r="C734" t="str">
            <v>UN</v>
          </cell>
          <cell r="D734">
            <v>512.89</v>
          </cell>
        </row>
        <row r="735">
          <cell r="A735">
            <v>81206</v>
          </cell>
          <cell r="B735" t="str">
            <v>CAP F0F0 JE DN 600</v>
          </cell>
          <cell r="C735" t="str">
            <v>UN</v>
          </cell>
          <cell r="D735">
            <v>736.87</v>
          </cell>
        </row>
        <row r="736">
          <cell r="A736">
            <v>81207</v>
          </cell>
          <cell r="B736" t="str">
            <v>EXTREMIDADE F0F0 FLANGE E JE DN 50</v>
          </cell>
          <cell r="C736" t="str">
            <v>UN</v>
          </cell>
          <cell r="D736">
            <v>40.159999999999997</v>
          </cell>
        </row>
        <row r="737">
          <cell r="A737">
            <v>81208</v>
          </cell>
          <cell r="B737" t="str">
            <v>EXTREMIDADE F0F0 FLANGE E JE DN 75</v>
          </cell>
          <cell r="C737" t="str">
            <v>UN</v>
          </cell>
          <cell r="D737">
            <v>58.58</v>
          </cell>
        </row>
        <row r="738">
          <cell r="A738">
            <v>81209</v>
          </cell>
          <cell r="B738" t="str">
            <v>EXTREMIDADE F0F0 FLANGE E JE DN 100</v>
          </cell>
          <cell r="C738" t="str">
            <v>UN</v>
          </cell>
          <cell r="D738">
            <v>71.489999999999995</v>
          </cell>
        </row>
        <row r="739">
          <cell r="A739">
            <v>81210</v>
          </cell>
          <cell r="B739" t="str">
            <v>EXTREMIDADE F0F0 FLANGE E JE DN 150</v>
          </cell>
          <cell r="C739" t="str">
            <v>UN</v>
          </cell>
          <cell r="D739">
            <v>102.35</v>
          </cell>
        </row>
        <row r="740">
          <cell r="A740">
            <v>81211</v>
          </cell>
          <cell r="B740" t="str">
            <v>EXTREMIDADE F0F0 FLANGE E JE DN 200</v>
          </cell>
          <cell r="C740" t="str">
            <v>UN</v>
          </cell>
          <cell r="D740">
            <v>125.56</v>
          </cell>
        </row>
        <row r="741">
          <cell r="A741">
            <v>81212</v>
          </cell>
          <cell r="B741" t="str">
            <v>EXTREMIDADE F0F0 FLANGE E JE DN 250</v>
          </cell>
          <cell r="C741" t="str">
            <v>UN</v>
          </cell>
          <cell r="D741">
            <v>241.79</v>
          </cell>
        </row>
        <row r="742">
          <cell r="A742">
            <v>81213</v>
          </cell>
          <cell r="B742" t="str">
            <v>EXTREMIDADE F0F0 FLANGE E JE DN 300</v>
          </cell>
          <cell r="C742" t="str">
            <v>UN</v>
          </cell>
          <cell r="D742">
            <v>262.7</v>
          </cell>
        </row>
        <row r="743">
          <cell r="A743">
            <v>81214</v>
          </cell>
          <cell r="B743" t="str">
            <v>EXTREMIDADE F0F0 FLANGE E JE DN 400</v>
          </cell>
          <cell r="C743" t="str">
            <v>UN</v>
          </cell>
          <cell r="D743">
            <v>412.92</v>
          </cell>
        </row>
        <row r="744">
          <cell r="A744">
            <v>81215</v>
          </cell>
          <cell r="B744" t="str">
            <v>EXTREMIDADE F0F0 FLANGE E JE DN 500</v>
          </cell>
          <cell r="C744" t="str">
            <v>UN</v>
          </cell>
          <cell r="D744">
            <v>538.19000000000005</v>
          </cell>
        </row>
        <row r="745">
          <cell r="A745">
            <v>81216</v>
          </cell>
          <cell r="B745" t="str">
            <v>EXTREMIDADE F0F0 FLANGE E JE DN 600</v>
          </cell>
          <cell r="C745" t="str">
            <v>UN</v>
          </cell>
          <cell r="D745">
            <v>935.58</v>
          </cell>
        </row>
        <row r="746">
          <cell r="A746">
            <v>81217</v>
          </cell>
          <cell r="B746" t="str">
            <v>EXTREMIDADE F0F0 FP DN 50</v>
          </cell>
          <cell r="C746" t="str">
            <v>UN</v>
          </cell>
          <cell r="D746">
            <v>46.07</v>
          </cell>
        </row>
        <row r="747">
          <cell r="A747">
            <v>81218</v>
          </cell>
          <cell r="B747" t="str">
            <v>EXTREMIDADE F0F0 FP DN 75</v>
          </cell>
          <cell r="C747" t="str">
            <v>UN</v>
          </cell>
          <cell r="D747">
            <v>57.52</v>
          </cell>
        </row>
        <row r="748">
          <cell r="A748">
            <v>81219</v>
          </cell>
          <cell r="B748" t="str">
            <v>EXTREMIDADE F0F0 FP DN 100</v>
          </cell>
          <cell r="C748" t="str">
            <v>UN</v>
          </cell>
          <cell r="D748">
            <v>70.59</v>
          </cell>
        </row>
        <row r="749">
          <cell r="A749">
            <v>81220</v>
          </cell>
          <cell r="B749" t="str">
            <v>EXTREMIDADE F0F0 FP DN 150</v>
          </cell>
          <cell r="C749" t="str">
            <v>UN</v>
          </cell>
          <cell r="D749">
            <v>121.02</v>
          </cell>
        </row>
        <row r="750">
          <cell r="A750">
            <v>81221</v>
          </cell>
          <cell r="B750" t="str">
            <v>EXTREMIDADE F0F0 FP DN 200</v>
          </cell>
          <cell r="C750" t="str">
            <v>UN</v>
          </cell>
          <cell r="D750">
            <v>161.68</v>
          </cell>
        </row>
        <row r="751">
          <cell r="A751">
            <v>81222</v>
          </cell>
          <cell r="B751" t="str">
            <v>EXTREMIDADE F0F0 FP DN 250</v>
          </cell>
          <cell r="C751" t="str">
            <v>UN</v>
          </cell>
          <cell r="D751">
            <v>656.02</v>
          </cell>
        </row>
        <row r="752">
          <cell r="A752">
            <v>81223</v>
          </cell>
          <cell r="B752" t="str">
            <v>EXTREMIDADE F0F0 FP DN 300</v>
          </cell>
          <cell r="C752" t="str">
            <v>UN</v>
          </cell>
          <cell r="D752">
            <v>377.46</v>
          </cell>
        </row>
        <row r="753">
          <cell r="A753">
            <v>81224</v>
          </cell>
          <cell r="B753" t="str">
            <v>EXTREMIDADE F0F0 FP DN 400</v>
          </cell>
          <cell r="C753" t="str">
            <v>UN</v>
          </cell>
          <cell r="D753">
            <v>1171.71</v>
          </cell>
        </row>
        <row r="754">
          <cell r="A754">
            <v>81225</v>
          </cell>
          <cell r="B754" t="str">
            <v>EXTREMIDADE F0F0 FP DN 500</v>
          </cell>
          <cell r="C754" t="str">
            <v>UN</v>
          </cell>
          <cell r="D754">
            <v>1457.05</v>
          </cell>
        </row>
        <row r="755">
          <cell r="A755">
            <v>81226</v>
          </cell>
          <cell r="B755" t="str">
            <v>EXTREMIDADE F0F0 FP DN 600</v>
          </cell>
          <cell r="C755" t="str">
            <v>UN</v>
          </cell>
          <cell r="D755">
            <v>927.66</v>
          </cell>
        </row>
        <row r="756">
          <cell r="A756">
            <v>81227</v>
          </cell>
          <cell r="B756" t="str">
            <v>REDUCAO F0F0 PB P/ PVC PBA EB-183 DN 100 X 50</v>
          </cell>
          <cell r="C756" t="str">
            <v>UN</v>
          </cell>
          <cell r="D756">
            <v>31.96</v>
          </cell>
        </row>
        <row r="757">
          <cell r="A757">
            <v>81228</v>
          </cell>
          <cell r="B757" t="str">
            <v>REDUCAO F0F0 PB P/ PVC PBA EB-183 DN 100 X 75</v>
          </cell>
          <cell r="C757" t="str">
            <v>UN</v>
          </cell>
          <cell r="D757">
            <v>36.47</v>
          </cell>
        </row>
        <row r="758">
          <cell r="A758">
            <v>81229</v>
          </cell>
          <cell r="B758" t="str">
            <v>REDUCAO F0F0 PB P/ PVC PBA EB-183 DN 150 X 75</v>
          </cell>
          <cell r="C758" t="str">
            <v>UN</v>
          </cell>
          <cell r="D758">
            <v>46.23</v>
          </cell>
        </row>
        <row r="759">
          <cell r="A759">
            <v>81230</v>
          </cell>
          <cell r="B759" t="str">
            <v>REDUCAO F0F0 PB  P/ PVC PBA EB-183 DN 150 X 100</v>
          </cell>
          <cell r="C759" t="str">
            <v>UN</v>
          </cell>
          <cell r="D759">
            <v>48.3</v>
          </cell>
        </row>
        <row r="760">
          <cell r="A760">
            <v>81231</v>
          </cell>
          <cell r="B760" t="str">
            <v>REDUCAO F0F0 PB P/ PVC PBA EB-183 DN 200 X 100</v>
          </cell>
          <cell r="C760" t="str">
            <v>UN</v>
          </cell>
          <cell r="D760">
            <v>87.4</v>
          </cell>
        </row>
        <row r="761">
          <cell r="A761">
            <v>81232</v>
          </cell>
          <cell r="B761" t="str">
            <v>CRUZETA F0F0 C/DERIV. P/PVC PBA EB-183 DN 150 X 50</v>
          </cell>
          <cell r="C761" t="str">
            <v>UN</v>
          </cell>
          <cell r="D761">
            <v>139.86000000000001</v>
          </cell>
        </row>
        <row r="762">
          <cell r="A762">
            <v>81233</v>
          </cell>
          <cell r="B762" t="str">
            <v>CRUZETA F0F0 C/DERIV. P/PVC PBA EB-183 DN 150 X 75</v>
          </cell>
          <cell r="C762" t="str">
            <v>UN</v>
          </cell>
          <cell r="D762">
            <v>195.7</v>
          </cell>
        </row>
        <row r="763">
          <cell r="A763">
            <v>81234</v>
          </cell>
          <cell r="B763" t="str">
            <v>CRUZETA F0F0 C/DERIV.P/PVC PBA EB-183 DN 150 X 100</v>
          </cell>
          <cell r="C763" t="str">
            <v>UN</v>
          </cell>
          <cell r="D763">
            <v>215.73</v>
          </cell>
        </row>
        <row r="764">
          <cell r="A764">
            <v>81235</v>
          </cell>
          <cell r="B764" t="str">
            <v>CRUZETA F0F0 C/DERIV. P/PVC PBA EB-183 DN 200 X 50</v>
          </cell>
          <cell r="C764" t="str">
            <v>UN</v>
          </cell>
          <cell r="D764">
            <v>235.54</v>
          </cell>
        </row>
        <row r="765">
          <cell r="A765">
            <v>81236</v>
          </cell>
          <cell r="B765" t="str">
            <v>CRUZETA F0F0 C/DERIV. P/PVC PBA EB-183 DN 200 X 75</v>
          </cell>
          <cell r="C765" t="str">
            <v>UN</v>
          </cell>
          <cell r="D765">
            <v>270.19</v>
          </cell>
        </row>
        <row r="766">
          <cell r="A766">
            <v>81237</v>
          </cell>
          <cell r="B766" t="str">
            <v>CRUZETA F0F0 C/DERIV.P/PVC PBA EB-183 DN 200 X 100</v>
          </cell>
          <cell r="C766" t="str">
            <v>UN</v>
          </cell>
          <cell r="D766">
            <v>281.56</v>
          </cell>
        </row>
        <row r="767">
          <cell r="A767">
            <v>81238</v>
          </cell>
          <cell r="B767" t="str">
            <v>CRUZETA F0F0 C/DERIV. P/PVC PBA EB-183 DN 250 X 50</v>
          </cell>
          <cell r="C767" t="str">
            <v>UN</v>
          </cell>
          <cell r="D767">
            <v>328.07</v>
          </cell>
        </row>
        <row r="768">
          <cell r="A768">
            <v>81239</v>
          </cell>
          <cell r="B768" t="str">
            <v>CRUZETA F0F0 C/DERIV. P/PVC PBA EB-183 DN 250 X 75</v>
          </cell>
          <cell r="C768" t="str">
            <v>UN</v>
          </cell>
          <cell r="D768">
            <v>348.66</v>
          </cell>
        </row>
        <row r="769">
          <cell r="A769">
            <v>81240</v>
          </cell>
          <cell r="B769" t="str">
            <v>CRUZETA F0F0 C/DERIV.P/PVC PBA EB-183 DN 250 X 100</v>
          </cell>
          <cell r="C769" t="str">
            <v>UN</v>
          </cell>
          <cell r="D769">
            <v>344.9</v>
          </cell>
        </row>
        <row r="770">
          <cell r="A770">
            <v>81241</v>
          </cell>
          <cell r="B770" t="str">
            <v>TE F0F0 C/DERIVACOES P/PVC PBA EB-183 DN 150 X 50</v>
          </cell>
          <cell r="C770" t="str">
            <v>UN</v>
          </cell>
          <cell r="D770">
            <v>127.59</v>
          </cell>
        </row>
        <row r="771">
          <cell r="A771">
            <v>81242</v>
          </cell>
          <cell r="B771" t="str">
            <v>TE F0F0 C/DERIVACOES P/PVC PBA EB-183 DN 150 X 75</v>
          </cell>
          <cell r="C771" t="str">
            <v>UN</v>
          </cell>
          <cell r="D771">
            <v>133.05000000000001</v>
          </cell>
        </row>
        <row r="772">
          <cell r="A772">
            <v>81243</v>
          </cell>
          <cell r="B772" t="str">
            <v>TE F0F0 C/DERIVACOES P/PVC PBA EB-183 DN 150 X 100</v>
          </cell>
          <cell r="C772" t="str">
            <v>UN</v>
          </cell>
          <cell r="D772">
            <v>142.78</v>
          </cell>
        </row>
        <row r="773">
          <cell r="A773">
            <v>81244</v>
          </cell>
          <cell r="B773" t="str">
            <v>TE F0F0 C/DERIVACOES P/PVC PBA EB-183 DN 200 X 50</v>
          </cell>
          <cell r="C773" t="str">
            <v>UN</v>
          </cell>
          <cell r="D773">
            <v>166.03</v>
          </cell>
        </row>
        <row r="774">
          <cell r="A774">
            <v>81245</v>
          </cell>
          <cell r="B774" t="str">
            <v>TE F0F0 C/DERIVACOES P/PVC PBA EB-183 DN 200 X 75</v>
          </cell>
          <cell r="C774" t="str">
            <v>UN</v>
          </cell>
          <cell r="D774">
            <v>175.3</v>
          </cell>
        </row>
        <row r="775">
          <cell r="A775">
            <v>81246</v>
          </cell>
          <cell r="B775" t="str">
            <v>TE F0F0 C/DERIVACOES P/PVC PBA EB-183 DN 200 X 100</v>
          </cell>
          <cell r="C775" t="str">
            <v>UN</v>
          </cell>
          <cell r="D775">
            <v>192.17</v>
          </cell>
        </row>
        <row r="776">
          <cell r="A776">
            <v>81247</v>
          </cell>
          <cell r="B776" t="str">
            <v>TE F0F0 C/DERIVACOES P/PVC PBA EB-183 DN 250 X 50</v>
          </cell>
          <cell r="C776" t="str">
            <v>UN</v>
          </cell>
          <cell r="D776">
            <v>264.99</v>
          </cell>
        </row>
        <row r="777">
          <cell r="A777">
            <v>81248</v>
          </cell>
          <cell r="B777" t="str">
            <v>TE F0F0 C/DERIVACOES P/PVC PBA EB-183 DN 250 X 75</v>
          </cell>
          <cell r="C777" t="str">
            <v>UN</v>
          </cell>
          <cell r="D777">
            <v>279.27999999999997</v>
          </cell>
        </row>
        <row r="778">
          <cell r="A778">
            <v>81249</v>
          </cell>
          <cell r="B778" t="str">
            <v>TE F0F0 C/DERIVACOES P/PVC PBA EB-183 DN 250 X 100</v>
          </cell>
          <cell r="C778" t="str">
            <v>UN</v>
          </cell>
          <cell r="D778">
            <v>290.69</v>
          </cell>
        </row>
        <row r="779">
          <cell r="A779">
            <v>81250</v>
          </cell>
          <cell r="B779" t="str">
            <v>CURVA 90G F0F0 JM DN 300</v>
          </cell>
          <cell r="C779" t="str">
            <v>UN</v>
          </cell>
          <cell r="D779">
            <v>1084.3599999999999</v>
          </cell>
        </row>
        <row r="780">
          <cell r="A780">
            <v>81251</v>
          </cell>
          <cell r="B780" t="str">
            <v>CURVA 45G F0F0 JM DN 300</v>
          </cell>
          <cell r="C780" t="str">
            <v>UN</v>
          </cell>
          <cell r="D780">
            <v>938.11</v>
          </cell>
        </row>
        <row r="781">
          <cell r="A781">
            <v>81252</v>
          </cell>
          <cell r="B781" t="str">
            <v>CURVA 45G F0F0 JM DN 400</v>
          </cell>
          <cell r="C781" t="str">
            <v>UN</v>
          </cell>
          <cell r="D781">
            <v>3778.94</v>
          </cell>
        </row>
        <row r="782">
          <cell r="A782">
            <v>81253</v>
          </cell>
          <cell r="B782" t="str">
            <v>CURVA 45G F0F0 JM DN 500</v>
          </cell>
          <cell r="C782" t="str">
            <v>UN</v>
          </cell>
          <cell r="D782">
            <v>2317.0100000000002</v>
          </cell>
        </row>
        <row r="783">
          <cell r="A783">
            <v>81254</v>
          </cell>
          <cell r="B783" t="str">
            <v>CURVA 45G F0F0 JM DN 600</v>
          </cell>
          <cell r="C783" t="str">
            <v>UN</v>
          </cell>
          <cell r="D783">
            <v>3601.65</v>
          </cell>
        </row>
        <row r="784">
          <cell r="A784">
            <v>81255</v>
          </cell>
          <cell r="B784" t="str">
            <v>CURVA 45G F0F0 JM DN 700</v>
          </cell>
          <cell r="C784" t="str">
            <v>UN</v>
          </cell>
          <cell r="D784">
            <v>4489.8900000000003</v>
          </cell>
        </row>
        <row r="785">
          <cell r="A785">
            <v>81256</v>
          </cell>
          <cell r="B785" t="str">
            <v>CURVA 45G F0F0 JM DN 800</v>
          </cell>
          <cell r="C785" t="str">
            <v>UN</v>
          </cell>
          <cell r="D785">
            <v>5790.42</v>
          </cell>
        </row>
        <row r="786">
          <cell r="A786">
            <v>81257</v>
          </cell>
          <cell r="B786" t="str">
            <v>CURVA 45G F0F0 JM DN 900</v>
          </cell>
          <cell r="C786" t="str">
            <v>UN</v>
          </cell>
          <cell r="D786">
            <v>7321.86</v>
          </cell>
        </row>
        <row r="787">
          <cell r="A787">
            <v>81258</v>
          </cell>
          <cell r="B787" t="str">
            <v>CURVA 45G F0F0 JM DN 1000</v>
          </cell>
          <cell r="C787" t="str">
            <v>UN</v>
          </cell>
          <cell r="D787">
            <v>10187.200000000001</v>
          </cell>
        </row>
        <row r="788">
          <cell r="A788">
            <v>81259</v>
          </cell>
          <cell r="B788" t="str">
            <v>CURVA 45G F0F0 JM DN 1200</v>
          </cell>
          <cell r="C788" t="str">
            <v>UN</v>
          </cell>
          <cell r="D788">
            <v>14350.35</v>
          </cell>
        </row>
        <row r="789">
          <cell r="A789">
            <v>81260</v>
          </cell>
          <cell r="B789" t="str">
            <v>CURVA 22G30' F0F0 JM DN 300</v>
          </cell>
          <cell r="C789" t="str">
            <v>UN</v>
          </cell>
          <cell r="D789">
            <v>920.81</v>
          </cell>
        </row>
        <row r="790">
          <cell r="A790">
            <v>81261</v>
          </cell>
          <cell r="B790" t="str">
            <v>CURVA 22G30' F0F0 JM DN 400</v>
          </cell>
          <cell r="C790" t="str">
            <v>UN</v>
          </cell>
          <cell r="D790" t="str">
            <v>2 385,57</v>
          </cell>
        </row>
        <row r="791">
          <cell r="A791">
            <v>81262</v>
          </cell>
          <cell r="B791" t="str">
            <v>CURVA 22G30' F0F0 JM DN 500</v>
          </cell>
          <cell r="C791" t="str">
            <v>UN</v>
          </cell>
          <cell r="D791" t="str">
            <v>2 450,61</v>
          </cell>
        </row>
        <row r="792">
          <cell r="A792">
            <v>81263</v>
          </cell>
          <cell r="B792" t="str">
            <v>CURVA 22G30' F0F0 JM DN 600</v>
          </cell>
          <cell r="C792" t="str">
            <v>UN</v>
          </cell>
          <cell r="D792" t="str">
            <v>3 081,58</v>
          </cell>
        </row>
        <row r="793">
          <cell r="A793">
            <v>81264</v>
          </cell>
          <cell r="B793" t="str">
            <v>CURVA 22G30' F0F0 JM DN 700</v>
          </cell>
          <cell r="C793" t="str">
            <v>UN</v>
          </cell>
          <cell r="D793" t="str">
            <v>3 934,07</v>
          </cell>
        </row>
        <row r="794">
          <cell r="A794">
            <v>81265</v>
          </cell>
          <cell r="B794" t="str">
            <v>CURVA 22G30' F0F0 JM DN 800</v>
          </cell>
          <cell r="C794" t="str">
            <v>UN</v>
          </cell>
          <cell r="D794" t="str">
            <v>5 296,96</v>
          </cell>
        </row>
        <row r="795">
          <cell r="A795">
            <v>81266</v>
          </cell>
          <cell r="B795" t="str">
            <v>CURVA 22G30' F0F0 JM DN 900</v>
          </cell>
          <cell r="C795" t="str">
            <v>UN</v>
          </cell>
          <cell r="D795" t="str">
            <v>6 546,94</v>
          </cell>
        </row>
        <row r="796">
          <cell r="A796">
            <v>81267</v>
          </cell>
          <cell r="B796" t="str">
            <v>CURVA 22G30' F0F0 JM DN 1000</v>
          </cell>
          <cell r="C796" t="str">
            <v>UN</v>
          </cell>
          <cell r="D796" t="str">
            <v>9 007,95</v>
          </cell>
        </row>
        <row r="797">
          <cell r="A797">
            <v>81268</v>
          </cell>
          <cell r="B797" t="str">
            <v>CURVA 22G30' F0F0 JM DN 1200</v>
          </cell>
          <cell r="C797" t="str">
            <v>UN</v>
          </cell>
          <cell r="D797" t="str">
            <v>13 072,42</v>
          </cell>
        </row>
        <row r="798">
          <cell r="A798">
            <v>81269</v>
          </cell>
          <cell r="B798" t="str">
            <v>CURVA 11G15' F0F0 JM DN 300</v>
          </cell>
          <cell r="C798" t="str">
            <v>UI</v>
          </cell>
          <cell r="D798">
            <v>848.22</v>
          </cell>
        </row>
        <row r="799">
          <cell r="A799">
            <v>81270</v>
          </cell>
          <cell r="B799" t="str">
            <v>CURVA 11G15' F0F0 JM DN 400</v>
          </cell>
          <cell r="C799" t="str">
            <v>UN</v>
          </cell>
          <cell r="D799" t="str">
            <v>2 297,54</v>
          </cell>
        </row>
        <row r="800">
          <cell r="A800">
            <v>81271</v>
          </cell>
          <cell r="B800" t="str">
            <v>CURVA 11G30' F0F0 JM DN 500</v>
          </cell>
          <cell r="C800" t="str">
            <v>UN</v>
          </cell>
          <cell r="D800" t="str">
            <v>2 382,54</v>
          </cell>
        </row>
        <row r="801">
          <cell r="A801">
            <v>81272</v>
          </cell>
          <cell r="B801" t="str">
            <v>CURVA 11G30' F0F0 JM DN 600</v>
          </cell>
          <cell r="C801" t="str">
            <v>UN</v>
          </cell>
          <cell r="D801" t="str">
            <v>2 758,82</v>
          </cell>
        </row>
        <row r="802">
          <cell r="A802">
            <v>81273</v>
          </cell>
          <cell r="B802" t="str">
            <v>CURVA 11G30' F0F0 JM DN 700</v>
          </cell>
          <cell r="C802" t="str">
            <v>UN</v>
          </cell>
          <cell r="D802" t="str">
            <v>3 642,64</v>
          </cell>
        </row>
        <row r="803">
          <cell r="A803">
            <v>81274</v>
          </cell>
          <cell r="B803" t="str">
            <v>CURVA 11G15' F0F0 JM DN 800</v>
          </cell>
          <cell r="C803" t="str">
            <v>UN</v>
          </cell>
          <cell r="D803" t="str">
            <v>4 566,73</v>
          </cell>
        </row>
        <row r="804">
          <cell r="A804">
            <v>81275</v>
          </cell>
          <cell r="B804" t="str">
            <v>CURVA 11G15' F0F0 JM DN 900</v>
          </cell>
          <cell r="C804" t="str">
            <v>UN</v>
          </cell>
          <cell r="D804" t="str">
            <v>5 931,44</v>
          </cell>
        </row>
        <row r="805">
          <cell r="A805">
            <v>81276</v>
          </cell>
          <cell r="B805" t="str">
            <v>CURVA 11G30' F0F0 JM DN 1000</v>
          </cell>
          <cell r="C805" t="str">
            <v>UN</v>
          </cell>
          <cell r="D805" t="str">
            <v>7 859,97</v>
          </cell>
        </row>
        <row r="806">
          <cell r="A806">
            <v>81277</v>
          </cell>
          <cell r="B806" t="str">
            <v>CURVA 11G15' F0F0 JM DN 1200</v>
          </cell>
          <cell r="C806" t="str">
            <v>UN</v>
          </cell>
          <cell r="D806" t="str">
            <v>10 267,43</v>
          </cell>
        </row>
        <row r="807">
          <cell r="A807">
            <v>81278</v>
          </cell>
          <cell r="B807" t="str">
            <v>TE F0F0 JM E FLANGE DN 300 X 100</v>
          </cell>
          <cell r="C807" t="str">
            <v>UN</v>
          </cell>
          <cell r="D807">
            <v>751.98</v>
          </cell>
        </row>
        <row r="808">
          <cell r="A808">
            <v>81279</v>
          </cell>
          <cell r="B808" t="str">
            <v>TE F0F0 JM E FLANGE DN 300 X 200</v>
          </cell>
          <cell r="C808" t="str">
            <v>UN</v>
          </cell>
          <cell r="D808">
            <v>870.04</v>
          </cell>
        </row>
        <row r="809">
          <cell r="A809">
            <v>81280</v>
          </cell>
          <cell r="B809" t="str">
            <v>TE F0F0 JM E FLANGE DN 300 X 300</v>
          </cell>
          <cell r="C809" t="str">
            <v>UN</v>
          </cell>
          <cell r="D809">
            <v>1085.8499999999999</v>
          </cell>
        </row>
        <row r="810">
          <cell r="A810">
            <v>81281</v>
          </cell>
          <cell r="B810" t="str">
            <v>TE F0F0 JM E FLANGE DN 400 X 100</v>
          </cell>
          <cell r="C810" t="str">
            <v>UN</v>
          </cell>
          <cell r="D810">
            <v>1283.07</v>
          </cell>
        </row>
        <row r="811">
          <cell r="A811">
            <v>81282</v>
          </cell>
          <cell r="B811" t="str">
            <v>TE F0F0 JM E FLANGE DN 400 X 200</v>
          </cell>
          <cell r="C811" t="str">
            <v>UN</v>
          </cell>
          <cell r="D811">
            <v>1418.63</v>
          </cell>
        </row>
        <row r="812">
          <cell r="A812">
            <v>81283</v>
          </cell>
          <cell r="B812" t="str">
            <v>TE F0F0 JM E FLANGE DN 400 X 300</v>
          </cell>
          <cell r="C812" t="str">
            <v>UN</v>
          </cell>
          <cell r="D812">
            <v>2019.49</v>
          </cell>
        </row>
        <row r="813">
          <cell r="A813">
            <v>81284</v>
          </cell>
          <cell r="B813" t="str">
            <v>TE F0F0 JM E FLANGE DN 400 X 400</v>
          </cell>
          <cell r="C813" t="str">
            <v>UN</v>
          </cell>
          <cell r="D813">
            <v>2177.19</v>
          </cell>
        </row>
        <row r="814">
          <cell r="A814">
            <v>81285</v>
          </cell>
          <cell r="B814" t="str">
            <v>TE F0F0 JM E FLANGE DN 500 X 100</v>
          </cell>
          <cell r="C814" t="str">
            <v>UN</v>
          </cell>
          <cell r="D814">
            <v>2102.44</v>
          </cell>
        </row>
        <row r="815">
          <cell r="A815">
            <v>81286</v>
          </cell>
          <cell r="B815" t="str">
            <v>TE F0F0 JM E FLANGE DN 500 X 200</v>
          </cell>
          <cell r="C815" t="str">
            <v>UN</v>
          </cell>
          <cell r="D815">
            <v>2266.17</v>
          </cell>
        </row>
        <row r="816">
          <cell r="A816">
            <v>81287</v>
          </cell>
          <cell r="B816" t="str">
            <v>TE F0F0 JM E FLANGE DN 500 X 300</v>
          </cell>
          <cell r="C816" t="str">
            <v>UN</v>
          </cell>
          <cell r="D816">
            <v>2463.23</v>
          </cell>
        </row>
        <row r="817">
          <cell r="A817">
            <v>81288</v>
          </cell>
          <cell r="B817" t="str">
            <v>TE F0F0 JM E FLANGE DN 500 X 500</v>
          </cell>
          <cell r="C817" t="str">
            <v>UN</v>
          </cell>
          <cell r="D817">
            <v>3023.61</v>
          </cell>
        </row>
        <row r="818">
          <cell r="A818">
            <v>81289</v>
          </cell>
          <cell r="B818" t="str">
            <v>TE F0F0 JM E FLANGE DN 600 X 100</v>
          </cell>
          <cell r="C818" t="str">
            <v>UN</v>
          </cell>
          <cell r="D818">
            <v>2577.1</v>
          </cell>
        </row>
        <row r="819">
          <cell r="A819">
            <v>81290</v>
          </cell>
          <cell r="B819" t="str">
            <v>TE F0F0 JM E FLANGE DN 600 X 200</v>
          </cell>
          <cell r="C819" t="str">
            <v>UN</v>
          </cell>
          <cell r="D819">
            <v>2836.18</v>
          </cell>
        </row>
        <row r="820">
          <cell r="A820">
            <v>81291</v>
          </cell>
          <cell r="B820" t="str">
            <v>TE F0F0 JM E FLANGE DN 600 X 300</v>
          </cell>
          <cell r="C820" t="str">
            <v>UN</v>
          </cell>
          <cell r="D820">
            <v>3081.55</v>
          </cell>
        </row>
        <row r="821">
          <cell r="A821">
            <v>81292</v>
          </cell>
          <cell r="B821" t="str">
            <v>TE F0F0 JM E FLANGE DN 600 X 400</v>
          </cell>
          <cell r="C821" t="str">
            <v>UN</v>
          </cell>
          <cell r="D821">
            <v>3463.07</v>
          </cell>
        </row>
        <row r="822">
          <cell r="A822">
            <v>81293</v>
          </cell>
          <cell r="B822" t="str">
            <v>TE F0F0 JM E FLANGE DN 600 X 600</v>
          </cell>
          <cell r="C822" t="str">
            <v>UN</v>
          </cell>
          <cell r="D822">
            <v>3994.35</v>
          </cell>
        </row>
        <row r="823">
          <cell r="A823">
            <v>81294</v>
          </cell>
          <cell r="B823" t="str">
            <v>TE F0F0 JM E FLANGE DN 700 X 200</v>
          </cell>
          <cell r="C823" t="str">
            <v>UN</v>
          </cell>
          <cell r="D823">
            <v>3654.58</v>
          </cell>
        </row>
        <row r="824">
          <cell r="A824">
            <v>81295</v>
          </cell>
          <cell r="B824" t="str">
            <v>TE F0F0 JM E FLANGE DN 700 X 400</v>
          </cell>
          <cell r="C824" t="str">
            <v>UN</v>
          </cell>
          <cell r="D824">
            <v>4291.41</v>
          </cell>
        </row>
        <row r="825">
          <cell r="A825">
            <v>81296</v>
          </cell>
          <cell r="B825" t="str">
            <v>TE F0F0 JM E FLANGE DN 700 X 700</v>
          </cell>
          <cell r="C825" t="str">
            <v>UN</v>
          </cell>
          <cell r="D825">
            <v>5293.72</v>
          </cell>
        </row>
        <row r="826">
          <cell r="A826">
            <v>81297</v>
          </cell>
          <cell r="B826" t="str">
            <v>TE F0F0 JM E FLANGE DN 800 X 200</v>
          </cell>
          <cell r="C826" t="str">
            <v>UN</v>
          </cell>
          <cell r="D826">
            <v>4707.54</v>
          </cell>
        </row>
        <row r="827">
          <cell r="A827">
            <v>81298</v>
          </cell>
          <cell r="B827" t="str">
            <v>TE F0F0 JM E FLANGE DN 800 X 400</v>
          </cell>
          <cell r="C827" t="str">
            <v>UN</v>
          </cell>
          <cell r="D827">
            <v>5462.69</v>
          </cell>
        </row>
        <row r="828">
          <cell r="A828">
            <v>81299</v>
          </cell>
          <cell r="B828" t="str">
            <v>TE F0F0 JM E FLANGE DN 800 X 600</v>
          </cell>
          <cell r="C828" t="str">
            <v>UN</v>
          </cell>
          <cell r="D828">
            <v>7256.45</v>
          </cell>
        </row>
        <row r="829">
          <cell r="A829">
            <v>81301</v>
          </cell>
          <cell r="B829" t="str">
            <v>TE F0F0 JM E FLANGE DN 800 X 800</v>
          </cell>
          <cell r="C829" t="str">
            <v>UN</v>
          </cell>
          <cell r="D829">
            <v>7501.9</v>
          </cell>
        </row>
        <row r="830">
          <cell r="A830">
            <v>81302</v>
          </cell>
          <cell r="B830" t="str">
            <v>TE F0F0 JM E FLANGE DN 900 X 200</v>
          </cell>
          <cell r="C830" t="str">
            <v>UN</v>
          </cell>
          <cell r="D830">
            <v>5853.9</v>
          </cell>
        </row>
        <row r="831">
          <cell r="A831">
            <v>81303</v>
          </cell>
          <cell r="B831" t="str">
            <v>TE F0F0 JM E FLANGE DN 900 X 300</v>
          </cell>
          <cell r="C831" t="str">
            <v>UN</v>
          </cell>
          <cell r="D831">
            <v>6379.92</v>
          </cell>
        </row>
        <row r="832">
          <cell r="A832">
            <v>81304</v>
          </cell>
          <cell r="B832" t="str">
            <v>TE F0F0 JM E FLANGE DN 900 X 400</v>
          </cell>
          <cell r="C832" t="str">
            <v>UN</v>
          </cell>
          <cell r="D832">
            <v>6905.94</v>
          </cell>
        </row>
        <row r="833">
          <cell r="A833">
            <v>81305</v>
          </cell>
          <cell r="B833" t="str">
            <v>TE F0F0 JM E FLANGE DN 900 X 600</v>
          </cell>
          <cell r="C833" t="str">
            <v>UN</v>
          </cell>
          <cell r="D833">
            <v>8742.01</v>
          </cell>
        </row>
        <row r="834">
          <cell r="A834">
            <v>81306</v>
          </cell>
          <cell r="B834" t="str">
            <v>TE F0F0 JM E FLANGE DN 900 X 900</v>
          </cell>
          <cell r="C834" t="str">
            <v>UN</v>
          </cell>
          <cell r="D834">
            <v>10658.68</v>
          </cell>
        </row>
        <row r="835">
          <cell r="A835">
            <v>81307</v>
          </cell>
          <cell r="B835" t="str">
            <v>TE F0F0 JM E FLANGE DN 1000 X 200</v>
          </cell>
          <cell r="C835" t="str">
            <v>UN</v>
          </cell>
          <cell r="D835">
            <v>8937.2199999999993</v>
          </cell>
        </row>
        <row r="836">
          <cell r="A836">
            <v>81308</v>
          </cell>
          <cell r="B836" t="str">
            <v>TE F0F0 JM E FLANGE DN 1000 X 400</v>
          </cell>
          <cell r="C836" t="str">
            <v>UN</v>
          </cell>
          <cell r="D836">
            <v>9648.69</v>
          </cell>
        </row>
        <row r="837">
          <cell r="A837">
            <v>81309</v>
          </cell>
          <cell r="B837" t="str">
            <v>TE F0F0 JM E FLANGE DN 1000 X 600</v>
          </cell>
          <cell r="C837" t="str">
            <v>UN</v>
          </cell>
          <cell r="D837">
            <v>12319.84</v>
          </cell>
        </row>
        <row r="838">
          <cell r="A838">
            <v>81310</v>
          </cell>
          <cell r="B838" t="str">
            <v>TE F0F0 JM E FLANGE DN 1000 X 1000</v>
          </cell>
          <cell r="C838" t="str">
            <v>UN</v>
          </cell>
          <cell r="D838">
            <v>13580.86</v>
          </cell>
        </row>
        <row r="839">
          <cell r="A839">
            <v>81311</v>
          </cell>
          <cell r="B839" t="str">
            <v>TE F0F0 JM E FLANGE DN 1200 X 200</v>
          </cell>
          <cell r="C839" t="str">
            <v>UN</v>
          </cell>
          <cell r="D839">
            <v>11000.68</v>
          </cell>
        </row>
        <row r="840">
          <cell r="A840">
            <v>81312</v>
          </cell>
          <cell r="B840" t="str">
            <v>TE F0F0 JM E FLANGE DN 1200 X 400</v>
          </cell>
          <cell r="C840" t="str">
            <v>UN</v>
          </cell>
          <cell r="D840">
            <v>12224.91</v>
          </cell>
        </row>
        <row r="841">
          <cell r="A841">
            <v>81313</v>
          </cell>
          <cell r="B841" t="str">
            <v>TE F0F0 JM E FLANGE DN 1200 X 600</v>
          </cell>
          <cell r="C841" t="str">
            <v>UN</v>
          </cell>
          <cell r="D841">
            <v>14607.71</v>
          </cell>
        </row>
        <row r="842">
          <cell r="A842">
            <v>81314</v>
          </cell>
          <cell r="B842" t="str">
            <v>TE F0F0 JM E FLANGE DN 1200 X 800</v>
          </cell>
          <cell r="C842" t="str">
            <v>UN</v>
          </cell>
          <cell r="D842">
            <v>17040.79</v>
          </cell>
        </row>
        <row r="843">
          <cell r="A843">
            <v>81315</v>
          </cell>
          <cell r="B843" t="str">
            <v>TE F0F0 JM E FLANGE DN 1200 X 1000</v>
          </cell>
          <cell r="C843" t="str">
            <v>UN</v>
          </cell>
          <cell r="D843">
            <v>18297.78</v>
          </cell>
        </row>
        <row r="844">
          <cell r="A844">
            <v>81316</v>
          </cell>
          <cell r="B844" t="str">
            <v>TE F0F0 JM E FLANGE DN 1200 X 1200</v>
          </cell>
          <cell r="C844" t="str">
            <v>UN</v>
          </cell>
          <cell r="D844">
            <v>16233.02</v>
          </cell>
        </row>
        <row r="845">
          <cell r="A845">
            <v>81317</v>
          </cell>
          <cell r="B845" t="str">
            <v>REDUCAO F0F0 JM DN 300 X 150</v>
          </cell>
          <cell r="C845" t="str">
            <v>UN</v>
          </cell>
          <cell r="D845">
            <v>715.3</v>
          </cell>
        </row>
        <row r="846">
          <cell r="A846">
            <v>81318</v>
          </cell>
          <cell r="B846" t="str">
            <v>REDUCAO F0F0 JM DN 300 X 200</v>
          </cell>
          <cell r="C846" t="str">
            <v>UN</v>
          </cell>
          <cell r="D846">
            <v>751.77</v>
          </cell>
        </row>
        <row r="847">
          <cell r="A847">
            <v>81319</v>
          </cell>
          <cell r="B847" t="str">
            <v>REDUCAO FOFO JM DN 300 X 250</v>
          </cell>
          <cell r="C847" t="str">
            <v>UN</v>
          </cell>
          <cell r="D847">
            <v>738.14</v>
          </cell>
        </row>
        <row r="848">
          <cell r="A848">
            <v>81320</v>
          </cell>
          <cell r="B848" t="str">
            <v>REDUCAO F0F0 JM DN 400 X 250</v>
          </cell>
          <cell r="C848" t="str">
            <v>UN</v>
          </cell>
          <cell r="D848">
            <v>1149.45</v>
          </cell>
        </row>
        <row r="849">
          <cell r="A849">
            <v>81321</v>
          </cell>
          <cell r="B849" t="str">
            <v>REDUCAO F0F0 JM DN 400 X 300</v>
          </cell>
          <cell r="C849" t="str">
            <v>UN</v>
          </cell>
          <cell r="D849">
            <v>1770.89</v>
          </cell>
        </row>
        <row r="850">
          <cell r="A850">
            <v>81322</v>
          </cell>
          <cell r="B850" t="str">
            <v>REDUCAO F0F0 JM DN 500 X 400</v>
          </cell>
          <cell r="C850" t="str">
            <v>UN</v>
          </cell>
          <cell r="D850">
            <v>1592.06</v>
          </cell>
        </row>
        <row r="851">
          <cell r="A851">
            <v>81323</v>
          </cell>
          <cell r="B851" t="str">
            <v>REDUCAO F0F0 JM DN 600 X 400</v>
          </cell>
          <cell r="C851" t="str">
            <v>UN</v>
          </cell>
          <cell r="D851">
            <v>2565.63</v>
          </cell>
        </row>
        <row r="852">
          <cell r="A852">
            <v>81324</v>
          </cell>
          <cell r="B852" t="str">
            <v>REDUCAO F0F0 JM DN 600 X 500</v>
          </cell>
          <cell r="C852" t="str">
            <v>UN</v>
          </cell>
          <cell r="D852">
            <v>2571.85</v>
          </cell>
        </row>
        <row r="853">
          <cell r="A853">
            <v>81325</v>
          </cell>
          <cell r="B853" t="str">
            <v>REDUCAO F0F0 JM DN 700 X 500</v>
          </cell>
          <cell r="C853" t="str">
            <v>UN</v>
          </cell>
          <cell r="D853">
            <v>3675.74</v>
          </cell>
        </row>
        <row r="854">
          <cell r="A854">
            <v>81326</v>
          </cell>
          <cell r="B854" t="str">
            <v>REDUCAO F0F0 JM DN 700 X 600</v>
          </cell>
          <cell r="C854" t="str">
            <v>UN</v>
          </cell>
          <cell r="D854">
            <v>3611.89</v>
          </cell>
        </row>
        <row r="855">
          <cell r="A855">
            <v>81327</v>
          </cell>
          <cell r="B855" t="str">
            <v>REDUCAO F0F0 JM DN 800 X 600</v>
          </cell>
          <cell r="C855" t="str">
            <v>UN</v>
          </cell>
          <cell r="D855">
            <v>4920.9399999999996</v>
          </cell>
        </row>
        <row r="856">
          <cell r="A856">
            <v>81328</v>
          </cell>
          <cell r="B856" t="str">
            <v>REDUCAO F0F0 JM DN 800 X 700</v>
          </cell>
          <cell r="C856" t="str">
            <v>UN</v>
          </cell>
          <cell r="D856">
            <v>4799.96</v>
          </cell>
        </row>
        <row r="857">
          <cell r="A857">
            <v>81329</v>
          </cell>
          <cell r="B857" t="str">
            <v>REDUCAO F0F0 JM DN 900 X 700</v>
          </cell>
          <cell r="C857" t="str">
            <v>UN</v>
          </cell>
          <cell r="D857">
            <v>5817.65</v>
          </cell>
        </row>
        <row r="858">
          <cell r="A858">
            <v>81330</v>
          </cell>
          <cell r="B858" t="str">
            <v>REDUCAO F0F0 JM DN 900 X 800</v>
          </cell>
          <cell r="C858" t="str">
            <v>UN</v>
          </cell>
          <cell r="D858">
            <v>5741.25</v>
          </cell>
        </row>
        <row r="859">
          <cell r="A859">
            <v>81331</v>
          </cell>
          <cell r="B859" t="str">
            <v>REDUCAO F0F0 JM DN 1000 X 800</v>
          </cell>
          <cell r="C859" t="str">
            <v>UN</v>
          </cell>
          <cell r="D859">
            <v>7554.03</v>
          </cell>
        </row>
        <row r="860">
          <cell r="A860">
            <v>81332</v>
          </cell>
          <cell r="B860" t="str">
            <v>REDUCAO F0F0 JM DN 1000 X 900</v>
          </cell>
          <cell r="C860" t="str">
            <v>UN</v>
          </cell>
          <cell r="D860">
            <v>6839.29</v>
          </cell>
        </row>
        <row r="861">
          <cell r="A861">
            <v>81333</v>
          </cell>
          <cell r="B861" t="str">
            <v>REDUCAO F0F0 JM DN 1200 X 1000</v>
          </cell>
          <cell r="C861" t="str">
            <v>UN</v>
          </cell>
          <cell r="D861">
            <v>10414.4</v>
          </cell>
        </row>
        <row r="862">
          <cell r="A862">
            <v>81334</v>
          </cell>
          <cell r="B862" t="str">
            <v>LUVA DE CORRER F0F0 JM DN 50</v>
          </cell>
          <cell r="C862" t="str">
            <v>UN</v>
          </cell>
          <cell r="D862">
            <v>81.41</v>
          </cell>
        </row>
        <row r="863">
          <cell r="A863">
            <v>81335</v>
          </cell>
          <cell r="B863" t="str">
            <v>LUVA DE CORRER F0F0 JM DN 75</v>
          </cell>
          <cell r="C863" t="str">
            <v>UN</v>
          </cell>
          <cell r="D863">
            <v>189.66</v>
          </cell>
        </row>
        <row r="864">
          <cell r="A864">
            <v>81336</v>
          </cell>
          <cell r="B864" t="str">
            <v>LUVA DE CORRER F0F0 JM DN 100</v>
          </cell>
          <cell r="C864" t="str">
            <v>UN</v>
          </cell>
          <cell r="D864">
            <v>164.76</v>
          </cell>
        </row>
        <row r="865">
          <cell r="A865">
            <v>81337</v>
          </cell>
          <cell r="B865" t="str">
            <v>LUVA DE CORRER F0F0 JM DN 150</v>
          </cell>
          <cell r="C865" t="str">
            <v>UN</v>
          </cell>
          <cell r="D865">
            <v>274.87</v>
          </cell>
        </row>
        <row r="866">
          <cell r="A866">
            <v>81338</v>
          </cell>
          <cell r="B866" t="str">
            <v>LUVA DE CORRER F0F0 JM DN 200</v>
          </cell>
          <cell r="C866" t="str">
            <v>UN</v>
          </cell>
          <cell r="D866">
            <v>411.66</v>
          </cell>
        </row>
        <row r="867">
          <cell r="A867">
            <v>81339</v>
          </cell>
          <cell r="B867" t="str">
            <v>LUVA DE CORRER F0F0 JM DN 250</v>
          </cell>
          <cell r="C867" t="str">
            <v>UN</v>
          </cell>
          <cell r="D867">
            <v>596.38</v>
          </cell>
        </row>
        <row r="868">
          <cell r="A868">
            <v>81340</v>
          </cell>
          <cell r="B868" t="str">
            <v>LUVA DE CORRER F0F0 JM DN 300</v>
          </cell>
          <cell r="C868" t="str">
            <v>UN</v>
          </cell>
          <cell r="D868">
            <v>680.92</v>
          </cell>
        </row>
        <row r="869">
          <cell r="A869">
            <v>81341</v>
          </cell>
          <cell r="B869" t="str">
            <v>LUVA DE CORRER F0F0 JM DN 400</v>
          </cell>
          <cell r="C869" t="str">
            <v>UN</v>
          </cell>
          <cell r="D869">
            <v>1073.3699999999999</v>
          </cell>
        </row>
        <row r="870">
          <cell r="A870">
            <v>81342</v>
          </cell>
          <cell r="B870" t="str">
            <v>LUVA DE CORRER F0F0 JM DN 500</v>
          </cell>
          <cell r="C870" t="str">
            <v>UN</v>
          </cell>
          <cell r="D870">
            <v>1402.65</v>
          </cell>
        </row>
        <row r="871">
          <cell r="A871">
            <v>81343</v>
          </cell>
          <cell r="B871" t="str">
            <v>LUVA DE CORRER F0F0 JM DN 600</v>
          </cell>
          <cell r="C871" t="str">
            <v>UN</v>
          </cell>
          <cell r="D871">
            <v>2196.5500000000002</v>
          </cell>
        </row>
        <row r="872">
          <cell r="A872">
            <v>81344</v>
          </cell>
          <cell r="B872" t="str">
            <v>LUVA DE CORRER F0F0 JM DN 700</v>
          </cell>
          <cell r="C872" t="str">
            <v>UN</v>
          </cell>
          <cell r="D872">
            <v>2333.9</v>
          </cell>
        </row>
        <row r="873">
          <cell r="A873">
            <v>81345</v>
          </cell>
          <cell r="B873" t="str">
            <v>LUVA DE CORRER F0F0 JM DN 800</v>
          </cell>
          <cell r="C873" t="str">
            <v>UN</v>
          </cell>
          <cell r="D873">
            <v>3164.7</v>
          </cell>
        </row>
        <row r="874">
          <cell r="A874">
            <v>81346</v>
          </cell>
          <cell r="B874" t="str">
            <v>LUVA DE CORRER F0F0 JM DN 900</v>
          </cell>
          <cell r="C874" t="str">
            <v>UN</v>
          </cell>
          <cell r="D874">
            <v>3869.56</v>
          </cell>
        </row>
        <row r="875">
          <cell r="A875">
            <v>81347</v>
          </cell>
          <cell r="B875" t="str">
            <v>LUVA DE CORRER F0F0 JM DN 1000</v>
          </cell>
          <cell r="C875" t="str">
            <v>UN</v>
          </cell>
          <cell r="D875">
            <v>6515.16</v>
          </cell>
        </row>
        <row r="876">
          <cell r="A876">
            <v>81348</v>
          </cell>
          <cell r="B876" t="str">
            <v>LUVA DE CORRER F0F0 JM DN 1200</v>
          </cell>
          <cell r="C876" t="str">
            <v>UN</v>
          </cell>
          <cell r="D876">
            <v>7953.16</v>
          </cell>
        </row>
        <row r="877">
          <cell r="A877">
            <v>81349</v>
          </cell>
          <cell r="B877" t="str">
            <v>EXTREMIDADE F0F0 FLANGE E JM DN 300</v>
          </cell>
          <cell r="C877" t="str">
            <v>UN</v>
          </cell>
          <cell r="D877">
            <v>505.31</v>
          </cell>
        </row>
        <row r="878">
          <cell r="A878">
            <v>81350</v>
          </cell>
          <cell r="B878" t="str">
            <v>EXTREMIDADE F0F0 FLANGE E JM DN 400</v>
          </cell>
          <cell r="C878" t="str">
            <v>UN</v>
          </cell>
          <cell r="D878">
            <v>1571.3</v>
          </cell>
        </row>
        <row r="879">
          <cell r="A879">
            <v>81351</v>
          </cell>
          <cell r="B879" t="str">
            <v>EXTREMIDADE F0F0 FLANGE E JM DN 500</v>
          </cell>
          <cell r="C879" t="str">
            <v>UN</v>
          </cell>
          <cell r="D879">
            <v>979.21</v>
          </cell>
        </row>
        <row r="880">
          <cell r="A880">
            <v>81352</v>
          </cell>
          <cell r="B880" t="str">
            <v>EXTREMIDADE F0F0 FLANGE E JM DN 600</v>
          </cell>
          <cell r="C880" t="str">
            <v>UN</v>
          </cell>
          <cell r="D880">
            <v>1036.6300000000001</v>
          </cell>
        </row>
        <row r="881">
          <cell r="A881">
            <v>81353</v>
          </cell>
          <cell r="B881" t="str">
            <v>EXTREMIDADE F0F0 FLANGE E JM DN 700</v>
          </cell>
          <cell r="C881" t="str">
            <v>UN</v>
          </cell>
          <cell r="D881">
            <v>3094.38</v>
          </cell>
        </row>
        <row r="882">
          <cell r="A882">
            <v>81354</v>
          </cell>
          <cell r="B882" t="str">
            <v>EXTREMIDADE F0F0 FLANGE E JM DN 800</v>
          </cell>
          <cell r="C882" t="str">
            <v>UN</v>
          </cell>
          <cell r="D882">
            <v>4295.9799999999996</v>
          </cell>
        </row>
        <row r="883">
          <cell r="A883">
            <v>81355</v>
          </cell>
          <cell r="B883" t="str">
            <v>EXTREMIDADE FOFO FLANGE E JM DN 900</v>
          </cell>
          <cell r="C883" t="str">
            <v>UN</v>
          </cell>
          <cell r="D883">
            <v>4749.5</v>
          </cell>
        </row>
        <row r="884">
          <cell r="A884">
            <v>81356</v>
          </cell>
          <cell r="B884" t="str">
            <v>EXTREMIDADE F0F0 FLANGE E JM DN 1000</v>
          </cell>
          <cell r="C884" t="str">
            <v>UN</v>
          </cell>
          <cell r="D884">
            <v>6058.64</v>
          </cell>
        </row>
        <row r="885">
          <cell r="A885">
            <v>81357</v>
          </cell>
          <cell r="B885" t="str">
            <v>EXTREMIDADE F0F0 FLANGE E JM DN 1200</v>
          </cell>
          <cell r="C885" t="str">
            <v>UN</v>
          </cell>
          <cell r="D885">
            <v>7387.43</v>
          </cell>
        </row>
        <row r="886">
          <cell r="A886">
            <v>81362</v>
          </cell>
          <cell r="B886" t="str">
            <v>EXTREMIDADE F0F0 FP DN 700</v>
          </cell>
          <cell r="C886" t="str">
            <v>UN</v>
          </cell>
          <cell r="D886">
            <v>1674.11</v>
          </cell>
        </row>
        <row r="887">
          <cell r="A887">
            <v>81363</v>
          </cell>
          <cell r="B887" t="str">
            <v>EXTREMIDADE F0F0 FP DN 800</v>
          </cell>
          <cell r="C887" t="str">
            <v>UN</v>
          </cell>
          <cell r="D887">
            <v>2229.64</v>
          </cell>
        </row>
        <row r="888">
          <cell r="A888">
            <v>81364</v>
          </cell>
          <cell r="B888" t="str">
            <v>EXTREMIDADE F0F0 FP DN 900</v>
          </cell>
          <cell r="C888" t="str">
            <v>UN</v>
          </cell>
          <cell r="D888">
            <v>2462.87</v>
          </cell>
        </row>
        <row r="889">
          <cell r="A889">
            <v>81365</v>
          </cell>
          <cell r="B889" t="str">
            <v>EXTREMIDADE F0F0 FP DN 1000</v>
          </cell>
          <cell r="C889" t="str">
            <v>UN</v>
          </cell>
          <cell r="D889">
            <v>3305.69</v>
          </cell>
        </row>
        <row r="890">
          <cell r="A890">
            <v>81366</v>
          </cell>
          <cell r="B890" t="str">
            <v>EXTREMIDADE F0F0 FP DN 1200</v>
          </cell>
          <cell r="C890" t="str">
            <v>UN</v>
          </cell>
          <cell r="D890">
            <v>3837.02</v>
          </cell>
        </row>
        <row r="891">
          <cell r="A891">
            <v>81367</v>
          </cell>
          <cell r="B891" t="str">
            <v>CONTRA FLANGE F0F0 JM DN 50</v>
          </cell>
          <cell r="C891" t="str">
            <v>UN</v>
          </cell>
          <cell r="D891">
            <v>14.39</v>
          </cell>
        </row>
        <row r="892">
          <cell r="A892">
            <v>81368</v>
          </cell>
          <cell r="B892" t="str">
            <v>CONTRA FLANGE F0F0 JM DN 75</v>
          </cell>
          <cell r="C892" t="str">
            <v>UN</v>
          </cell>
          <cell r="D892">
            <v>17.38</v>
          </cell>
        </row>
        <row r="893">
          <cell r="A893">
            <v>81369</v>
          </cell>
          <cell r="B893" t="str">
            <v>CONTRA FLANGE F0F0 JM DN 100</v>
          </cell>
          <cell r="C893" t="str">
            <v>UN</v>
          </cell>
          <cell r="D893">
            <v>20.46</v>
          </cell>
        </row>
        <row r="894">
          <cell r="A894">
            <v>81370</v>
          </cell>
          <cell r="B894" t="str">
            <v>CONTRA FLANGE F0F0 JM DN 150</v>
          </cell>
          <cell r="C894" t="str">
            <v>UN</v>
          </cell>
          <cell r="D894">
            <v>50.14</v>
          </cell>
        </row>
        <row r="895">
          <cell r="A895">
            <v>81371</v>
          </cell>
          <cell r="B895" t="str">
            <v>CONTRA FLANGE F0F0 JM DN 200</v>
          </cell>
          <cell r="C895" t="str">
            <v>UN</v>
          </cell>
          <cell r="D895">
            <v>82.15</v>
          </cell>
        </row>
        <row r="896">
          <cell r="A896">
            <v>81372</v>
          </cell>
          <cell r="B896" t="str">
            <v>CONTRA FLANGE F0F0 JM DN 250</v>
          </cell>
          <cell r="C896" t="str">
            <v>UN</v>
          </cell>
          <cell r="D896">
            <v>108.49</v>
          </cell>
        </row>
        <row r="897">
          <cell r="A897">
            <v>81373</v>
          </cell>
          <cell r="B897" t="str">
            <v>CONTRA FLANGE F0F0 JM DN 300</v>
          </cell>
          <cell r="C897" t="str">
            <v>UN</v>
          </cell>
          <cell r="D897">
            <v>121.81</v>
          </cell>
        </row>
        <row r="898">
          <cell r="A898">
            <v>81375</v>
          </cell>
          <cell r="B898" t="str">
            <v>CONTRA FLANGE F0F0 JM DN 400</v>
          </cell>
          <cell r="C898" t="str">
            <v>UN</v>
          </cell>
          <cell r="D898">
            <v>228.82</v>
          </cell>
        </row>
        <row r="899">
          <cell r="A899">
            <v>81376</v>
          </cell>
          <cell r="B899" t="str">
            <v>CONTRA FLANGE F0F0 JM DN 500</v>
          </cell>
          <cell r="C899" t="str">
            <v>UN</v>
          </cell>
          <cell r="D899">
            <v>291.07</v>
          </cell>
        </row>
        <row r="900">
          <cell r="A900">
            <v>81377</v>
          </cell>
          <cell r="B900" t="str">
            <v>CONTRA FLANGE F0F0 JM DN 600</v>
          </cell>
          <cell r="C900" t="str">
            <v>UN</v>
          </cell>
          <cell r="D900">
            <v>353.77</v>
          </cell>
        </row>
        <row r="901">
          <cell r="A901">
            <v>81378</v>
          </cell>
          <cell r="B901" t="str">
            <v>CONTRA FLANGE F0F0 JM DN 700</v>
          </cell>
          <cell r="C901" t="str">
            <v>UN</v>
          </cell>
          <cell r="D901">
            <v>429.39</v>
          </cell>
        </row>
        <row r="902">
          <cell r="A902">
            <v>81379</v>
          </cell>
          <cell r="B902" t="str">
            <v>CONTRA FLANGE F0F0 JM DN 800</v>
          </cell>
          <cell r="C902" t="str">
            <v>UN</v>
          </cell>
          <cell r="D902">
            <v>587.19000000000005</v>
          </cell>
        </row>
        <row r="903">
          <cell r="A903">
            <v>81380</v>
          </cell>
          <cell r="B903" t="str">
            <v>CONTRA FLANGE F0F0 JM DN 900</v>
          </cell>
          <cell r="C903" t="str">
            <v>UN</v>
          </cell>
          <cell r="D903">
            <v>704.58</v>
          </cell>
        </row>
        <row r="904">
          <cell r="A904">
            <v>81381</v>
          </cell>
          <cell r="B904" t="str">
            <v>CONTRA FLANGE F0F0 JM DN 1000</v>
          </cell>
          <cell r="C904" t="str">
            <v>UN</v>
          </cell>
          <cell r="D904">
            <v>1310.68</v>
          </cell>
        </row>
        <row r="905">
          <cell r="A905">
            <v>81382</v>
          </cell>
          <cell r="B905" t="str">
            <v>CONTRA FLANGE F0F0 JM DN 1200</v>
          </cell>
          <cell r="C905" t="str">
            <v>UN</v>
          </cell>
          <cell r="D905">
            <v>1674.55</v>
          </cell>
        </row>
        <row r="906">
          <cell r="A906">
            <v>81383</v>
          </cell>
          <cell r="B906" t="str">
            <v>BOLSA DE TUBO F0F0 JE TRAVADA DN 300</v>
          </cell>
          <cell r="C906" t="str">
            <v>UN</v>
          </cell>
          <cell r="D906">
            <v>0</v>
          </cell>
        </row>
        <row r="907">
          <cell r="A907">
            <v>81384</v>
          </cell>
          <cell r="B907" t="str">
            <v>BOLSA DE TUBO F0F0 JE TRAVADA DN 400</v>
          </cell>
          <cell r="C907" t="str">
            <v>UN</v>
          </cell>
          <cell r="D907">
            <v>0</v>
          </cell>
        </row>
        <row r="908">
          <cell r="A908">
            <v>81385</v>
          </cell>
          <cell r="B908" t="str">
            <v>BOLSA DE TUBO F0F0 JE TRAVADA DN 500</v>
          </cell>
          <cell r="C908" t="str">
            <v>UN</v>
          </cell>
          <cell r="D908">
            <v>0</v>
          </cell>
        </row>
        <row r="909">
          <cell r="A909">
            <v>81386</v>
          </cell>
          <cell r="B909" t="str">
            <v>BOLSA DE TUBO F0F0 JE TRAVADA DN 600</v>
          </cell>
          <cell r="C909" t="str">
            <v>UN</v>
          </cell>
          <cell r="D909">
            <v>0</v>
          </cell>
        </row>
        <row r="910">
          <cell r="A910">
            <v>81387</v>
          </cell>
          <cell r="B910" t="str">
            <v>BOLSA DE TUBO F0F0 JE TRAVADA DN 700</v>
          </cell>
          <cell r="C910" t="str">
            <v>UN</v>
          </cell>
          <cell r="D910">
            <v>0</v>
          </cell>
        </row>
        <row r="911">
          <cell r="A911">
            <v>81388</v>
          </cell>
          <cell r="B911" t="str">
            <v>BOLSA DE TUBO F0F0 JE TRAVADA DN 800</v>
          </cell>
          <cell r="C911" t="str">
            <v>UN</v>
          </cell>
          <cell r="D911">
            <v>0</v>
          </cell>
        </row>
        <row r="912">
          <cell r="A912">
            <v>81389</v>
          </cell>
          <cell r="B912" t="str">
            <v>BOLSA DE TUBO F0F0 JE TRAVADA DN 900</v>
          </cell>
          <cell r="C912" t="str">
            <v>UN</v>
          </cell>
          <cell r="D912">
            <v>0</v>
          </cell>
        </row>
        <row r="913">
          <cell r="A913">
            <v>81390</v>
          </cell>
          <cell r="B913" t="str">
            <v>BOLSA DE TUBO F0F0 JE TRAVADA DN 1000</v>
          </cell>
          <cell r="C913" t="str">
            <v>UN</v>
          </cell>
          <cell r="D913">
            <v>0</v>
          </cell>
        </row>
        <row r="914">
          <cell r="A914">
            <v>81391</v>
          </cell>
          <cell r="B914" t="str">
            <v>BOLSA DE TUBO F0F0 JE TRAVADA DN 1200</v>
          </cell>
          <cell r="C914" t="str">
            <v>UN</v>
          </cell>
          <cell r="D914">
            <v>0</v>
          </cell>
        </row>
        <row r="915">
          <cell r="A915">
            <v>81392</v>
          </cell>
          <cell r="B915" t="str">
            <v>BOLSA DE CONEXOES F0F0 JM TRAVADA DN 300</v>
          </cell>
          <cell r="C915" t="str">
            <v>UN</v>
          </cell>
          <cell r="D915">
            <v>0</v>
          </cell>
        </row>
        <row r="916">
          <cell r="A916">
            <v>81393</v>
          </cell>
          <cell r="B916" t="str">
            <v>BOLSA DE CONEXOES F0F0 JM TRAVADA DN 400</v>
          </cell>
          <cell r="C916" t="str">
            <v>UN</v>
          </cell>
          <cell r="D916">
            <v>0</v>
          </cell>
        </row>
        <row r="917">
          <cell r="A917">
            <v>81394</v>
          </cell>
          <cell r="B917" t="str">
            <v>BOLSA DE CONEXOES F0F0 JM TRAVADA DN 500</v>
          </cell>
          <cell r="C917" t="str">
            <v>UN</v>
          </cell>
          <cell r="D917">
            <v>0</v>
          </cell>
        </row>
        <row r="918">
          <cell r="A918">
            <v>81395</v>
          </cell>
          <cell r="B918" t="str">
            <v>BOLSA DE CONEXOES F0F0 JM TRAVADA DN 600</v>
          </cell>
          <cell r="C918" t="str">
            <v>UN</v>
          </cell>
          <cell r="D918">
            <v>0</v>
          </cell>
        </row>
        <row r="919">
          <cell r="A919">
            <v>81396</v>
          </cell>
          <cell r="B919" t="str">
            <v>BOLSA DE CONEXOES F0F0 JM TRAVADA DN 700</v>
          </cell>
          <cell r="C919" t="str">
            <v>UN</v>
          </cell>
          <cell r="D919">
            <v>0</v>
          </cell>
        </row>
        <row r="920">
          <cell r="A920">
            <v>81397</v>
          </cell>
          <cell r="B920" t="str">
            <v>BOLSA DE CONEXOES F0F0 JM TRAVADA DN 800</v>
          </cell>
          <cell r="C920" t="str">
            <v>UN</v>
          </cell>
          <cell r="D920">
            <v>0</v>
          </cell>
        </row>
        <row r="921">
          <cell r="A921">
            <v>81398</v>
          </cell>
          <cell r="B921" t="str">
            <v>BOLSA DE CONEXOES F0F0 JM TRAVADA DN 900</v>
          </cell>
          <cell r="C921" t="str">
            <v>UN</v>
          </cell>
          <cell r="D921">
            <v>0</v>
          </cell>
        </row>
        <row r="922">
          <cell r="A922">
            <v>81399</v>
          </cell>
          <cell r="B922" t="str">
            <v>BOLSA DE CONEXOES F0F0 JM TRAVADA DN 1000</v>
          </cell>
          <cell r="C922" t="str">
            <v>UN</v>
          </cell>
          <cell r="D922">
            <v>0</v>
          </cell>
        </row>
        <row r="923">
          <cell r="A923">
            <v>81401</v>
          </cell>
          <cell r="B923" t="str">
            <v>BOLSA DE CONEXOES F0F0 JM TRAVADA DN 1200</v>
          </cell>
          <cell r="C923" t="str">
            <v>UN</v>
          </cell>
          <cell r="D923">
            <v>0</v>
          </cell>
        </row>
        <row r="924">
          <cell r="A924">
            <v>81402</v>
          </cell>
          <cell r="B924" t="str">
            <v>TUBO F0F0 K-12 C/FLANGES L = 0,25M DN 50</v>
          </cell>
          <cell r="C924" t="str">
            <v>UN</v>
          </cell>
          <cell r="D924">
            <v>66.099999999999994</v>
          </cell>
        </row>
        <row r="925">
          <cell r="A925">
            <v>81403</v>
          </cell>
          <cell r="B925" t="str">
            <v>TUBO F0F0 K-12 C/FLANGES L = 0,50M DN 50</v>
          </cell>
          <cell r="C925" t="str">
            <v>UN</v>
          </cell>
          <cell r="D925">
            <v>77.94</v>
          </cell>
        </row>
        <row r="926">
          <cell r="A926">
            <v>81404</v>
          </cell>
          <cell r="B926" t="str">
            <v>TUBO F0F0 K-12 C/FLANGES L = 1,00M DN 50</v>
          </cell>
          <cell r="C926" t="str">
            <v>UN</v>
          </cell>
          <cell r="D926">
            <v>162.16999999999999</v>
          </cell>
        </row>
        <row r="927">
          <cell r="A927">
            <v>81405</v>
          </cell>
          <cell r="B927" t="str">
            <v>TUBO F0F0 K-12 C/FLANGES L = 1,50M DN 50</v>
          </cell>
          <cell r="C927" t="str">
            <v>UN</v>
          </cell>
          <cell r="D927">
            <v>171.8</v>
          </cell>
        </row>
        <row r="928">
          <cell r="A928">
            <v>81406</v>
          </cell>
          <cell r="B928" t="str">
            <v>TUBO F0F0 K-12 C/FLANGES L = 2,00M DN 50</v>
          </cell>
          <cell r="C928" t="str">
            <v>UN</v>
          </cell>
          <cell r="D928">
            <v>181.4</v>
          </cell>
        </row>
        <row r="929">
          <cell r="A929">
            <v>81407</v>
          </cell>
          <cell r="B929" t="str">
            <v>TUBO F0F0 K-12 C/FLANGES L = 2,50M DN 50</v>
          </cell>
          <cell r="C929" t="str">
            <v>UN</v>
          </cell>
          <cell r="D929">
            <v>190.99</v>
          </cell>
        </row>
        <row r="930">
          <cell r="A930">
            <v>81408</v>
          </cell>
          <cell r="B930" t="str">
            <v>TUBO F0F0 K-12 C/FLANGES L = 2,90M DN 50</v>
          </cell>
          <cell r="C930" t="str">
            <v>UN</v>
          </cell>
          <cell r="D930">
            <v>200.6</v>
          </cell>
        </row>
        <row r="931">
          <cell r="A931">
            <v>81409</v>
          </cell>
          <cell r="B931" t="str">
            <v>TUBO F0F0 K-12 C/FLANGES L = 0,25M DN 75</v>
          </cell>
          <cell r="C931" t="str">
            <v>UN</v>
          </cell>
          <cell r="D931">
            <v>84.38</v>
          </cell>
        </row>
        <row r="932">
          <cell r="A932">
            <v>81410</v>
          </cell>
          <cell r="B932" t="str">
            <v>TUBO F0F0 K-12 C/FLANGES L = 0,50M DN 75</v>
          </cell>
          <cell r="C932" t="str">
            <v>UN</v>
          </cell>
          <cell r="D932">
            <v>101.81</v>
          </cell>
        </row>
        <row r="933">
          <cell r="A933">
            <v>81411</v>
          </cell>
          <cell r="B933" t="str">
            <v>TUBO F0F0 K-12 C/FLANGES L = 1,00M DN 75</v>
          </cell>
          <cell r="C933" t="str">
            <v>UN</v>
          </cell>
          <cell r="D933">
            <v>209.39</v>
          </cell>
        </row>
        <row r="934">
          <cell r="A934">
            <v>81412</v>
          </cell>
          <cell r="B934" t="str">
            <v>TUBO F0F0 K-12 C/FLANGES L = 1,50M DN 75</v>
          </cell>
          <cell r="C934" t="str">
            <v>UN</v>
          </cell>
          <cell r="D934">
            <v>221.82</v>
          </cell>
        </row>
        <row r="935">
          <cell r="A935">
            <v>81413</v>
          </cell>
          <cell r="B935" t="str">
            <v>TUBO F0F0 K-12 C/FLANGES L = 2,00M DN 75</v>
          </cell>
          <cell r="C935" t="str">
            <v>UN</v>
          </cell>
          <cell r="D935">
            <v>234.21</v>
          </cell>
        </row>
        <row r="936">
          <cell r="A936">
            <v>81414</v>
          </cell>
          <cell r="B936" t="str">
            <v>TUBO F0F0 K-12 C/FLANGES L = 2,50M DN 75</v>
          </cell>
          <cell r="C936" t="str">
            <v>UN</v>
          </cell>
          <cell r="D936">
            <v>246.6</v>
          </cell>
        </row>
        <row r="937">
          <cell r="A937">
            <v>81415</v>
          </cell>
          <cell r="B937" t="str">
            <v>TUBO F0F0 K-12 C/FLANGES L = 3,00M DN 75</v>
          </cell>
          <cell r="C937" t="str">
            <v>UN</v>
          </cell>
          <cell r="D937">
            <v>259.01</v>
          </cell>
        </row>
        <row r="938">
          <cell r="A938">
            <v>81416</v>
          </cell>
          <cell r="B938" t="str">
            <v>TUBO F0F0 K-12 C/FLANGES L = 3,50M DN 75</v>
          </cell>
          <cell r="C938" t="str">
            <v>UN</v>
          </cell>
          <cell r="D938">
            <v>271.37</v>
          </cell>
        </row>
        <row r="939">
          <cell r="A939">
            <v>81417</v>
          </cell>
          <cell r="B939" t="str">
            <v>TUBO F0F0 K-12 C/FLANGES L = 4,00M DN 75</v>
          </cell>
          <cell r="C939" t="str">
            <v>UN</v>
          </cell>
          <cell r="D939">
            <v>289.33999999999997</v>
          </cell>
        </row>
        <row r="940">
          <cell r="A940">
            <v>81418</v>
          </cell>
          <cell r="B940" t="str">
            <v>TUBO F0F0 K-12 C/FLANGES L = 4,50M DN 75</v>
          </cell>
          <cell r="C940" t="str">
            <v>UN</v>
          </cell>
          <cell r="D940">
            <v>301.70999999999998</v>
          </cell>
        </row>
        <row r="941">
          <cell r="A941">
            <v>81419</v>
          </cell>
          <cell r="B941" t="str">
            <v>TUBO F0F0 K-12 C/FLANGES L = 5,00M DN 75</v>
          </cell>
          <cell r="C941" t="str">
            <v>UN</v>
          </cell>
          <cell r="D941">
            <v>314.08999999999997</v>
          </cell>
        </row>
        <row r="942">
          <cell r="A942">
            <v>81420</v>
          </cell>
          <cell r="B942" t="str">
            <v>TUBO F0F0 K-12 C/FLANGES L = 5,50M DN 75</v>
          </cell>
          <cell r="C942" t="str">
            <v>UN</v>
          </cell>
          <cell r="D942">
            <v>326.5</v>
          </cell>
        </row>
        <row r="943">
          <cell r="A943">
            <v>81421</v>
          </cell>
          <cell r="B943" t="str">
            <v>TUBO FOFO K-12 C/FLANGES L = 5,80M DN 75</v>
          </cell>
          <cell r="C943" t="str">
            <v>UN</v>
          </cell>
          <cell r="D943">
            <v>333.95</v>
          </cell>
        </row>
        <row r="944">
          <cell r="A944">
            <v>81422</v>
          </cell>
          <cell r="B944" t="str">
            <v>TUBO F0F0 K-12 C/FLANGES L = 0,25M DN 100</v>
          </cell>
          <cell r="C944" t="str">
            <v>UN</v>
          </cell>
          <cell r="D944">
            <v>102.67</v>
          </cell>
        </row>
        <row r="945">
          <cell r="A945">
            <v>81423</v>
          </cell>
          <cell r="B945" t="str">
            <v>TUBO F0F0 K-12 C/FLANGES L = 0,50M DN 100</v>
          </cell>
          <cell r="C945" t="str">
            <v>UN</v>
          </cell>
          <cell r="D945">
            <v>141.83000000000001</v>
          </cell>
        </row>
        <row r="946">
          <cell r="A946">
            <v>81424</v>
          </cell>
          <cell r="B946" t="str">
            <v>TUBO F0F0 K-12 C/FLANGES L = 1,00M DN 100</v>
          </cell>
          <cell r="C946" t="str">
            <v>UN</v>
          </cell>
          <cell r="D946">
            <v>234.68</v>
          </cell>
        </row>
        <row r="947">
          <cell r="A947">
            <v>81425</v>
          </cell>
          <cell r="B947" t="str">
            <v>TUBO F0F0 K-12 C/FLANGES L = 1,50M DN 100</v>
          </cell>
          <cell r="C947" t="str">
            <v>UN</v>
          </cell>
          <cell r="D947">
            <v>251.83</v>
          </cell>
        </row>
        <row r="948">
          <cell r="A948">
            <v>81426</v>
          </cell>
          <cell r="B948" t="str">
            <v>TUBO F0F0 K-12 C/FLANGES L = 2,00M DN 100</v>
          </cell>
          <cell r="C948" t="str">
            <v>UN</v>
          </cell>
          <cell r="D948">
            <v>269.01</v>
          </cell>
        </row>
        <row r="949">
          <cell r="A949">
            <v>81427</v>
          </cell>
          <cell r="B949" t="str">
            <v>TUBO F0F0 K-12 C/FLANGES L = 2,50M DN 100</v>
          </cell>
          <cell r="C949" t="str">
            <v>UN</v>
          </cell>
          <cell r="D949">
            <v>286.18</v>
          </cell>
        </row>
        <row r="950">
          <cell r="A950">
            <v>81428</v>
          </cell>
          <cell r="B950" t="str">
            <v>TUBO F0F0 K-12 C/FLANGES L = 3,00M DN 100</v>
          </cell>
          <cell r="C950" t="str">
            <v>UN</v>
          </cell>
          <cell r="D950">
            <v>303.33</v>
          </cell>
        </row>
        <row r="951">
          <cell r="A951">
            <v>81429</v>
          </cell>
          <cell r="B951" t="str">
            <v>TUBO F0F0 K-12 C/FLANGES L = 3,50M DN 100</v>
          </cell>
          <cell r="C951" t="str">
            <v>UN</v>
          </cell>
          <cell r="D951">
            <v>320.49</v>
          </cell>
        </row>
        <row r="952">
          <cell r="A952">
            <v>81430</v>
          </cell>
          <cell r="B952" t="str">
            <v>TUBO F0F0 K-12 C/FLANGES L = 4,00M DN 100</v>
          </cell>
          <cell r="C952" t="str">
            <v>UN</v>
          </cell>
          <cell r="D952">
            <v>342.09</v>
          </cell>
        </row>
        <row r="953">
          <cell r="A953">
            <v>81431</v>
          </cell>
          <cell r="B953" t="str">
            <v>TUBO F0F0 K-12 C/FLANGES L = 4,50M DN 100</v>
          </cell>
          <cell r="C953" t="str">
            <v>UN</v>
          </cell>
          <cell r="D953">
            <v>359.32</v>
          </cell>
        </row>
        <row r="954">
          <cell r="A954">
            <v>81432</v>
          </cell>
          <cell r="B954" t="str">
            <v>TUBO F0F0 K-12 C/FLANGES L = 5,00M DN 100</v>
          </cell>
          <cell r="C954" t="str">
            <v>UN</v>
          </cell>
          <cell r="D954">
            <v>376.42</v>
          </cell>
        </row>
        <row r="955">
          <cell r="A955">
            <v>81433</v>
          </cell>
          <cell r="B955" t="str">
            <v>TUBO F0F0 K-12 C/FLANGES L = 5,50M DN 100</v>
          </cell>
          <cell r="C955" t="str">
            <v>UN</v>
          </cell>
          <cell r="D955">
            <v>393.62</v>
          </cell>
        </row>
        <row r="956">
          <cell r="A956">
            <v>81434</v>
          </cell>
          <cell r="B956" t="str">
            <v>TUBO F0F0 K-12 C/FLANGES L = 5,80M DN 100</v>
          </cell>
          <cell r="C956" t="str">
            <v>UN</v>
          </cell>
          <cell r="D956">
            <v>403.92</v>
          </cell>
        </row>
        <row r="957">
          <cell r="A957">
            <v>81435</v>
          </cell>
          <cell r="B957" t="str">
            <v>TUBO F0F0 K-12 C/FLANGES L = 0,25M DN 150</v>
          </cell>
          <cell r="C957" t="str">
            <v>UN</v>
          </cell>
          <cell r="D957">
            <v>160.21</v>
          </cell>
        </row>
        <row r="958">
          <cell r="A958">
            <v>81436</v>
          </cell>
          <cell r="B958" t="str">
            <v>TUBO F0F0 K-12 C/FLANGES L = 0,50M DN 150</v>
          </cell>
          <cell r="C958" t="str">
            <v>UN</v>
          </cell>
          <cell r="D958">
            <v>214.99</v>
          </cell>
        </row>
        <row r="959">
          <cell r="A959">
            <v>81437</v>
          </cell>
          <cell r="B959" t="str">
            <v>TUBO F0F0 K-12 C/FLANGES L = 1,00M DN 150</v>
          </cell>
          <cell r="C959" t="str">
            <v>UN</v>
          </cell>
          <cell r="D959">
            <v>323.08999999999997</v>
          </cell>
        </row>
        <row r="960">
          <cell r="A960">
            <v>81438</v>
          </cell>
          <cell r="B960" t="str">
            <v>TUBO F0F0 K-12 C/FLANGES L = 1,50M DN 150</v>
          </cell>
          <cell r="C960" t="str">
            <v>UN</v>
          </cell>
          <cell r="D960">
            <v>349.8</v>
          </cell>
        </row>
        <row r="961">
          <cell r="A961">
            <v>81439</v>
          </cell>
          <cell r="B961" t="str">
            <v>TUBO F0F0 K-12 C/FLANGES L = 2,00M DN 150</v>
          </cell>
          <cell r="C961" t="str">
            <v>UN</v>
          </cell>
          <cell r="D961">
            <v>376.53</v>
          </cell>
        </row>
        <row r="962">
          <cell r="A962">
            <v>81440</v>
          </cell>
          <cell r="B962" t="str">
            <v>TUBO F0F0 K-12 C/FLANGES L = 2,50M DN 150</v>
          </cell>
          <cell r="C962" t="str">
            <v>UN</v>
          </cell>
          <cell r="D962">
            <v>403.22</v>
          </cell>
        </row>
        <row r="963">
          <cell r="A963">
            <v>81441</v>
          </cell>
          <cell r="B963" t="str">
            <v>TUBO F0F0 K-12 C/FLANGES L = 3,00M DN 150</v>
          </cell>
          <cell r="C963" t="str">
            <v>UN</v>
          </cell>
          <cell r="D963">
            <v>429.91</v>
          </cell>
        </row>
        <row r="964">
          <cell r="A964">
            <v>81442</v>
          </cell>
          <cell r="B964" t="str">
            <v>TUBO F0F0 K-12 C/FLANGES L = 3,50M DN 150</v>
          </cell>
          <cell r="C964" t="str">
            <v>UN</v>
          </cell>
          <cell r="D964">
            <v>456.57</v>
          </cell>
        </row>
        <row r="965">
          <cell r="A965">
            <v>81443</v>
          </cell>
          <cell r="B965" t="str">
            <v>TUBO F0F0 K-12 C/FLANGES L = 4,00M DN 150</v>
          </cell>
          <cell r="C965" t="str">
            <v>UN</v>
          </cell>
          <cell r="D965">
            <v>487.78</v>
          </cell>
        </row>
        <row r="966">
          <cell r="A966">
            <v>81444</v>
          </cell>
          <cell r="B966" t="str">
            <v>TUBO F0F0 K-12 C/FLANGES L = 4,50M DN 150</v>
          </cell>
          <cell r="C966" t="str">
            <v>UN</v>
          </cell>
          <cell r="D966">
            <v>514.46</v>
          </cell>
        </row>
        <row r="967">
          <cell r="A967">
            <v>81445</v>
          </cell>
          <cell r="B967" t="str">
            <v>TUBO F0F0 K-12 C/FLANGES L = 5,00M DN 150</v>
          </cell>
          <cell r="C967" t="str">
            <v>UN</v>
          </cell>
          <cell r="D967">
            <v>541.14</v>
          </cell>
        </row>
        <row r="968">
          <cell r="A968">
            <v>81446</v>
          </cell>
          <cell r="B968" t="str">
            <v>TUBO F0F0 K-12 C/FLANGES L = 5,50M DN 150</v>
          </cell>
          <cell r="C968" t="str">
            <v>UN</v>
          </cell>
          <cell r="D968">
            <v>567.79999999999995</v>
          </cell>
        </row>
        <row r="969">
          <cell r="A969">
            <v>81447</v>
          </cell>
          <cell r="B969" t="str">
            <v>TUBO F0F0 K-12 C/FLANGES L = 5,80M DN 150</v>
          </cell>
          <cell r="C969" t="str">
            <v>UN</v>
          </cell>
          <cell r="D969">
            <v>583.87</v>
          </cell>
        </row>
        <row r="970">
          <cell r="A970">
            <v>81448</v>
          </cell>
          <cell r="B970" t="str">
            <v>TUBO F0F0 K-12 C/FLANGES L = 0,25M DN 200</v>
          </cell>
          <cell r="C970" t="str">
            <v>UN</v>
          </cell>
          <cell r="D970">
            <v>227.49</v>
          </cell>
        </row>
        <row r="971">
          <cell r="A971">
            <v>81449</v>
          </cell>
          <cell r="B971" t="str">
            <v>TUBO F0F0 K-12 C/FLANGES L = 0,50M DN 200</v>
          </cell>
          <cell r="C971" t="str">
            <v>UN</v>
          </cell>
          <cell r="D971">
            <v>284.45999999999998</v>
          </cell>
        </row>
        <row r="972">
          <cell r="A972">
            <v>81450</v>
          </cell>
          <cell r="B972" t="str">
            <v>TUBO F0F0 K-12 C/FLANGES L = 1,00M DN 200</v>
          </cell>
          <cell r="C972" t="str">
            <v>UN</v>
          </cell>
          <cell r="D972">
            <v>415.76</v>
          </cell>
        </row>
        <row r="973">
          <cell r="A973">
            <v>81451</v>
          </cell>
          <cell r="B973" t="str">
            <v>TUBO F0F0 K-12 C/FLANGES L = 1,50M DN 200</v>
          </cell>
          <cell r="C973" t="str">
            <v>UN</v>
          </cell>
          <cell r="D973">
            <v>453.7</v>
          </cell>
        </row>
        <row r="974">
          <cell r="A974">
            <v>81452</v>
          </cell>
          <cell r="B974" t="str">
            <v>TUBO F0F0 K-12 C/FLANGES L = 2,00M DN 200</v>
          </cell>
          <cell r="C974" t="str">
            <v>UN</v>
          </cell>
          <cell r="D974">
            <v>491.68</v>
          </cell>
        </row>
        <row r="975">
          <cell r="A975">
            <v>81453</v>
          </cell>
          <cell r="B975" t="str">
            <v>TUBO F0F0 K-12 C/FLANGES L = 2,50M DN 200</v>
          </cell>
          <cell r="C975" t="str">
            <v>UN</v>
          </cell>
          <cell r="D975">
            <v>529.69000000000005</v>
          </cell>
        </row>
        <row r="976">
          <cell r="A976">
            <v>81454</v>
          </cell>
          <cell r="B976" t="str">
            <v>TUBO F0F0 K-12 C/FLANGES L = 3,00M DN 200</v>
          </cell>
          <cell r="C976" t="str">
            <v>UN</v>
          </cell>
          <cell r="D976">
            <v>567.65</v>
          </cell>
        </row>
        <row r="977">
          <cell r="A977">
            <v>81455</v>
          </cell>
          <cell r="B977" t="str">
            <v>TUBO F0F0 K-12 C/FLANGES L = 3,50M DN 200</v>
          </cell>
          <cell r="C977" t="str">
            <v>UN</v>
          </cell>
          <cell r="D977">
            <v>605.57000000000005</v>
          </cell>
        </row>
        <row r="978">
          <cell r="A978">
            <v>81456</v>
          </cell>
          <cell r="B978" t="str">
            <v>TUBO F0F0 K-12 C/FLANGES L = 4,00M DN 200</v>
          </cell>
          <cell r="C978" t="str">
            <v>UN</v>
          </cell>
          <cell r="D978">
            <v>643.62</v>
          </cell>
        </row>
        <row r="979">
          <cell r="A979">
            <v>81457</v>
          </cell>
          <cell r="B979" t="str">
            <v>TUBO F0F0 K-12 C/FLANGES L = 4,50M DN 200</v>
          </cell>
          <cell r="C979" t="str">
            <v>UN</v>
          </cell>
          <cell r="D979">
            <v>681.54</v>
          </cell>
        </row>
        <row r="980">
          <cell r="A980">
            <v>81458</v>
          </cell>
          <cell r="B980" t="str">
            <v>TUBO F0F0 K-12 C/FLANGES L = 5,00M DN 200</v>
          </cell>
          <cell r="C980" t="str">
            <v>UN</v>
          </cell>
          <cell r="D980">
            <v>719.5</v>
          </cell>
        </row>
        <row r="981">
          <cell r="A981">
            <v>81459</v>
          </cell>
          <cell r="B981" t="str">
            <v>TUBO F0F0 K-12 C/FLANGES L = 5,50M DN 200</v>
          </cell>
          <cell r="C981" t="str">
            <v>UN</v>
          </cell>
          <cell r="D981">
            <v>757.5</v>
          </cell>
        </row>
        <row r="982">
          <cell r="A982">
            <v>81460</v>
          </cell>
          <cell r="B982" t="str">
            <v>TUBO F0F0 K-12 C/FLANGES L = 5,80M DN 200</v>
          </cell>
          <cell r="C982" t="str">
            <v>UN</v>
          </cell>
          <cell r="D982">
            <v>780.27</v>
          </cell>
        </row>
        <row r="983">
          <cell r="A983">
            <v>81461</v>
          </cell>
          <cell r="B983" t="str">
            <v>TUBO F0F0 K-12 C/FLANGES L = 0,25M DN 250</v>
          </cell>
          <cell r="C983" t="str">
            <v>UN</v>
          </cell>
          <cell r="D983">
            <v>339.46</v>
          </cell>
        </row>
        <row r="984">
          <cell r="A984">
            <v>81462</v>
          </cell>
          <cell r="B984" t="str">
            <v>TUBO F0F0 K-12 C/FLANGES L = 0,50M DN 250</v>
          </cell>
          <cell r="C984" t="str">
            <v>UN</v>
          </cell>
          <cell r="D984">
            <v>473.68</v>
          </cell>
        </row>
        <row r="985">
          <cell r="A985">
            <v>81463</v>
          </cell>
          <cell r="B985" t="str">
            <v>TUBO F0F0 K-12 C/FLANGES L = 1,00M DN 250</v>
          </cell>
          <cell r="C985" t="str">
            <v>UN</v>
          </cell>
          <cell r="D985">
            <v>516.30999999999995</v>
          </cell>
        </row>
        <row r="986">
          <cell r="A986">
            <v>81464</v>
          </cell>
          <cell r="B986" t="str">
            <v>TUBO F0F0 K-12 C/FLANGES L = 1,50M DN 250</v>
          </cell>
          <cell r="C986" t="str">
            <v>UN</v>
          </cell>
          <cell r="D986">
            <v>566.66</v>
          </cell>
        </row>
        <row r="987">
          <cell r="A987">
            <v>81465</v>
          </cell>
          <cell r="B987" t="str">
            <v>TUBO F0F0 K-12 C/FALNGES L = 2,00M DN 250</v>
          </cell>
          <cell r="C987" t="str">
            <v>UN</v>
          </cell>
          <cell r="D987">
            <v>616.95000000000005</v>
          </cell>
        </row>
        <row r="988">
          <cell r="A988">
            <v>81466</v>
          </cell>
          <cell r="B988" t="str">
            <v>TUBO F0F0 K-12 C/FLANGES L = 2,50M DN 250</v>
          </cell>
          <cell r="C988" t="str">
            <v>UN</v>
          </cell>
          <cell r="D988">
            <v>667.27</v>
          </cell>
        </row>
        <row r="989">
          <cell r="A989">
            <v>81467</v>
          </cell>
          <cell r="B989" t="str">
            <v>TUBO F0F0 K-12 C/FLANGES L = 3,00M DN 250</v>
          </cell>
          <cell r="C989" t="str">
            <v>UN</v>
          </cell>
          <cell r="D989">
            <v>717.58</v>
          </cell>
        </row>
        <row r="990">
          <cell r="A990">
            <v>81468</v>
          </cell>
          <cell r="B990" t="str">
            <v>TUBO F0F0 K-12 C/FLANGES L = 3,50M DN 250</v>
          </cell>
          <cell r="C990" t="str">
            <v>UN</v>
          </cell>
          <cell r="D990">
            <v>767.84</v>
          </cell>
        </row>
        <row r="991">
          <cell r="A991">
            <v>81469</v>
          </cell>
          <cell r="B991" t="str">
            <v>TUBO F0F0 K-12 C/FLANGES L = 4,00M DN 250</v>
          </cell>
          <cell r="C991" t="str">
            <v>UN</v>
          </cell>
          <cell r="D991">
            <v>825.36</v>
          </cell>
        </row>
        <row r="992">
          <cell r="A992">
            <v>81470</v>
          </cell>
          <cell r="B992" t="str">
            <v>TUBO FOFO K-12 C/FLANGES L = 4,50M DN 250</v>
          </cell>
          <cell r="C992" t="str">
            <v>UN</v>
          </cell>
          <cell r="D992">
            <v>875.67</v>
          </cell>
        </row>
        <row r="993">
          <cell r="A993">
            <v>81471</v>
          </cell>
          <cell r="B993" t="str">
            <v>TUBO F0F0 K-12 C/FLANGES L = 5,00M DN 250</v>
          </cell>
          <cell r="C993" t="str">
            <v>UN</v>
          </cell>
          <cell r="D993">
            <v>925.97</v>
          </cell>
        </row>
        <row r="994">
          <cell r="A994">
            <v>81472</v>
          </cell>
          <cell r="B994" t="str">
            <v>TUBO F0F0 K-12 C/FLANGES L = 5,50M DN 250</v>
          </cell>
          <cell r="C994" t="str">
            <v>UN</v>
          </cell>
          <cell r="D994">
            <v>976.3</v>
          </cell>
        </row>
        <row r="995">
          <cell r="A995">
            <v>81473</v>
          </cell>
          <cell r="B995" t="str">
            <v>TUBO F0F0 K-12 C/FLANGES L = 5,80M DN 250</v>
          </cell>
          <cell r="C995" t="str">
            <v>UN</v>
          </cell>
          <cell r="D995">
            <v>1006.49</v>
          </cell>
        </row>
        <row r="996">
          <cell r="A996">
            <v>81474</v>
          </cell>
          <cell r="B996" t="str">
            <v>TUBO F0F0 K-12 C/FLANGES L = 0,25M DN 300</v>
          </cell>
          <cell r="C996" t="str">
            <v>UN</v>
          </cell>
          <cell r="D996">
            <v>542.08000000000004</v>
          </cell>
        </row>
        <row r="997">
          <cell r="A997">
            <v>81475</v>
          </cell>
          <cell r="B997" t="str">
            <v>TUBO F0F0 K-12 C/FLANGES L = 0,50M DN 300</v>
          </cell>
          <cell r="C997" t="str">
            <v>UN</v>
          </cell>
          <cell r="D997">
            <v>571.94000000000005</v>
          </cell>
        </row>
        <row r="998">
          <cell r="A998">
            <v>81476</v>
          </cell>
          <cell r="B998" t="str">
            <v>TUBO F0F0 K-12 C/FLANGES L = 1,00M DN 300</v>
          </cell>
          <cell r="C998" t="str">
            <v>UN</v>
          </cell>
          <cell r="D998">
            <v>643.63</v>
          </cell>
        </row>
        <row r="999">
          <cell r="A999">
            <v>81477</v>
          </cell>
          <cell r="B999" t="str">
            <v>TUBO F0F0 K-12 C/FLANGES L = 1,50M DN 300</v>
          </cell>
          <cell r="C999" t="str">
            <v>UN</v>
          </cell>
          <cell r="D999">
            <v>709.12</v>
          </cell>
        </row>
        <row r="1000">
          <cell r="A1000">
            <v>81478</v>
          </cell>
          <cell r="B1000" t="str">
            <v>TUBO F0F0 K-12 C/FLANGES L = 2,00M DN 300</v>
          </cell>
          <cell r="C1000" t="str">
            <v>UN</v>
          </cell>
          <cell r="D1000">
            <v>774.58</v>
          </cell>
        </row>
        <row r="1001">
          <cell r="A1001">
            <v>81479</v>
          </cell>
          <cell r="B1001" t="str">
            <v>TUBO F0F0 K-12 C/FLANGES L = 2,50M DN 300</v>
          </cell>
          <cell r="C1001" t="str">
            <v>UN</v>
          </cell>
          <cell r="D1001">
            <v>840.08</v>
          </cell>
        </row>
        <row r="1002">
          <cell r="A1002">
            <v>81480</v>
          </cell>
          <cell r="B1002" t="str">
            <v>TUBO F0F0 K-12 C/FLANGES L = 3,00M DN 300</v>
          </cell>
          <cell r="C1002" t="str">
            <v>UN</v>
          </cell>
          <cell r="D1002">
            <v>905.62</v>
          </cell>
        </row>
        <row r="1003">
          <cell r="A1003">
            <v>81481</v>
          </cell>
          <cell r="B1003" t="str">
            <v>TUBO F0F0 K-12 C/FLANGES L = 3,50M DN 300</v>
          </cell>
          <cell r="C1003" t="str">
            <v>UN</v>
          </cell>
          <cell r="D1003">
            <v>971.09</v>
          </cell>
        </row>
        <row r="1004">
          <cell r="A1004">
            <v>81482</v>
          </cell>
          <cell r="B1004" t="str">
            <v>TUBO F0F0 K-12 C/FLANGES L = 4,00M DN 300</v>
          </cell>
          <cell r="C1004" t="str">
            <v>UN</v>
          </cell>
          <cell r="D1004">
            <v>1039.3499999999999</v>
          </cell>
        </row>
        <row r="1005">
          <cell r="A1005">
            <v>81483</v>
          </cell>
          <cell r="B1005" t="str">
            <v>TUBO F0F0 K-12 C/FLANGES L = 4,50M DN 300</v>
          </cell>
          <cell r="C1005" t="str">
            <v>UN</v>
          </cell>
          <cell r="D1005">
            <v>1104.8499999999999</v>
          </cell>
        </row>
        <row r="1006">
          <cell r="A1006">
            <v>81484</v>
          </cell>
          <cell r="B1006" t="str">
            <v>TUBO F0F0 K-12 C/FLANGES L = 5,00M DN 300</v>
          </cell>
          <cell r="C1006" t="str">
            <v>UN</v>
          </cell>
          <cell r="D1006">
            <v>1170.3800000000001</v>
          </cell>
        </row>
        <row r="1007">
          <cell r="A1007">
            <v>81485</v>
          </cell>
          <cell r="B1007" t="str">
            <v>TUBO F0F0 K-12 C/FLANGES L = 5,50M DN 300</v>
          </cell>
          <cell r="C1007" t="str">
            <v>UN</v>
          </cell>
          <cell r="D1007">
            <v>1235.8699999999999</v>
          </cell>
        </row>
        <row r="1008">
          <cell r="A1008">
            <v>81486</v>
          </cell>
          <cell r="B1008" t="str">
            <v>TUBO F0F0 K-12 C/FLANGES L = 5,80M DN 300</v>
          </cell>
          <cell r="C1008" t="str">
            <v>UN</v>
          </cell>
          <cell r="D1008">
            <v>1275.1199999999999</v>
          </cell>
        </row>
        <row r="1009">
          <cell r="A1009">
            <v>81487</v>
          </cell>
          <cell r="B1009" t="str">
            <v>TUBO F0F0 K-12 C/FLANGES L = 0,25M DN 400</v>
          </cell>
          <cell r="C1009" t="str">
            <v>UN</v>
          </cell>
          <cell r="D1009">
            <v>932.16</v>
          </cell>
        </row>
        <row r="1010">
          <cell r="A1010">
            <v>81488</v>
          </cell>
          <cell r="B1010" t="str">
            <v>TUBO F0F0 K-12 C/FLANGES L = 0,50M DN 400</v>
          </cell>
          <cell r="C1010" t="str">
            <v>UN</v>
          </cell>
          <cell r="D1010">
            <v>1503.68</v>
          </cell>
        </row>
        <row r="1011">
          <cell r="A1011">
            <v>81489</v>
          </cell>
          <cell r="B1011" t="str">
            <v>TUBO F0F0 K-12 C/FLANGES L = 1,00M DN 400</v>
          </cell>
          <cell r="C1011" t="str">
            <v>UN</v>
          </cell>
          <cell r="D1011">
            <v>866.18</v>
          </cell>
        </row>
        <row r="1012">
          <cell r="A1012">
            <v>81490</v>
          </cell>
          <cell r="B1012" t="str">
            <v>TUBO F0F0 K-12 C/FLANGES L = 1,50M DN 400</v>
          </cell>
          <cell r="C1012" t="str">
            <v>UN</v>
          </cell>
          <cell r="D1012">
            <v>954.71</v>
          </cell>
        </row>
        <row r="1013">
          <cell r="A1013">
            <v>81491</v>
          </cell>
          <cell r="B1013" t="str">
            <v>TUBO F0F0 K-12 C/FLANGES L = 2,00M DN 400</v>
          </cell>
          <cell r="C1013" t="str">
            <v>UN</v>
          </cell>
          <cell r="D1013">
            <v>1043.1500000000001</v>
          </cell>
        </row>
        <row r="1014">
          <cell r="A1014">
            <v>81492</v>
          </cell>
          <cell r="B1014" t="str">
            <v>TUBO F0F0 K-12 C/FLANGES L = 2,50M DN 400</v>
          </cell>
          <cell r="C1014" t="str">
            <v>UN</v>
          </cell>
          <cell r="D1014">
            <v>1131.68</v>
          </cell>
        </row>
        <row r="1015">
          <cell r="A1015">
            <v>81493</v>
          </cell>
          <cell r="B1015" t="str">
            <v>TUBO F0F0 K-12 C/FLANGES L = 3,00M DN 400</v>
          </cell>
          <cell r="C1015" t="str">
            <v>UN</v>
          </cell>
          <cell r="D1015">
            <v>1220.21</v>
          </cell>
        </row>
        <row r="1016">
          <cell r="A1016">
            <v>81494</v>
          </cell>
          <cell r="B1016" t="str">
            <v>TUBO F0F0 K-12 C/FLANGES L = 3,50M DN 400</v>
          </cell>
          <cell r="C1016" t="str">
            <v>UN</v>
          </cell>
          <cell r="D1016">
            <v>1308.7</v>
          </cell>
        </row>
        <row r="1017">
          <cell r="A1017">
            <v>81495</v>
          </cell>
          <cell r="B1017" t="str">
            <v>TUBO F0F0 K-12 C/FLANGES L = 4,00M DN 400</v>
          </cell>
          <cell r="C1017" t="str">
            <v>UN</v>
          </cell>
          <cell r="D1017">
            <v>1402.74</v>
          </cell>
        </row>
        <row r="1018">
          <cell r="A1018">
            <v>81496</v>
          </cell>
          <cell r="B1018" t="str">
            <v>TUBO F0F0 K-12 C/FLANGES L = 4,50M DN 400</v>
          </cell>
          <cell r="C1018" t="str">
            <v>UN</v>
          </cell>
          <cell r="D1018">
            <v>1491.19</v>
          </cell>
        </row>
        <row r="1019">
          <cell r="A1019">
            <v>81497</v>
          </cell>
          <cell r="B1019" t="str">
            <v>TUBO F0F0 K-12 C/FLANGES L = 5,00M DN 400</v>
          </cell>
          <cell r="C1019" t="str">
            <v>UN</v>
          </cell>
          <cell r="D1019">
            <v>1579.68</v>
          </cell>
        </row>
        <row r="1020">
          <cell r="A1020">
            <v>81498</v>
          </cell>
          <cell r="B1020" t="str">
            <v>TUBO F0F0 K-12 C/FLANGES L = 5,50M DN 400</v>
          </cell>
          <cell r="C1020" t="str">
            <v>UN</v>
          </cell>
          <cell r="D1020">
            <v>1668.21</v>
          </cell>
        </row>
        <row r="1021">
          <cell r="A1021">
            <v>81499</v>
          </cell>
          <cell r="B1021" t="str">
            <v>TUBO F0F0 K-12 C/FLANGES L = 5,80M DN 400</v>
          </cell>
          <cell r="C1021" t="str">
            <v>UN</v>
          </cell>
          <cell r="D1021">
            <v>1721.26</v>
          </cell>
        </row>
        <row r="1022">
          <cell r="A1022">
            <v>81501</v>
          </cell>
          <cell r="B1022" t="str">
            <v>TUBO F0F0 K-12 C/FLANGES L = 0,25M DN 500</v>
          </cell>
          <cell r="C1022" t="str">
            <v>UN</v>
          </cell>
          <cell r="D1022">
            <v>957.63</v>
          </cell>
        </row>
        <row r="1023">
          <cell r="A1023">
            <v>81502</v>
          </cell>
          <cell r="B1023" t="str">
            <v>TUBO F0F0 K-12 C/FLANGES L = 0,50M DN 500</v>
          </cell>
          <cell r="C1023" t="str">
            <v>UN</v>
          </cell>
          <cell r="D1023">
            <v>1142.53</v>
          </cell>
        </row>
        <row r="1024">
          <cell r="A1024">
            <v>81503</v>
          </cell>
          <cell r="B1024" t="str">
            <v>TUBO F0F0 K-12 C/FLANGES L = 1,00M DN 500</v>
          </cell>
          <cell r="C1024" t="str">
            <v>UN</v>
          </cell>
          <cell r="D1024">
            <v>1162.33</v>
          </cell>
        </row>
        <row r="1025">
          <cell r="A1025">
            <v>81504</v>
          </cell>
          <cell r="B1025" t="str">
            <v>TUBO F0F0 K-12 C/FLANGES L = 1,50M DN 500</v>
          </cell>
          <cell r="C1025" t="str">
            <v>UN</v>
          </cell>
          <cell r="D1025">
            <v>1284.5</v>
          </cell>
        </row>
        <row r="1026">
          <cell r="A1026">
            <v>81505</v>
          </cell>
          <cell r="B1026" t="str">
            <v>TUBO F0F0 K-12 C/FLANGES L = 2,00M DN 500</v>
          </cell>
          <cell r="C1026" t="str">
            <v>UN</v>
          </cell>
          <cell r="D1026">
            <v>1406.57</v>
          </cell>
        </row>
        <row r="1027">
          <cell r="A1027">
            <v>81506</v>
          </cell>
          <cell r="B1027" t="str">
            <v>TUBO F0F0 K-12 C/FLANGES L = 2,50M DN 500</v>
          </cell>
          <cell r="C1027" t="str">
            <v>UN</v>
          </cell>
          <cell r="D1027">
            <v>1528.74</v>
          </cell>
        </row>
        <row r="1028">
          <cell r="A1028">
            <v>81507</v>
          </cell>
          <cell r="B1028" t="str">
            <v>TUBO F0F0 K-12 C/FLANGES L = 3,00M DN 500</v>
          </cell>
          <cell r="C1028" t="str">
            <v>UN</v>
          </cell>
          <cell r="D1028">
            <v>1650.86</v>
          </cell>
        </row>
        <row r="1029">
          <cell r="A1029">
            <v>81508</v>
          </cell>
          <cell r="B1029" t="str">
            <v>TUBO F0F0 K-12 C/FLANGES L = 3,50M DN 500</v>
          </cell>
          <cell r="C1029" t="str">
            <v>UN</v>
          </cell>
          <cell r="D1029">
            <v>1772.99</v>
          </cell>
        </row>
        <row r="1030">
          <cell r="A1030">
            <v>81509</v>
          </cell>
          <cell r="B1030" t="str">
            <v>TUBO F0F0 K-12 C/FLANGES L = 4,00M DN 500</v>
          </cell>
          <cell r="C1030" t="str">
            <v>UN</v>
          </cell>
          <cell r="D1030">
            <v>1897.89</v>
          </cell>
        </row>
        <row r="1031">
          <cell r="A1031">
            <v>81510</v>
          </cell>
          <cell r="B1031" t="str">
            <v>TUBO F0F0 K-12 C/FLANGES L = 4,50M DN 500</v>
          </cell>
          <cell r="C1031" t="str">
            <v>UN</v>
          </cell>
          <cell r="D1031">
            <v>2020</v>
          </cell>
        </row>
        <row r="1032">
          <cell r="A1032">
            <v>81511</v>
          </cell>
          <cell r="B1032" t="str">
            <v>TUBO F0F0 K-12 C/FLANGES L = 5,00M DN 500</v>
          </cell>
          <cell r="C1032" t="str">
            <v>UN</v>
          </cell>
          <cell r="D1032">
            <v>2142.08</v>
          </cell>
        </row>
        <row r="1033">
          <cell r="A1033">
            <v>81512</v>
          </cell>
          <cell r="B1033" t="str">
            <v>TUBO F0F0 K-12 C/FLANGES L = 5,50M DN 500</v>
          </cell>
          <cell r="C1033" t="str">
            <v>UN</v>
          </cell>
          <cell r="D1033">
            <v>2264.1999999999998</v>
          </cell>
        </row>
        <row r="1034">
          <cell r="A1034">
            <v>81513</v>
          </cell>
          <cell r="B1034" t="str">
            <v>TUBO F0F0 K-12 C/FLANGES L = 5,80M DN 500</v>
          </cell>
          <cell r="C1034" t="str">
            <v>UN</v>
          </cell>
          <cell r="D1034">
            <v>2337.52</v>
          </cell>
        </row>
        <row r="1035">
          <cell r="A1035">
            <v>81514</v>
          </cell>
          <cell r="B1035" t="str">
            <v>TUBO F0F0 K-12 C/FLANGES L = 0,25M DN 600</v>
          </cell>
          <cell r="C1035" t="str">
            <v>UN</v>
          </cell>
          <cell r="D1035">
            <v>1804.85</v>
          </cell>
        </row>
        <row r="1036">
          <cell r="A1036">
            <v>81515</v>
          </cell>
          <cell r="B1036" t="str">
            <v>TUBO F0F0 K-12 C/FLANGES L = 0,50M DN 600</v>
          </cell>
          <cell r="C1036" t="str">
            <v>UN</v>
          </cell>
          <cell r="D1036">
            <v>2074.73</v>
          </cell>
        </row>
        <row r="1037">
          <cell r="A1037">
            <v>81516</v>
          </cell>
          <cell r="B1037" t="str">
            <v>TUBO F0F0 K-12 C/FLANGES L = 1,00M DN 600</v>
          </cell>
          <cell r="C1037" t="str">
            <v>UN</v>
          </cell>
          <cell r="D1037">
            <v>1579.31</v>
          </cell>
        </row>
        <row r="1038">
          <cell r="A1038">
            <v>81517</v>
          </cell>
          <cell r="B1038" t="str">
            <v>TUBO F0F0 K-12 C/FLANGES L = 1,50M DN 600</v>
          </cell>
          <cell r="C1038" t="str">
            <v>UN</v>
          </cell>
          <cell r="D1038">
            <v>1740.39</v>
          </cell>
        </row>
        <row r="1039">
          <cell r="A1039">
            <v>81518</v>
          </cell>
          <cell r="B1039" t="str">
            <v>TUBO F0F0 K-12 C/FLANGES L = 2,00M DN 600</v>
          </cell>
          <cell r="C1039" t="str">
            <v>UN</v>
          </cell>
          <cell r="D1039">
            <v>1901.41</v>
          </cell>
        </row>
        <row r="1040">
          <cell r="A1040">
            <v>81519</v>
          </cell>
          <cell r="B1040" t="str">
            <v>TUBO F0F0 K-12 C/FLANGES L = 2,50M DN 600</v>
          </cell>
          <cell r="C1040" t="str">
            <v>UN</v>
          </cell>
          <cell r="D1040">
            <v>2062.5100000000002</v>
          </cell>
        </row>
        <row r="1041">
          <cell r="A1041">
            <v>81520</v>
          </cell>
          <cell r="B1041" t="str">
            <v>TUBO F0F0 K-12 C/FLANGES L = 3,00M DN 600</v>
          </cell>
          <cell r="C1041" t="str">
            <v>UN</v>
          </cell>
          <cell r="D1041">
            <v>2223.61</v>
          </cell>
        </row>
        <row r="1042">
          <cell r="A1042">
            <v>81521</v>
          </cell>
          <cell r="B1042" t="str">
            <v>TUBO F0F0 K-12 C/FLANGES L = 3,50M DN 600</v>
          </cell>
          <cell r="C1042" t="str">
            <v>UN</v>
          </cell>
          <cell r="D1042">
            <v>2384.61</v>
          </cell>
        </row>
        <row r="1043">
          <cell r="A1043">
            <v>81522</v>
          </cell>
          <cell r="B1043" t="str">
            <v>TUBO F0F0 K-12 C/FLANGES L = 4,00M DN 600</v>
          </cell>
          <cell r="C1043" t="str">
            <v>UN</v>
          </cell>
          <cell r="D1043">
            <v>2551.1799999999998</v>
          </cell>
        </row>
        <row r="1044">
          <cell r="A1044">
            <v>81523</v>
          </cell>
          <cell r="B1044" t="str">
            <v>TUBO F0F0 K-12 C/FLANGES L = 4,50M DN 600</v>
          </cell>
          <cell r="C1044" t="str">
            <v>UN</v>
          </cell>
          <cell r="D1044">
            <v>2712.26</v>
          </cell>
        </row>
        <row r="1045">
          <cell r="A1045">
            <v>81524</v>
          </cell>
          <cell r="B1045" t="str">
            <v>TUBO F0F0 K-12 C/FLANGES L = 5,00M DN 600</v>
          </cell>
          <cell r="C1045" t="str">
            <v>UN</v>
          </cell>
          <cell r="D1045">
            <v>2873.36</v>
          </cell>
        </row>
        <row r="1046">
          <cell r="A1046">
            <v>81525</v>
          </cell>
          <cell r="B1046" t="str">
            <v>TUBO F0F0 K-12 C/FLANGES L = 5,50M DN 600</v>
          </cell>
          <cell r="C1046" t="str">
            <v>UN</v>
          </cell>
          <cell r="D1046">
            <v>3034.44</v>
          </cell>
        </row>
        <row r="1047">
          <cell r="A1047">
            <v>81526</v>
          </cell>
          <cell r="B1047" t="str">
            <v>TUBO F0F0 K-12 C/FLANGES L = 5,80M DN 600</v>
          </cell>
          <cell r="C1047" t="str">
            <v>UN</v>
          </cell>
          <cell r="D1047">
            <v>3131.1</v>
          </cell>
        </row>
        <row r="1048">
          <cell r="A1048">
            <v>81527</v>
          </cell>
          <cell r="B1048" t="str">
            <v>TUBO F0F0 K-12 C/FLANGES L = 0,25M DN 700</v>
          </cell>
          <cell r="C1048" t="str">
            <v>UN</v>
          </cell>
          <cell r="D1048">
            <v>2110.89</v>
          </cell>
        </row>
        <row r="1049">
          <cell r="A1049">
            <v>81528</v>
          </cell>
          <cell r="B1049" t="str">
            <v>TUBO F0F0 K-12 C/FLANGES L = 0,50M DN 700</v>
          </cell>
          <cell r="C1049" t="str">
            <v>UN</v>
          </cell>
          <cell r="D1049">
            <v>2468.2399999999998</v>
          </cell>
        </row>
        <row r="1050">
          <cell r="A1050">
            <v>81529</v>
          </cell>
          <cell r="B1050" t="str">
            <v>TUBO F0F0 K-12 C/FLANGES L = 1,00M DN 700</v>
          </cell>
          <cell r="C1050" t="str">
            <v>UN</v>
          </cell>
          <cell r="D1050">
            <v>3692.86</v>
          </cell>
        </row>
        <row r="1051">
          <cell r="A1051">
            <v>81530</v>
          </cell>
          <cell r="B1051" t="str">
            <v>TUBO F0F0 K-12 C/FLANGES L = 1,50M DN 700</v>
          </cell>
          <cell r="C1051" t="str">
            <v>UN</v>
          </cell>
          <cell r="D1051">
            <v>3910.11</v>
          </cell>
        </row>
        <row r="1052">
          <cell r="A1052">
            <v>81531</v>
          </cell>
          <cell r="B1052" t="str">
            <v>TUBO F0F0 K-12 C/FLANGES L = 2,00M DN 700</v>
          </cell>
          <cell r="C1052" t="str">
            <v>UN</v>
          </cell>
          <cell r="D1052">
            <v>4127.33</v>
          </cell>
        </row>
        <row r="1053">
          <cell r="A1053">
            <v>81532</v>
          </cell>
          <cell r="B1053" t="str">
            <v>TUBO F0F0 K-12 C/FLANGES L = 2,50M DN 700</v>
          </cell>
          <cell r="C1053" t="str">
            <v>UN</v>
          </cell>
          <cell r="D1053">
            <v>4344.62</v>
          </cell>
        </row>
        <row r="1054">
          <cell r="A1054">
            <v>81533</v>
          </cell>
          <cell r="B1054" t="str">
            <v>TUBO F0F0 K-12 C/FLANGES L = 3,00M DN 700</v>
          </cell>
          <cell r="C1054" t="str">
            <v>UN</v>
          </cell>
          <cell r="D1054">
            <v>4561.88</v>
          </cell>
        </row>
        <row r="1055">
          <cell r="A1055">
            <v>81534</v>
          </cell>
          <cell r="B1055" t="str">
            <v>TUBO F0F0 K-12 C/FLANGES L = 3,50M DN 700</v>
          </cell>
          <cell r="C1055" t="str">
            <v>UN</v>
          </cell>
          <cell r="D1055">
            <v>4779.1000000000004</v>
          </cell>
        </row>
        <row r="1056">
          <cell r="A1056">
            <v>81535</v>
          </cell>
          <cell r="B1056" t="str">
            <v>TUBO F0F0 K-12 C/FLANGES L = 4,00M DN 700</v>
          </cell>
          <cell r="C1056" t="str">
            <v>UN</v>
          </cell>
          <cell r="D1056">
            <v>4996.3500000000004</v>
          </cell>
        </row>
        <row r="1057">
          <cell r="A1057">
            <v>81536</v>
          </cell>
          <cell r="B1057" t="str">
            <v>TUBO F0F0 K-12 C/FLANGES L = 4,50M DN 700</v>
          </cell>
          <cell r="C1057" t="str">
            <v>UN</v>
          </cell>
          <cell r="D1057">
            <v>5213.6099999999997</v>
          </cell>
        </row>
        <row r="1058">
          <cell r="A1058">
            <v>81537</v>
          </cell>
          <cell r="B1058" t="str">
            <v>TUBO F0F0 K-12 C/FLANGES L = 5,00M DN 700</v>
          </cell>
          <cell r="C1058" t="str">
            <v>UN</v>
          </cell>
          <cell r="D1058">
            <v>5430.89</v>
          </cell>
        </row>
        <row r="1059">
          <cell r="A1059">
            <v>81538</v>
          </cell>
          <cell r="B1059" t="str">
            <v>TUBO F0F0 K-12 C/FLANGES L = 5,50M DN 700</v>
          </cell>
          <cell r="C1059" t="str">
            <v>UN</v>
          </cell>
          <cell r="D1059">
            <v>5648.19</v>
          </cell>
        </row>
        <row r="1060">
          <cell r="A1060">
            <v>81539</v>
          </cell>
          <cell r="B1060" t="str">
            <v>TUBO F0F0 K-12 C/FLANGES L = 6,00M DN 700</v>
          </cell>
          <cell r="C1060" t="str">
            <v>UN</v>
          </cell>
          <cell r="D1060">
            <v>5865.44</v>
          </cell>
        </row>
        <row r="1061">
          <cell r="A1061">
            <v>81540</v>
          </cell>
          <cell r="B1061" t="str">
            <v>TUBO F0F0 K-12 C/FLANGES L = 6,50M DN 700</v>
          </cell>
          <cell r="C1061" t="str">
            <v>UN</v>
          </cell>
          <cell r="D1061">
            <v>6082.7</v>
          </cell>
        </row>
        <row r="1062">
          <cell r="A1062">
            <v>81541</v>
          </cell>
          <cell r="B1062" t="str">
            <v>TUBO F0F0 K-12 C/FLANGES L = 6,80M DN 700</v>
          </cell>
          <cell r="C1062" t="str">
            <v>UN</v>
          </cell>
          <cell r="D1062">
            <v>6213.06</v>
          </cell>
        </row>
        <row r="1063">
          <cell r="A1063">
            <v>81542</v>
          </cell>
          <cell r="B1063" t="str">
            <v>TUBO F0F0 K-12 C/FLANGES L = 0,25M DN 800</v>
          </cell>
          <cell r="C1063" t="str">
            <v>UN</v>
          </cell>
          <cell r="D1063">
            <v>2639.86</v>
          </cell>
        </row>
        <row r="1064">
          <cell r="A1064">
            <v>81543</v>
          </cell>
          <cell r="B1064" t="str">
            <v>TUBO F0F0 K-12 C/FLANGES L = 0,50M DN 800</v>
          </cell>
          <cell r="C1064" t="str">
            <v>UN</v>
          </cell>
          <cell r="D1064">
            <v>3077.08</v>
          </cell>
        </row>
        <row r="1065">
          <cell r="A1065">
            <v>81544</v>
          </cell>
          <cell r="B1065" t="str">
            <v>TUBO F0F0 K-12 C/FLANGES L = 1,00M DN 800</v>
          </cell>
          <cell r="C1065" t="str">
            <v>UN</v>
          </cell>
          <cell r="D1065">
            <v>4536.93</v>
          </cell>
        </row>
        <row r="1066">
          <cell r="A1066">
            <v>81545</v>
          </cell>
          <cell r="B1066" t="str">
            <v>TUBO F0F0 K-12 C/FLANGES L = 1,50M DN 800</v>
          </cell>
          <cell r="C1066" t="str">
            <v>UN</v>
          </cell>
          <cell r="D1066">
            <v>4805.93</v>
          </cell>
        </row>
        <row r="1067">
          <cell r="A1067">
            <v>81546</v>
          </cell>
          <cell r="B1067" t="str">
            <v>TUBO F0F0 K-12 C/FLANGES L = 2,00M DN 800</v>
          </cell>
          <cell r="C1067" t="str">
            <v>UN</v>
          </cell>
          <cell r="D1067">
            <v>5074.9399999999996</v>
          </cell>
        </row>
        <row r="1068">
          <cell r="A1068">
            <v>81547</v>
          </cell>
          <cell r="B1068" t="str">
            <v>TUBO F0F0 K-12 C/FLANGES L = 2,50M DN 800</v>
          </cell>
          <cell r="C1068" t="str">
            <v>UN</v>
          </cell>
          <cell r="D1068">
            <v>5343.94</v>
          </cell>
        </row>
        <row r="1069">
          <cell r="A1069">
            <v>81548</v>
          </cell>
          <cell r="B1069" t="str">
            <v>TUBO F0F0 K-12 C/FLANGES L = 3,00M DN 800</v>
          </cell>
          <cell r="C1069" t="str">
            <v>UN</v>
          </cell>
          <cell r="D1069">
            <v>5612.92</v>
          </cell>
        </row>
        <row r="1070">
          <cell r="A1070">
            <v>81549</v>
          </cell>
          <cell r="B1070" t="str">
            <v>TUBO F0F0 K-12 C/FLANGES L = 3,50M DN 800</v>
          </cell>
          <cell r="C1070" t="str">
            <v>UN</v>
          </cell>
          <cell r="D1070">
            <v>5881.84</v>
          </cell>
        </row>
        <row r="1071">
          <cell r="A1071">
            <v>81550</v>
          </cell>
          <cell r="B1071" t="str">
            <v>TUBO F0F0 K-12 C/FLANGES L = 4,00M DN 800</v>
          </cell>
          <cell r="C1071" t="str">
            <v>UN</v>
          </cell>
          <cell r="D1071">
            <v>6150.88</v>
          </cell>
        </row>
        <row r="1072">
          <cell r="A1072">
            <v>81551</v>
          </cell>
          <cell r="B1072" t="str">
            <v>TUBO F0F0 K-12 C/FLANGES L = 4,50M DN 800</v>
          </cell>
          <cell r="C1072" t="str">
            <v>UN</v>
          </cell>
          <cell r="D1072">
            <v>6419.89</v>
          </cell>
        </row>
        <row r="1073">
          <cell r="A1073">
            <v>81552</v>
          </cell>
          <cell r="B1073" t="str">
            <v>TUBO F0F0 K-12 C/FLANGES L = 5,00M DN 800</v>
          </cell>
          <cell r="C1073" t="str">
            <v>UN</v>
          </cell>
          <cell r="D1073">
            <v>6688.88</v>
          </cell>
        </row>
        <row r="1074">
          <cell r="A1074">
            <v>81553</v>
          </cell>
          <cell r="B1074" t="str">
            <v>TUBO F0F0 K-12 C/FLANGES L = 5,50M DN 800</v>
          </cell>
          <cell r="C1074" t="str">
            <v>UN</v>
          </cell>
          <cell r="D1074">
            <v>6957.89</v>
          </cell>
        </row>
        <row r="1075">
          <cell r="A1075">
            <v>81554</v>
          </cell>
          <cell r="B1075" t="str">
            <v>TUBO F0F0 K-12 C/FLANGES L = 6,00M DN 800</v>
          </cell>
          <cell r="C1075" t="str">
            <v>UN</v>
          </cell>
          <cell r="D1075">
            <v>7226.78</v>
          </cell>
        </row>
        <row r="1076">
          <cell r="A1076">
            <v>81555</v>
          </cell>
          <cell r="B1076" t="str">
            <v>TUBO F0F0 K-12 C/FLANGES L = 6,50M DN 800</v>
          </cell>
          <cell r="C1076" t="str">
            <v>UN</v>
          </cell>
          <cell r="D1076">
            <v>7495.88</v>
          </cell>
        </row>
        <row r="1077">
          <cell r="A1077">
            <v>81556</v>
          </cell>
          <cell r="B1077" t="str">
            <v>TUBO F0F0 K-12 C/FLANGES L = 6,80M DN 800</v>
          </cell>
          <cell r="C1077" t="str">
            <v>UN</v>
          </cell>
          <cell r="D1077">
            <v>7657.25</v>
          </cell>
        </row>
        <row r="1078">
          <cell r="A1078">
            <v>81557</v>
          </cell>
          <cell r="B1078" t="str">
            <v>TUBO F0F0 K-12 C/FLANGES L = 0,25M DN 900</v>
          </cell>
          <cell r="C1078" t="str">
            <v>UN</v>
          </cell>
          <cell r="D1078">
            <v>2952.48</v>
          </cell>
        </row>
        <row r="1079">
          <cell r="A1079">
            <v>81558</v>
          </cell>
          <cell r="B1079" t="str">
            <v>TUBO F0F0 K-12 C/FLANGES L = 0,50M DN 900</v>
          </cell>
          <cell r="C1079" t="str">
            <v>UN</v>
          </cell>
          <cell r="D1079">
            <v>3424.56</v>
          </cell>
        </row>
        <row r="1080">
          <cell r="A1080">
            <v>81559</v>
          </cell>
          <cell r="B1080" t="str">
            <v>TUBO F0F0 K-12 C/FLANGES L = 1,00M DN 900</v>
          </cell>
          <cell r="C1080" t="str">
            <v>UN</v>
          </cell>
          <cell r="D1080">
            <v>6181.28</v>
          </cell>
        </row>
        <row r="1081">
          <cell r="A1081">
            <v>81560</v>
          </cell>
          <cell r="B1081" t="str">
            <v>TUBO F0F0 K-12 C/FLANGES L = 1,50M DN 900</v>
          </cell>
          <cell r="C1081" t="str">
            <v>UN</v>
          </cell>
          <cell r="D1081">
            <v>6505.73</v>
          </cell>
        </row>
        <row r="1082">
          <cell r="A1082">
            <v>81561</v>
          </cell>
          <cell r="B1082" t="str">
            <v>TUBO F0F0 K-12 C/FLANGES L = 2,00M DN 900</v>
          </cell>
          <cell r="C1082" t="str">
            <v>UN</v>
          </cell>
          <cell r="D1082">
            <v>6830.23</v>
          </cell>
        </row>
        <row r="1083">
          <cell r="A1083">
            <v>81562</v>
          </cell>
          <cell r="B1083" t="str">
            <v>TUBO F0F0 K-12 C/FLANGES L = 0,25M DN 1000</v>
          </cell>
          <cell r="C1083" t="str">
            <v>UN</v>
          </cell>
          <cell r="D1083">
            <v>3937.9</v>
          </cell>
        </row>
        <row r="1084">
          <cell r="A1084">
            <v>81563</v>
          </cell>
          <cell r="B1084" t="str">
            <v>TUBO F0F0 K-12 C/FLANGES L = 0,50M DN 1000</v>
          </cell>
          <cell r="C1084" t="str">
            <v>UN</v>
          </cell>
          <cell r="D1084">
            <v>4573.91</v>
          </cell>
        </row>
        <row r="1085">
          <cell r="A1085">
            <v>81564</v>
          </cell>
          <cell r="B1085" t="str">
            <v>TUBO F0F0 K-12 C/FLANGES L = 1,00M DN 1000</v>
          </cell>
          <cell r="C1085" t="str">
            <v>UN</v>
          </cell>
          <cell r="D1085">
            <v>7885.29</v>
          </cell>
        </row>
        <row r="1086">
          <cell r="A1086">
            <v>81565</v>
          </cell>
          <cell r="B1086" t="str">
            <v>TUBO F0F0 K-12 C/FLANGES L = 1,50M DN 1000</v>
          </cell>
          <cell r="C1086" t="str">
            <v>UN</v>
          </cell>
          <cell r="D1086">
            <v>8268.31</v>
          </cell>
        </row>
        <row r="1087">
          <cell r="A1087">
            <v>81566</v>
          </cell>
          <cell r="B1087" t="str">
            <v>TUBO F0F0 K-12 C/FLANGES L = 2,00M DN 1000</v>
          </cell>
          <cell r="C1087" t="str">
            <v>UN</v>
          </cell>
          <cell r="D1087">
            <v>8651.34</v>
          </cell>
        </row>
        <row r="1088">
          <cell r="A1088">
            <v>81567</v>
          </cell>
          <cell r="B1088" t="str">
            <v>CURVA 90G F0F0 C/FLANGES DN 400</v>
          </cell>
          <cell r="C1088" t="str">
            <v>UN</v>
          </cell>
          <cell r="D1088">
            <v>882.52</v>
          </cell>
        </row>
        <row r="1089">
          <cell r="A1089">
            <v>81568</v>
          </cell>
          <cell r="B1089" t="str">
            <v>CURVA 90G F0F0 C/FLANGES DN 500</v>
          </cell>
          <cell r="C1089" t="str">
            <v>UN</v>
          </cell>
          <cell r="D1089">
            <v>1517.46</v>
          </cell>
        </row>
        <row r="1090">
          <cell r="A1090">
            <v>81569</v>
          </cell>
          <cell r="B1090" t="str">
            <v>CURVA 90G F0F0 C/FLANGES DN 600</v>
          </cell>
          <cell r="C1090" t="str">
            <v>UN</v>
          </cell>
          <cell r="D1090">
            <v>2138.98</v>
          </cell>
        </row>
        <row r="1091">
          <cell r="A1091">
            <v>81570</v>
          </cell>
          <cell r="B1091" t="str">
            <v>CURVA 90G F0F0 C/FLANGES DN 700</v>
          </cell>
          <cell r="C1091" t="str">
            <v>UN</v>
          </cell>
          <cell r="D1091">
            <v>3974.4</v>
          </cell>
        </row>
        <row r="1092">
          <cell r="A1092">
            <v>81571</v>
          </cell>
          <cell r="B1092" t="str">
            <v>CURVA 90G F0F0 C/FLANGES DN 800</v>
          </cell>
          <cell r="C1092" t="str">
            <v>UN</v>
          </cell>
          <cell r="D1092">
            <v>5783.35</v>
          </cell>
        </row>
        <row r="1093">
          <cell r="A1093">
            <v>81572</v>
          </cell>
          <cell r="B1093" t="str">
            <v>CURVA 90G F0F0 C/FLANGES DN 900</v>
          </cell>
          <cell r="C1093" t="str">
            <v>UN</v>
          </cell>
          <cell r="D1093">
            <v>6639.76</v>
          </cell>
        </row>
        <row r="1094">
          <cell r="A1094">
            <v>81573</v>
          </cell>
          <cell r="B1094" t="str">
            <v>CURVA 90G F0F0 C/FLANGES DN 1000</v>
          </cell>
          <cell r="C1094" t="str">
            <v>UN</v>
          </cell>
          <cell r="D1094">
            <v>9105.3799999999992</v>
          </cell>
        </row>
        <row r="1095">
          <cell r="A1095">
            <v>81574</v>
          </cell>
          <cell r="B1095" t="str">
            <v>CURVA DE PE 90G F0F0 C/FLANGES DN 50</v>
          </cell>
          <cell r="C1095" t="str">
            <v>UN</v>
          </cell>
          <cell r="D1095">
            <v>70.89</v>
          </cell>
        </row>
        <row r="1096">
          <cell r="A1096">
            <v>81575</v>
          </cell>
          <cell r="B1096" t="str">
            <v>CURVA DE PE 90G F0F0 C/FLANGES DN 75</v>
          </cell>
          <cell r="C1096" t="str">
            <v>UN</v>
          </cell>
          <cell r="D1096">
            <v>111.46</v>
          </cell>
        </row>
        <row r="1097">
          <cell r="A1097">
            <v>81576</v>
          </cell>
          <cell r="B1097" t="str">
            <v>CURVA DE PE 90G F0F0 C/FLANGES DN 100</v>
          </cell>
          <cell r="C1097" t="str">
            <v>UN</v>
          </cell>
          <cell r="D1097">
            <v>172.42</v>
          </cell>
        </row>
        <row r="1098">
          <cell r="A1098">
            <v>81577</v>
          </cell>
          <cell r="B1098" t="str">
            <v>CURVA DE PE 90G F0F0 C/FLANGES DN 150</v>
          </cell>
          <cell r="C1098" t="str">
            <v>UN</v>
          </cell>
          <cell r="D1098">
            <v>271.01</v>
          </cell>
        </row>
        <row r="1099">
          <cell r="A1099">
            <v>81578</v>
          </cell>
          <cell r="B1099" t="str">
            <v>CURVA DE PE 90G F0F0 C/FLANGES DN 200</v>
          </cell>
          <cell r="C1099" t="str">
            <v>UN</v>
          </cell>
          <cell r="D1099">
            <v>363.29</v>
          </cell>
        </row>
        <row r="1100">
          <cell r="A1100">
            <v>81579</v>
          </cell>
          <cell r="B1100" t="str">
            <v>CURVA DE PE 90G F0F0 C/FLANGES DN 250</v>
          </cell>
          <cell r="C1100" t="str">
            <v>UN</v>
          </cell>
          <cell r="D1100">
            <v>451.06</v>
          </cell>
        </row>
        <row r="1101">
          <cell r="A1101">
            <v>81580</v>
          </cell>
          <cell r="B1101" t="str">
            <v>CURVA DE PE 90G F0F0 C/FLANGES DN 300</v>
          </cell>
          <cell r="C1101" t="str">
            <v>UN</v>
          </cell>
          <cell r="D1101">
            <v>1649.06</v>
          </cell>
        </row>
        <row r="1102">
          <cell r="A1102">
            <v>81581</v>
          </cell>
          <cell r="B1102" t="str">
            <v>CURVA DE PE 90G F0F0 C/FLANGES DN 400</v>
          </cell>
          <cell r="C1102" t="str">
            <v>UN</v>
          </cell>
          <cell r="D1102">
            <v>2206.89</v>
          </cell>
        </row>
        <row r="1103">
          <cell r="A1103">
            <v>81582</v>
          </cell>
          <cell r="B1103" t="str">
            <v>CURVA DE PE 90G F0F0 C/FLANGES DN 500</v>
          </cell>
          <cell r="C1103" t="str">
            <v>UN</v>
          </cell>
          <cell r="D1103">
            <v>2919.15</v>
          </cell>
        </row>
        <row r="1104">
          <cell r="A1104">
            <v>81583</v>
          </cell>
          <cell r="B1104" t="str">
            <v>CURVA DE PE 90G F0F0 C/FLANGES DN 600</v>
          </cell>
          <cell r="C1104" t="str">
            <v>UN</v>
          </cell>
          <cell r="D1104">
            <v>3465.87</v>
          </cell>
        </row>
        <row r="1105">
          <cell r="A1105">
            <v>81584</v>
          </cell>
          <cell r="B1105" t="str">
            <v>CURVA 45G F0F0 C/FLANGES DN 50</v>
          </cell>
          <cell r="C1105" t="str">
            <v>UN</v>
          </cell>
          <cell r="D1105">
            <v>56.39</v>
          </cell>
        </row>
        <row r="1106">
          <cell r="A1106">
            <v>81585</v>
          </cell>
          <cell r="B1106" t="str">
            <v>CURVA 45G F0F0 C/FLANGES DN 75</v>
          </cell>
          <cell r="C1106" t="str">
            <v>UN</v>
          </cell>
          <cell r="D1106">
            <v>85.11</v>
          </cell>
        </row>
        <row r="1107">
          <cell r="A1107">
            <v>81586</v>
          </cell>
          <cell r="B1107" t="str">
            <v>CURVA 45G F0F0 C/FLANGES DN 100</v>
          </cell>
          <cell r="C1107" t="str">
            <v>UN</v>
          </cell>
          <cell r="D1107">
            <v>98.87</v>
          </cell>
        </row>
        <row r="1108">
          <cell r="A1108">
            <v>81587</v>
          </cell>
          <cell r="B1108" t="str">
            <v>CURVA 45G F0F0 C/FLANGES DN 150</v>
          </cell>
          <cell r="C1108" t="str">
            <v>UN</v>
          </cell>
          <cell r="D1108">
            <v>137.01</v>
          </cell>
        </row>
        <row r="1109">
          <cell r="A1109">
            <v>81588</v>
          </cell>
          <cell r="B1109" t="str">
            <v>CURVA 45G F0F0 C/FLANGES DN 200</v>
          </cell>
          <cell r="C1109" t="str">
            <v>UN</v>
          </cell>
          <cell r="D1109">
            <v>207.05</v>
          </cell>
        </row>
        <row r="1110">
          <cell r="A1110">
            <v>81589</v>
          </cell>
          <cell r="B1110" t="str">
            <v>CURVA 45G F0F0 C/FLANGES DN 250</v>
          </cell>
          <cell r="C1110" t="str">
            <v>UN</v>
          </cell>
          <cell r="D1110">
            <v>441.99</v>
          </cell>
        </row>
        <row r="1111">
          <cell r="A1111">
            <v>81590</v>
          </cell>
          <cell r="B1111" t="str">
            <v>CURVA 45G F0F0 C/FLANGES DN 300</v>
          </cell>
          <cell r="C1111" t="str">
            <v>UN</v>
          </cell>
          <cell r="D1111">
            <v>616.16</v>
          </cell>
        </row>
        <row r="1112">
          <cell r="A1112">
            <v>81591</v>
          </cell>
          <cell r="B1112" t="str">
            <v>CURVA 45G F0F0 C/FLANGES DN 400</v>
          </cell>
          <cell r="C1112" t="str">
            <v>UN</v>
          </cell>
          <cell r="D1112">
            <v>1445.86</v>
          </cell>
        </row>
        <row r="1113">
          <cell r="A1113">
            <v>81592</v>
          </cell>
          <cell r="B1113" t="str">
            <v>CURVA 45G F0F0 C/FLANGES DN 500</v>
          </cell>
          <cell r="C1113" t="str">
            <v>UN</v>
          </cell>
          <cell r="D1113">
            <v>1625.09</v>
          </cell>
        </row>
        <row r="1114">
          <cell r="A1114">
            <v>81593</v>
          </cell>
          <cell r="B1114" t="str">
            <v>CURVA 45G F0F0 C/FLANGES DN 600</v>
          </cell>
          <cell r="C1114" t="str">
            <v>UN</v>
          </cell>
          <cell r="D1114">
            <v>2186.0500000000002</v>
          </cell>
        </row>
        <row r="1115">
          <cell r="A1115">
            <v>81594</v>
          </cell>
          <cell r="B1115" t="str">
            <v>CURVA 45G F0F0 C/FLANGES DN 700</v>
          </cell>
          <cell r="C1115" t="str">
            <v>UN</v>
          </cell>
          <cell r="D1115">
            <v>3242.32</v>
          </cell>
        </row>
        <row r="1116">
          <cell r="A1116">
            <v>81595</v>
          </cell>
          <cell r="B1116" t="str">
            <v>CURVA 45G F0F0 C/FLANGES DN 800</v>
          </cell>
          <cell r="C1116" t="str">
            <v>UN</v>
          </cell>
          <cell r="D1116">
            <v>4230.3</v>
          </cell>
        </row>
        <row r="1117">
          <cell r="A1117">
            <v>81596</v>
          </cell>
          <cell r="B1117" t="str">
            <v>CURVA 45G F0F0 C/FLANGES DN 900</v>
          </cell>
          <cell r="C1117" t="str">
            <v>UN</v>
          </cell>
          <cell r="D1117">
            <v>4931.58</v>
          </cell>
        </row>
        <row r="1118">
          <cell r="A1118">
            <v>81597</v>
          </cell>
          <cell r="B1118" t="str">
            <v>CURVA 45G F0F0 C/FLANGES DN 1000</v>
          </cell>
          <cell r="C1118" t="str">
            <v>UN</v>
          </cell>
          <cell r="D1118">
            <v>6120.59</v>
          </cell>
        </row>
        <row r="1119">
          <cell r="A1119">
            <v>81598</v>
          </cell>
          <cell r="B1119" t="str">
            <v>TE F0F0 C/FLANGES DN 50 X 50</v>
          </cell>
          <cell r="C1119" t="str">
            <v>UN</v>
          </cell>
          <cell r="D1119">
            <v>104.13</v>
          </cell>
        </row>
        <row r="1120">
          <cell r="A1120">
            <v>81599</v>
          </cell>
          <cell r="B1120" t="str">
            <v>TE F0F0 C/FLANGES DN 75 X 50</v>
          </cell>
          <cell r="C1120" t="str">
            <v>UN</v>
          </cell>
          <cell r="D1120">
            <v>147.11000000000001</v>
          </cell>
        </row>
        <row r="1121">
          <cell r="A1121">
            <v>81601</v>
          </cell>
          <cell r="B1121" t="str">
            <v>TE F0F0 C/FLANGES DN 75 X 75</v>
          </cell>
          <cell r="C1121" t="str">
            <v>UN</v>
          </cell>
          <cell r="D1121">
            <v>123.44</v>
          </cell>
        </row>
        <row r="1122">
          <cell r="A1122">
            <v>81602</v>
          </cell>
          <cell r="B1122" t="str">
            <v>TE F0F0 C/FLANGES DN 100 X 50</v>
          </cell>
          <cell r="C1122" t="str">
            <v>UN</v>
          </cell>
          <cell r="D1122">
            <v>132.68</v>
          </cell>
        </row>
        <row r="1123">
          <cell r="A1123">
            <v>81603</v>
          </cell>
          <cell r="B1123" t="str">
            <v>TE F0F0 C/FLANGES DN 100 X 75</v>
          </cell>
          <cell r="C1123" t="str">
            <v>UN</v>
          </cell>
          <cell r="D1123">
            <v>140.75</v>
          </cell>
        </row>
        <row r="1124">
          <cell r="A1124">
            <v>81604</v>
          </cell>
          <cell r="B1124" t="str">
            <v>TE F0F0 C/FLANGES DN 100 X 100</v>
          </cell>
          <cell r="C1124" t="str">
            <v>UN</v>
          </cell>
          <cell r="D1124">
            <v>146.88999999999999</v>
          </cell>
        </row>
        <row r="1125">
          <cell r="A1125">
            <v>81605</v>
          </cell>
          <cell r="B1125" t="str">
            <v>TE F0F0 C/FLANGES DN 150 X 50</v>
          </cell>
          <cell r="C1125" t="str">
            <v>UN</v>
          </cell>
          <cell r="D1125">
            <v>235.31</v>
          </cell>
        </row>
        <row r="1126">
          <cell r="A1126">
            <v>81606</v>
          </cell>
          <cell r="B1126" t="str">
            <v>TE F0F0 C/FLANGES DN 150 X 75</v>
          </cell>
          <cell r="C1126" t="str">
            <v>UN</v>
          </cell>
          <cell r="D1126">
            <v>242.87</v>
          </cell>
        </row>
        <row r="1127">
          <cell r="A1127">
            <v>81607</v>
          </cell>
          <cell r="B1127" t="str">
            <v>TE F0F0 C/FLANGES DN 150 X 100</v>
          </cell>
          <cell r="C1127" t="str">
            <v>UN</v>
          </cell>
          <cell r="D1127">
            <v>204.65</v>
          </cell>
        </row>
        <row r="1128">
          <cell r="A1128">
            <v>81608</v>
          </cell>
          <cell r="B1128" t="str">
            <v>TE F0F0 C/FLANGES DN 150 X 150</v>
          </cell>
          <cell r="C1128" t="str">
            <v>UN</v>
          </cell>
          <cell r="D1128">
            <v>225.93</v>
          </cell>
        </row>
        <row r="1129">
          <cell r="A1129">
            <v>81609</v>
          </cell>
          <cell r="B1129" t="str">
            <v>TE F0F0 C/FLANGES DN 200 X 50</v>
          </cell>
          <cell r="C1129" t="str">
            <v>UN</v>
          </cell>
          <cell r="D1129">
            <v>363.09</v>
          </cell>
        </row>
        <row r="1130">
          <cell r="A1130">
            <v>81610</v>
          </cell>
          <cell r="B1130" t="str">
            <v>TE F0F0 C/FLANGES DN 200 X 75</v>
          </cell>
          <cell r="C1130" t="str">
            <v>UN</v>
          </cell>
          <cell r="D1130">
            <v>323.74</v>
          </cell>
        </row>
        <row r="1131">
          <cell r="A1131">
            <v>81611</v>
          </cell>
          <cell r="B1131" t="str">
            <v>TE F0F0 C/FLANGES DN 200 X 100</v>
          </cell>
          <cell r="C1131" t="str">
            <v>UN</v>
          </cell>
          <cell r="D1131">
            <v>330.89</v>
          </cell>
        </row>
        <row r="1132">
          <cell r="A1132">
            <v>81612</v>
          </cell>
          <cell r="B1132" t="str">
            <v>TE F0F0 C/FLANGES DN 200 X 150</v>
          </cell>
          <cell r="C1132" t="str">
            <v>UN</v>
          </cell>
          <cell r="D1132">
            <v>349.06</v>
          </cell>
        </row>
        <row r="1133">
          <cell r="A1133">
            <v>81613</v>
          </cell>
          <cell r="B1133" t="str">
            <v>TE F0F0 C/FLANGES DN 200 X 200</v>
          </cell>
          <cell r="C1133" t="str">
            <v>UN</v>
          </cell>
          <cell r="D1133">
            <v>396.77</v>
          </cell>
        </row>
        <row r="1134">
          <cell r="A1134">
            <v>81614</v>
          </cell>
          <cell r="B1134" t="str">
            <v>TE F0F0 C/FLANGES DN 250 X 50</v>
          </cell>
          <cell r="C1134" t="str">
            <v>UN</v>
          </cell>
          <cell r="D1134">
            <v>519.9</v>
          </cell>
        </row>
        <row r="1135">
          <cell r="A1135">
            <v>81615</v>
          </cell>
          <cell r="B1135" t="str">
            <v>TE F0F0 C/FLANGES DN 250 X 75</v>
          </cell>
          <cell r="C1135" t="str">
            <v>UN</v>
          </cell>
          <cell r="D1135">
            <v>566.95000000000005</v>
          </cell>
        </row>
        <row r="1136">
          <cell r="A1136">
            <v>81616</v>
          </cell>
          <cell r="B1136" t="str">
            <v>TE F0F0 C/FLANGES DN 250 X 100</v>
          </cell>
          <cell r="C1136" t="str">
            <v>UN</v>
          </cell>
          <cell r="D1136">
            <v>520.53</v>
          </cell>
        </row>
        <row r="1137">
          <cell r="A1137">
            <v>81617</v>
          </cell>
          <cell r="B1137" t="str">
            <v>TE F0F0 C/FLANGES DN 250 X 200</v>
          </cell>
          <cell r="C1137" t="str">
            <v>UN</v>
          </cell>
          <cell r="D1137">
            <v>564.72</v>
          </cell>
        </row>
        <row r="1138">
          <cell r="A1138">
            <v>81618</v>
          </cell>
          <cell r="B1138" t="str">
            <v>TE F0F0 C/FLANGES DN 250 X 250</v>
          </cell>
          <cell r="C1138" t="str">
            <v>UN</v>
          </cell>
          <cell r="D1138">
            <v>635.12</v>
          </cell>
        </row>
        <row r="1139">
          <cell r="A1139">
            <v>81619</v>
          </cell>
          <cell r="B1139" t="str">
            <v>TE F0F0 C/FLANGES DN 300 X 100</v>
          </cell>
          <cell r="C1139" t="str">
            <v>UN</v>
          </cell>
          <cell r="D1139">
            <v>756.59</v>
          </cell>
        </row>
        <row r="1140">
          <cell r="A1140">
            <v>81620</v>
          </cell>
          <cell r="B1140" t="str">
            <v>TE F0F0 C/FLANGES DN 300 X 200</v>
          </cell>
          <cell r="C1140" t="str">
            <v>UN</v>
          </cell>
          <cell r="D1140">
            <v>863.16</v>
          </cell>
        </row>
        <row r="1141">
          <cell r="A1141">
            <v>81621</v>
          </cell>
          <cell r="B1141" t="str">
            <v>TE F0F0 C/FLANGES DN 300 X 300</v>
          </cell>
          <cell r="C1141" t="str">
            <v>UN</v>
          </cell>
          <cell r="D1141">
            <v>941.41</v>
          </cell>
        </row>
        <row r="1142">
          <cell r="A1142">
            <v>81622</v>
          </cell>
          <cell r="B1142" t="str">
            <v>TE F0F0 C/FLANGES DN 400 X 100</v>
          </cell>
          <cell r="C1142" t="str">
            <v>UN</v>
          </cell>
          <cell r="D1142">
            <v>3346.3</v>
          </cell>
        </row>
        <row r="1143">
          <cell r="A1143">
            <v>81623</v>
          </cell>
          <cell r="B1143" t="str">
            <v>TE F0F0 C/FLANGES DN 400 X 200</v>
          </cell>
          <cell r="C1143" t="str">
            <v>UN</v>
          </cell>
          <cell r="D1143">
            <v>1705.03</v>
          </cell>
        </row>
        <row r="1144">
          <cell r="A1144">
            <v>81624</v>
          </cell>
          <cell r="B1144" t="str">
            <v>TE F0F0 C/FLANGES DN 400 X 400</v>
          </cell>
          <cell r="C1144" t="str">
            <v>UN</v>
          </cell>
          <cell r="D1144">
            <v>1901.54</v>
          </cell>
        </row>
        <row r="1145">
          <cell r="A1145">
            <v>81625</v>
          </cell>
          <cell r="B1145" t="str">
            <v>TE F0F0 C/FLANGES DN 500 X 100</v>
          </cell>
          <cell r="C1145" t="str">
            <v>UN</v>
          </cell>
          <cell r="D1145">
            <v>2108.5300000000002</v>
          </cell>
        </row>
        <row r="1146">
          <cell r="A1146">
            <v>81626</v>
          </cell>
          <cell r="B1146" t="str">
            <v>TE F0F0 C/FLANGES DN 500 X 200</v>
          </cell>
          <cell r="C1146" t="str">
            <v>UN</v>
          </cell>
          <cell r="D1146">
            <v>2149.88</v>
          </cell>
        </row>
        <row r="1147">
          <cell r="A1147">
            <v>81627</v>
          </cell>
          <cell r="B1147" t="str">
            <v>TE F0F0 C/FLANGES DN 500 X 400</v>
          </cell>
          <cell r="C1147" t="str">
            <v>UN</v>
          </cell>
          <cell r="D1147">
            <v>2416.0300000000002</v>
          </cell>
        </row>
        <row r="1148">
          <cell r="A1148">
            <v>81628</v>
          </cell>
          <cell r="B1148" t="str">
            <v>TE F0F0 C/FLANGES DN 500 X 500</v>
          </cell>
          <cell r="C1148" t="str">
            <v>UN</v>
          </cell>
          <cell r="D1148">
            <v>2475.09</v>
          </cell>
        </row>
        <row r="1149">
          <cell r="A1149">
            <v>81629</v>
          </cell>
          <cell r="B1149" t="str">
            <v>TE F0F0 C/FLANGES DN 600 X 200</v>
          </cell>
          <cell r="C1149" t="str">
            <v>UN</v>
          </cell>
          <cell r="D1149">
            <v>2611.09</v>
          </cell>
        </row>
        <row r="1150">
          <cell r="A1150">
            <v>81630</v>
          </cell>
          <cell r="B1150" t="str">
            <v>TE F0F0 C/FLANGES DN 600 X 400</v>
          </cell>
          <cell r="C1150" t="str">
            <v>UN</v>
          </cell>
          <cell r="D1150">
            <v>2948.44</v>
          </cell>
        </row>
        <row r="1151">
          <cell r="A1151">
            <v>81631</v>
          </cell>
          <cell r="B1151" t="str">
            <v>TE F0F0 C/FLANGES DN 600 X 600</v>
          </cell>
          <cell r="C1151" t="str">
            <v>UN</v>
          </cell>
          <cell r="D1151">
            <v>3201.29</v>
          </cell>
        </row>
        <row r="1152">
          <cell r="A1152">
            <v>81632</v>
          </cell>
          <cell r="B1152" t="str">
            <v>TE F0F0 C/FLANGES DN 700 X 200</v>
          </cell>
          <cell r="C1152" t="str">
            <v>UN</v>
          </cell>
          <cell r="D1152">
            <v>2829.92</v>
          </cell>
        </row>
        <row r="1153">
          <cell r="A1153">
            <v>81633</v>
          </cell>
          <cell r="B1153" t="str">
            <v>TE F0F0 C/FLANGES DN 700 X 400</v>
          </cell>
          <cell r="C1153" t="str">
            <v>UN</v>
          </cell>
          <cell r="D1153">
            <v>3332.13</v>
          </cell>
        </row>
        <row r="1154">
          <cell r="A1154">
            <v>81634</v>
          </cell>
          <cell r="B1154" t="str">
            <v>TE F0F0 C/FLANGES DN 700 X 700</v>
          </cell>
          <cell r="C1154" t="str">
            <v>UN</v>
          </cell>
          <cell r="D1154">
            <v>4305.3599999999997</v>
          </cell>
        </row>
        <row r="1155">
          <cell r="A1155">
            <v>81635</v>
          </cell>
          <cell r="B1155" t="str">
            <v>TE F0F0 C/FLANGES DN 800 X 200</v>
          </cell>
          <cell r="C1155" t="str">
            <v>UN</v>
          </cell>
          <cell r="D1155">
            <v>3328.45</v>
          </cell>
        </row>
        <row r="1156">
          <cell r="A1156">
            <v>81636</v>
          </cell>
          <cell r="B1156" t="str">
            <v>TE F0F0 C/FLANGES DN 800 X 400</v>
          </cell>
          <cell r="C1156" t="str">
            <v>UN</v>
          </cell>
          <cell r="D1156">
            <v>4018.29</v>
          </cell>
        </row>
        <row r="1157">
          <cell r="A1157">
            <v>81637</v>
          </cell>
          <cell r="B1157" t="str">
            <v>TE F0F0 C/FLANGES DN 800 X 600</v>
          </cell>
          <cell r="C1157" t="str">
            <v>UN</v>
          </cell>
          <cell r="D1157">
            <v>5409.83</v>
          </cell>
        </row>
        <row r="1158">
          <cell r="A1158">
            <v>81638</v>
          </cell>
          <cell r="B1158" t="str">
            <v>TE F0F0 C/FLANGES DN 800 X 800</v>
          </cell>
          <cell r="C1158" t="str">
            <v>UN</v>
          </cell>
          <cell r="D1158">
            <v>5931.34</v>
          </cell>
        </row>
        <row r="1159">
          <cell r="A1159">
            <v>81639</v>
          </cell>
          <cell r="B1159" t="str">
            <v>TE F0F0 C/FLANGES DN 900 X 200</v>
          </cell>
          <cell r="C1159" t="str">
            <v>UN</v>
          </cell>
          <cell r="D1159">
            <v>4292.17</v>
          </cell>
        </row>
        <row r="1160">
          <cell r="A1160">
            <v>81640</v>
          </cell>
          <cell r="B1160" t="str">
            <v>TE F0F0 C/FLANGES DN 900 X 400</v>
          </cell>
          <cell r="C1160" t="str">
            <v>UN</v>
          </cell>
          <cell r="D1160">
            <v>5053.75</v>
          </cell>
        </row>
        <row r="1161">
          <cell r="A1161">
            <v>81641</v>
          </cell>
          <cell r="B1161" t="str">
            <v>TE F0F0 C/FLANGES DN 900 X 600</v>
          </cell>
          <cell r="C1161" t="str">
            <v>UN</v>
          </cell>
          <cell r="D1161">
            <v>7240.51</v>
          </cell>
        </row>
        <row r="1162">
          <cell r="A1162">
            <v>81642</v>
          </cell>
          <cell r="B1162" t="str">
            <v>TE F0F0 C/FLANGES DN 900 X 900</v>
          </cell>
          <cell r="C1162" t="str">
            <v>UN</v>
          </cell>
          <cell r="D1162">
            <v>7544.2</v>
          </cell>
        </row>
        <row r="1163">
          <cell r="A1163">
            <v>81643</v>
          </cell>
          <cell r="B1163" t="str">
            <v>TE F0F0 C/FLANGES DN 1000 X 200</v>
          </cell>
          <cell r="C1163" t="str">
            <v>UN</v>
          </cell>
          <cell r="D1163">
            <v>5095.4399999999996</v>
          </cell>
        </row>
        <row r="1164">
          <cell r="A1164">
            <v>81644</v>
          </cell>
          <cell r="B1164" t="str">
            <v>TE F0F0 C/FLANGES DN 1000 X 400</v>
          </cell>
          <cell r="C1164" t="str">
            <v>UN</v>
          </cell>
          <cell r="D1164">
            <v>5973.77</v>
          </cell>
        </row>
        <row r="1165">
          <cell r="A1165">
            <v>81645</v>
          </cell>
          <cell r="B1165" t="str">
            <v>TE F0F0 C/FLANGES DN 1000 X 600</v>
          </cell>
          <cell r="C1165" t="str">
            <v>UN</v>
          </cell>
          <cell r="D1165">
            <v>8104.61</v>
          </cell>
        </row>
        <row r="1166">
          <cell r="A1166">
            <v>81646</v>
          </cell>
          <cell r="B1166" t="str">
            <v>TE F0F0 C/FLANGES DN 1000 X 1000</v>
          </cell>
          <cell r="C1166" t="str">
            <v>UN</v>
          </cell>
          <cell r="D1166">
            <v>9196.9500000000007</v>
          </cell>
        </row>
        <row r="1167">
          <cell r="A1167">
            <v>81647</v>
          </cell>
          <cell r="B1167" t="str">
            <v>REDUCAO NORMAL F0F0 C/FLANGES DN 75 X 50</v>
          </cell>
          <cell r="C1167" t="str">
            <v>UN</v>
          </cell>
          <cell r="D1167">
            <v>71.89</v>
          </cell>
        </row>
        <row r="1168">
          <cell r="A1168">
            <v>81648</v>
          </cell>
          <cell r="B1168" t="str">
            <v>REDUCAO NORMAL F0F0 C/FLANGES DN 100 X 75</v>
          </cell>
          <cell r="C1168" t="str">
            <v>UN</v>
          </cell>
          <cell r="D1168">
            <v>77.5</v>
          </cell>
        </row>
        <row r="1169">
          <cell r="A1169">
            <v>81649</v>
          </cell>
          <cell r="B1169" t="str">
            <v>REDUCAO NORMAL F0F0 C/FLANGES DN 150 X 100</v>
          </cell>
          <cell r="C1169" t="str">
            <v>UN</v>
          </cell>
          <cell r="D1169">
            <v>187.22</v>
          </cell>
        </row>
        <row r="1170">
          <cell r="A1170">
            <v>81650</v>
          </cell>
          <cell r="B1170" t="str">
            <v>REDUCAO NORMAL F0F0 C/FLANGES DN 200 X 150</v>
          </cell>
          <cell r="C1170" t="str">
            <v>UN</v>
          </cell>
          <cell r="D1170">
            <v>165.11</v>
          </cell>
        </row>
        <row r="1171">
          <cell r="A1171">
            <v>81651</v>
          </cell>
          <cell r="B1171" t="str">
            <v>REDUCAO NORMAL F0F0 C/FLANGES DN 250 X 150</v>
          </cell>
          <cell r="C1171" t="str">
            <v>UN</v>
          </cell>
          <cell r="D1171">
            <v>371.17</v>
          </cell>
        </row>
        <row r="1172">
          <cell r="A1172">
            <v>81652</v>
          </cell>
          <cell r="B1172" t="str">
            <v>REDUCAO NORMAL F0F0 C/FLANGES DN 250 X 200</v>
          </cell>
          <cell r="C1172" t="str">
            <v>UN</v>
          </cell>
          <cell r="D1172">
            <v>237.47</v>
          </cell>
        </row>
        <row r="1173">
          <cell r="A1173">
            <v>81653</v>
          </cell>
          <cell r="B1173" t="str">
            <v>REDUCAO NORMAL F0F0 C/FLANGES DN 300 X 250</v>
          </cell>
          <cell r="C1173" t="str">
            <v>UN</v>
          </cell>
          <cell r="D1173">
            <v>367.62</v>
          </cell>
        </row>
        <row r="1174">
          <cell r="A1174">
            <v>81654</v>
          </cell>
          <cell r="B1174" t="str">
            <v>REDUCAO NORMAL F0F0 C/FLANGES DN 400 X 250</v>
          </cell>
          <cell r="C1174" t="str">
            <v>UN</v>
          </cell>
          <cell r="D1174">
            <v>1203.08</v>
          </cell>
        </row>
        <row r="1175">
          <cell r="A1175">
            <v>81655</v>
          </cell>
          <cell r="B1175" t="str">
            <v>REDUCAO NORMAL F0F0 C/FLANGES DN 400 X 300</v>
          </cell>
          <cell r="C1175" t="str">
            <v>UN</v>
          </cell>
          <cell r="D1175">
            <v>326.5</v>
          </cell>
        </row>
        <row r="1176">
          <cell r="A1176">
            <v>81656</v>
          </cell>
          <cell r="B1176" t="str">
            <v>REDUCAO NORMAL F0F0 C/FLANGES DN 500 X 400</v>
          </cell>
          <cell r="C1176" t="str">
            <v>UN</v>
          </cell>
          <cell r="D1176">
            <v>1681.27</v>
          </cell>
        </row>
        <row r="1177">
          <cell r="A1177">
            <v>81657</v>
          </cell>
          <cell r="B1177" t="str">
            <v>REDUCAO NORMAL F0F0 C/FLANGES DN 600 X 500</v>
          </cell>
          <cell r="C1177" t="str">
            <v>UN</v>
          </cell>
          <cell r="D1177">
            <v>1667.94</v>
          </cell>
        </row>
        <row r="1178">
          <cell r="A1178">
            <v>81658</v>
          </cell>
          <cell r="B1178" t="str">
            <v>REDUCAO NORMAL F0F0 C/FLANGES DN 700 X 600</v>
          </cell>
          <cell r="C1178" t="str">
            <v>UN</v>
          </cell>
          <cell r="D1178">
            <v>2094.7800000000002</v>
          </cell>
        </row>
        <row r="1179">
          <cell r="A1179">
            <v>81659</v>
          </cell>
          <cell r="B1179" t="str">
            <v>REDUCAO NORMAL F0F0 C/FLANGES DN 800 X 700</v>
          </cell>
          <cell r="C1179" t="str">
            <v>UN</v>
          </cell>
          <cell r="D1179">
            <v>2653.74</v>
          </cell>
        </row>
        <row r="1180">
          <cell r="A1180">
            <v>81660</v>
          </cell>
          <cell r="B1180" t="str">
            <v>REDUCAO NORMAL F0F0 C/FLANGES DN 900 X 800</v>
          </cell>
          <cell r="C1180" t="str">
            <v>UN</v>
          </cell>
          <cell r="D1180">
            <v>3092.8</v>
          </cell>
        </row>
        <row r="1181">
          <cell r="A1181">
            <v>81661</v>
          </cell>
          <cell r="B1181" t="str">
            <v>REDUCAO NORMAL F0F0 C/FLANGES DN 1000 X 900</v>
          </cell>
          <cell r="C1181" t="str">
            <v>UN</v>
          </cell>
          <cell r="D1181">
            <v>3940.99</v>
          </cell>
        </row>
        <row r="1182">
          <cell r="A1182">
            <v>81662</v>
          </cell>
          <cell r="B1182" t="str">
            <v>REDUCAO EXCENTRICA F0F0 C/FLANGES DN 75 X 50</v>
          </cell>
          <cell r="C1182" t="str">
            <v>UN</v>
          </cell>
          <cell r="D1182">
            <v>76.67</v>
          </cell>
        </row>
        <row r="1183">
          <cell r="A1183">
            <v>81663</v>
          </cell>
          <cell r="B1183" t="str">
            <v>REDUCAO EXCENTRICA F0F0 C/FLANGES DN 100 X 50</v>
          </cell>
          <cell r="C1183" t="str">
            <v>UN</v>
          </cell>
          <cell r="D1183">
            <v>81.45</v>
          </cell>
        </row>
        <row r="1184">
          <cell r="A1184">
            <v>81664</v>
          </cell>
          <cell r="B1184" t="str">
            <v>REDUCAO EXCENTRICA F0F0 C/FLANGES DN 100 X 75</v>
          </cell>
          <cell r="C1184" t="str">
            <v>UN</v>
          </cell>
          <cell r="D1184">
            <v>77.22</v>
          </cell>
        </row>
        <row r="1185">
          <cell r="A1185">
            <v>81665</v>
          </cell>
          <cell r="B1185" t="str">
            <v>REDUCAO EXCENTRICA F0F0 C/FLANGES DN 150 X 75</v>
          </cell>
          <cell r="C1185" t="str">
            <v>UN</v>
          </cell>
          <cell r="D1185">
            <v>128.94999999999999</v>
          </cell>
        </row>
        <row r="1186">
          <cell r="A1186">
            <v>81666</v>
          </cell>
          <cell r="B1186" t="str">
            <v>REDUCAO EXCENTRICA F0F0 C/FLANGES DN 150 X 100</v>
          </cell>
          <cell r="C1186" t="str">
            <v>UN</v>
          </cell>
          <cell r="D1186">
            <v>126.42</v>
          </cell>
        </row>
        <row r="1187">
          <cell r="A1187">
            <v>81667</v>
          </cell>
          <cell r="B1187" t="str">
            <v>REDUCAO EXCENTRICA F0F0 C/FLANGES DN 200 X 100</v>
          </cell>
          <cell r="C1187" t="str">
            <v>UN</v>
          </cell>
          <cell r="D1187">
            <v>498.99</v>
          </cell>
        </row>
        <row r="1188">
          <cell r="A1188">
            <v>81668</v>
          </cell>
          <cell r="B1188" t="str">
            <v>REDUCAO EXCENTRICA F0F0 C/FLANGES DN 200 X 150</v>
          </cell>
          <cell r="C1188" t="str">
            <v>UN</v>
          </cell>
          <cell r="D1188">
            <v>169.45</v>
          </cell>
        </row>
        <row r="1189">
          <cell r="A1189">
            <v>81669</v>
          </cell>
          <cell r="B1189" t="str">
            <v>REDUCAO EXCENTRICA F0F0 C/FLANGES DN 250 X 150</v>
          </cell>
          <cell r="C1189" t="str">
            <v>UN</v>
          </cell>
          <cell r="D1189">
            <v>340.37</v>
          </cell>
        </row>
        <row r="1190">
          <cell r="A1190">
            <v>81670</v>
          </cell>
          <cell r="B1190" t="str">
            <v>REDUCAO EXCENTRICA F0F0 C/FLANGES DN 250 X 200</v>
          </cell>
          <cell r="C1190" t="str">
            <v>UN</v>
          </cell>
          <cell r="D1190">
            <v>296.62</v>
          </cell>
        </row>
        <row r="1191">
          <cell r="A1191">
            <v>81671</v>
          </cell>
          <cell r="B1191" t="str">
            <v>REDUCAO EXCENTRICA F0F0 C/FLANGES DN 300 X 150</v>
          </cell>
          <cell r="C1191" t="str">
            <v>UN</v>
          </cell>
          <cell r="D1191">
            <v>409.37</v>
          </cell>
        </row>
        <row r="1192">
          <cell r="A1192">
            <v>81672</v>
          </cell>
          <cell r="B1192" t="str">
            <v>REDUCAO EXCENTRICA F0F0 C/FLANGES DN 300 X 200</v>
          </cell>
          <cell r="C1192" t="str">
            <v>UN</v>
          </cell>
          <cell r="D1192">
            <v>430.28</v>
          </cell>
        </row>
        <row r="1193">
          <cell r="A1193">
            <v>81673</v>
          </cell>
          <cell r="B1193" t="str">
            <v>REDUCAO EXCENTRICA F0F0 C/FLANGES DN 300 X 250</v>
          </cell>
          <cell r="C1193" t="str">
            <v>UN</v>
          </cell>
          <cell r="D1193">
            <v>765.59</v>
          </cell>
        </row>
        <row r="1194">
          <cell r="A1194">
            <v>81674</v>
          </cell>
          <cell r="B1194" t="str">
            <v>REDUCAO EXCENTRICA F0F0 C/FLANGES DN 400 X 250</v>
          </cell>
          <cell r="C1194" t="str">
            <v>UN</v>
          </cell>
          <cell r="D1194">
            <v>995.83</v>
          </cell>
        </row>
        <row r="1195">
          <cell r="A1195">
            <v>81675</v>
          </cell>
          <cell r="B1195" t="str">
            <v>REDUCAO EXCENTRICA F0F0 C/FLANGES DN 400 X 300</v>
          </cell>
          <cell r="C1195" t="str">
            <v>UN</v>
          </cell>
          <cell r="D1195">
            <v>1035.04</v>
          </cell>
        </row>
        <row r="1196">
          <cell r="A1196">
            <v>81676</v>
          </cell>
          <cell r="B1196" t="str">
            <v>PLACA DE REDUCAO F0F0 DN 100 X 50</v>
          </cell>
          <cell r="C1196" t="str">
            <v>UN</v>
          </cell>
          <cell r="D1196">
            <v>68.7</v>
          </cell>
        </row>
        <row r="1197">
          <cell r="A1197">
            <v>81677</v>
          </cell>
          <cell r="B1197" t="str">
            <v>PLACA DE REDUCAO F0F0 DN 200 X 75</v>
          </cell>
          <cell r="C1197" t="str">
            <v>UN</v>
          </cell>
          <cell r="D1197">
            <v>142.91999999999999</v>
          </cell>
        </row>
        <row r="1198">
          <cell r="A1198">
            <v>81678</v>
          </cell>
          <cell r="B1198" t="str">
            <v>PLACA DE REDUCAO F0F0 DN 200 X 100</v>
          </cell>
          <cell r="C1198" t="str">
            <v>UN</v>
          </cell>
          <cell r="D1198">
            <v>180.42</v>
          </cell>
        </row>
        <row r="1199">
          <cell r="A1199">
            <v>81679</v>
          </cell>
          <cell r="B1199" t="str">
            <v>PLACA DE REDUCAO F0F0 DN 400 X 150</v>
          </cell>
          <cell r="C1199" t="str">
            <v>UN</v>
          </cell>
          <cell r="D1199">
            <v>729.23</v>
          </cell>
        </row>
        <row r="1200">
          <cell r="A1200">
            <v>81680</v>
          </cell>
          <cell r="B1200" t="str">
            <v>PLACA DE REDUCAO F0F0 DN 400 X 200</v>
          </cell>
          <cell r="C1200" t="str">
            <v>UN</v>
          </cell>
          <cell r="D1200">
            <v>375.65</v>
          </cell>
        </row>
        <row r="1201">
          <cell r="A1201">
            <v>81681</v>
          </cell>
          <cell r="B1201" t="str">
            <v>PLACA DE REDUCAO F0F0 DN 400 X 250</v>
          </cell>
          <cell r="C1201" t="str">
            <v>UN</v>
          </cell>
          <cell r="D1201">
            <v>504.14</v>
          </cell>
        </row>
        <row r="1202">
          <cell r="A1202">
            <v>81682</v>
          </cell>
          <cell r="B1202" t="str">
            <v>PLACA DE REDUCAO F0F0 DN 400 X 300</v>
          </cell>
          <cell r="C1202" t="str">
            <v>UN</v>
          </cell>
          <cell r="D1202">
            <v>378.81</v>
          </cell>
        </row>
        <row r="1203">
          <cell r="A1203">
            <v>81683</v>
          </cell>
          <cell r="B1203" t="str">
            <v>PLACA DE REDUCAO F0F0 DN 500 X 400</v>
          </cell>
          <cell r="C1203" t="str">
            <v>UN</v>
          </cell>
          <cell r="D1203">
            <v>1813.93</v>
          </cell>
        </row>
        <row r="1204">
          <cell r="A1204">
            <v>81684</v>
          </cell>
          <cell r="B1204" t="str">
            <v>PLACA DE REDUCAO F0F0 DN 700 X 500</v>
          </cell>
          <cell r="C1204" t="str">
            <v>UN</v>
          </cell>
          <cell r="D1204">
            <v>1793.25</v>
          </cell>
        </row>
        <row r="1205">
          <cell r="A1205">
            <v>81685</v>
          </cell>
          <cell r="B1205" t="str">
            <v>PLACA DE REDUCAO F0F0 DN 900 X 700</v>
          </cell>
          <cell r="C1205" t="str">
            <v>UN</v>
          </cell>
          <cell r="D1205">
            <v>2136.0300000000002</v>
          </cell>
        </row>
        <row r="1206">
          <cell r="A1206">
            <v>81686</v>
          </cell>
          <cell r="B1206" t="str">
            <v>PLACA DE REDUCAO F0F0 DN 1000 X 700</v>
          </cell>
          <cell r="C1206" t="str">
            <v>UN</v>
          </cell>
          <cell r="D1206">
            <v>2719.26</v>
          </cell>
        </row>
        <row r="1207">
          <cell r="A1207">
            <v>81687</v>
          </cell>
          <cell r="B1207" t="str">
            <v>PLACA DE REDUCAO F0F0 DN 1000 X 800</v>
          </cell>
          <cell r="C1207" t="str">
            <v>UN</v>
          </cell>
          <cell r="D1207">
            <v>2674.89</v>
          </cell>
        </row>
        <row r="1208">
          <cell r="A1208">
            <v>81688</v>
          </cell>
          <cell r="B1208" t="str">
            <v>JUNCAO 45G F0F0 C/FLANGES DN 50 X 50</v>
          </cell>
          <cell r="C1208" t="str">
            <v>UN</v>
          </cell>
          <cell r="D1208">
            <v>128.96</v>
          </cell>
        </row>
        <row r="1209">
          <cell r="A1209">
            <v>81689</v>
          </cell>
          <cell r="B1209" t="str">
            <v>JUNCAO 45G F0F0 C/FLANGES DN 75 X 75</v>
          </cell>
          <cell r="C1209" t="str">
            <v>UN</v>
          </cell>
          <cell r="D1209">
            <v>165.69</v>
          </cell>
        </row>
        <row r="1210">
          <cell r="A1210">
            <v>81690</v>
          </cell>
          <cell r="B1210" t="str">
            <v>JUNCAO 45G F0F0 C/FLANGES DN 100 X 75</v>
          </cell>
          <cell r="C1210" t="str">
            <v>UN</v>
          </cell>
          <cell r="D1210">
            <v>192.82</v>
          </cell>
        </row>
        <row r="1211">
          <cell r="A1211">
            <v>81691</v>
          </cell>
          <cell r="B1211" t="str">
            <v>JUNCAO 45G F0F0 C/FLANGES DN 100 X 100</v>
          </cell>
          <cell r="C1211" t="str">
            <v>UN</v>
          </cell>
          <cell r="D1211">
            <v>202.37</v>
          </cell>
        </row>
        <row r="1212">
          <cell r="A1212">
            <v>81692</v>
          </cell>
          <cell r="B1212" t="str">
            <v>JUNCAO 45G F0F0 C/FLANGES DN 150 X 100</v>
          </cell>
          <cell r="C1212" t="str">
            <v>UN</v>
          </cell>
          <cell r="D1212">
            <v>372.33</v>
          </cell>
        </row>
        <row r="1213">
          <cell r="A1213">
            <v>81693</v>
          </cell>
          <cell r="B1213" t="str">
            <v>JUNCAO 45G F0F0 C/FLANGES DN 150 X 150</v>
          </cell>
          <cell r="C1213" t="str">
            <v>UN</v>
          </cell>
          <cell r="D1213">
            <v>402.29</v>
          </cell>
        </row>
        <row r="1214">
          <cell r="A1214">
            <v>81694</v>
          </cell>
          <cell r="B1214" t="str">
            <v>JUNCAO 45G F0F0 C/FLANGES DN 200 X 100</v>
          </cell>
          <cell r="C1214" t="str">
            <v>UN</v>
          </cell>
          <cell r="D1214">
            <v>389.8</v>
          </cell>
        </row>
        <row r="1215">
          <cell r="A1215">
            <v>81695</v>
          </cell>
          <cell r="B1215" t="str">
            <v>JUNCAO 45G F0F0 C/FLANGES DN 200 X 150</v>
          </cell>
          <cell r="C1215" t="str">
            <v>UN</v>
          </cell>
          <cell r="D1215">
            <v>448.92</v>
          </cell>
        </row>
        <row r="1216">
          <cell r="A1216">
            <v>81696</v>
          </cell>
          <cell r="B1216" t="str">
            <v>JUNCAO 45G F0F0 C/FLANGES DN 200 X 200</v>
          </cell>
          <cell r="C1216" t="str">
            <v>UN</v>
          </cell>
          <cell r="D1216">
            <v>449.23</v>
          </cell>
        </row>
        <row r="1217">
          <cell r="A1217">
            <v>81697</v>
          </cell>
          <cell r="B1217" t="str">
            <v>JUNCAO 45G F0F0 C/FLANGES DN 250 X 150</v>
          </cell>
          <cell r="C1217" t="str">
            <v>UN</v>
          </cell>
          <cell r="D1217">
            <v>1061.3499999999999</v>
          </cell>
        </row>
        <row r="1218">
          <cell r="A1218">
            <v>81698</v>
          </cell>
          <cell r="B1218" t="str">
            <v>JUNCAO 45G F0F0 C/FLANGES DN 250 X 200</v>
          </cell>
          <cell r="C1218" t="str">
            <v>UN</v>
          </cell>
          <cell r="D1218">
            <v>615.66</v>
          </cell>
        </row>
        <row r="1219">
          <cell r="A1219">
            <v>81699</v>
          </cell>
          <cell r="B1219" t="str">
            <v>JUNCAO 45G F0F0 C/FLANGES DN 250 X 250</v>
          </cell>
          <cell r="C1219" t="str">
            <v>UN</v>
          </cell>
          <cell r="D1219">
            <v>669.7</v>
          </cell>
        </row>
        <row r="1220">
          <cell r="A1220">
            <v>81701</v>
          </cell>
          <cell r="B1220" t="str">
            <v>JUNCAO 45G F0F0 C/FLANGES DN 300 X 200</v>
          </cell>
          <cell r="C1220" t="str">
            <v>UN</v>
          </cell>
          <cell r="D1220">
            <v>838.23</v>
          </cell>
        </row>
        <row r="1221">
          <cell r="A1221">
            <v>81702</v>
          </cell>
          <cell r="B1221" t="str">
            <v>JUNCAO 45G F0F0 C/FLANGES DN 300 X 300</v>
          </cell>
          <cell r="C1221" t="str">
            <v>UN</v>
          </cell>
          <cell r="D1221">
            <v>955.54</v>
          </cell>
        </row>
        <row r="1222">
          <cell r="A1222">
            <v>81703</v>
          </cell>
          <cell r="B1222" t="str">
            <v>JUNCAO 45G F0F0 C/FLANGES DN 400 X 300</v>
          </cell>
          <cell r="C1222" t="str">
            <v>UN</v>
          </cell>
          <cell r="D1222">
            <v>1902.02</v>
          </cell>
        </row>
        <row r="1223">
          <cell r="A1223">
            <v>81704</v>
          </cell>
          <cell r="B1223" t="str">
            <v>JUNCAO 45G F0F0 C/FLANGES DN 400 X 400</v>
          </cell>
          <cell r="C1223" t="str">
            <v>UN</v>
          </cell>
          <cell r="D1223">
            <v>4269.8900000000003</v>
          </cell>
        </row>
        <row r="1224">
          <cell r="A1224">
            <v>81705</v>
          </cell>
          <cell r="B1224" t="str">
            <v>FLANGE CEGO F0F0 DN 50</v>
          </cell>
          <cell r="C1224" t="str">
            <v>UN</v>
          </cell>
          <cell r="D1224">
            <v>26.4</v>
          </cell>
        </row>
        <row r="1225">
          <cell r="A1225">
            <v>81706</v>
          </cell>
          <cell r="B1225" t="str">
            <v>FLANGE CEGO F0F0 DN 75</v>
          </cell>
          <cell r="C1225" t="str">
            <v>UN</v>
          </cell>
          <cell r="D1225">
            <v>39.590000000000003</v>
          </cell>
        </row>
        <row r="1226">
          <cell r="A1226">
            <v>81707</v>
          </cell>
          <cell r="B1226" t="str">
            <v>FLANGE CEGO F0F0 DN 100</v>
          </cell>
          <cell r="C1226" t="str">
            <v>UN</v>
          </cell>
          <cell r="D1226">
            <v>42.68</v>
          </cell>
        </row>
        <row r="1227">
          <cell r="A1227">
            <v>81708</v>
          </cell>
          <cell r="B1227" t="str">
            <v>FLANGE CEGO F0F0 DN 150</v>
          </cell>
          <cell r="C1227" t="str">
            <v>UN</v>
          </cell>
          <cell r="D1227">
            <v>61.04</v>
          </cell>
        </row>
        <row r="1228">
          <cell r="A1228">
            <v>81709</v>
          </cell>
          <cell r="B1228" t="str">
            <v>FLANGE CEGO F0F0 DN 200</v>
          </cell>
          <cell r="C1228" t="str">
            <v>UN</v>
          </cell>
          <cell r="D1228">
            <v>100.43</v>
          </cell>
        </row>
        <row r="1229">
          <cell r="A1229">
            <v>81710</v>
          </cell>
          <cell r="B1229" t="str">
            <v>FLANGE CEGO F0F0 DN 250</v>
          </cell>
          <cell r="C1229" t="str">
            <v>UN</v>
          </cell>
          <cell r="D1229">
            <v>132.97999999999999</v>
          </cell>
        </row>
        <row r="1230">
          <cell r="A1230">
            <v>81711</v>
          </cell>
          <cell r="B1230" t="str">
            <v>FLANGE CEGO F0F0 DN 300</v>
          </cell>
          <cell r="C1230" t="str">
            <v>UN</v>
          </cell>
          <cell r="D1230">
            <v>186.65</v>
          </cell>
        </row>
        <row r="1231">
          <cell r="A1231">
            <v>81712</v>
          </cell>
          <cell r="B1231" t="str">
            <v>FLANGE CEGO F0F0 DN 400</v>
          </cell>
          <cell r="C1231" t="str">
            <v>UN</v>
          </cell>
          <cell r="D1231">
            <v>567.89</v>
          </cell>
        </row>
        <row r="1232">
          <cell r="A1232">
            <v>81713</v>
          </cell>
          <cell r="B1232" t="str">
            <v>FLANGE CEGO F0F0 DN 500</v>
          </cell>
          <cell r="C1232" t="str">
            <v>UN</v>
          </cell>
          <cell r="D1232">
            <v>436.88</v>
          </cell>
        </row>
        <row r="1233">
          <cell r="A1233">
            <v>81714</v>
          </cell>
          <cell r="B1233" t="str">
            <v>FLANGE CEGO F0F0 DN 600</v>
          </cell>
          <cell r="C1233" t="str">
            <v>UN</v>
          </cell>
          <cell r="D1233">
            <v>965.79</v>
          </cell>
        </row>
        <row r="1234">
          <cell r="A1234">
            <v>81715</v>
          </cell>
          <cell r="B1234" t="str">
            <v>FLANGE CEGO F0F0 DN 700</v>
          </cell>
          <cell r="C1234" t="str">
            <v>UN</v>
          </cell>
          <cell r="D1234">
            <v>1518.85</v>
          </cell>
        </row>
        <row r="1235">
          <cell r="A1235">
            <v>81716</v>
          </cell>
          <cell r="B1235" t="str">
            <v>FLANGE CEGO F0F0 DN 800</v>
          </cell>
          <cell r="C1235" t="str">
            <v>UN</v>
          </cell>
          <cell r="D1235">
            <v>1805.48</v>
          </cell>
        </row>
        <row r="1236">
          <cell r="A1236">
            <v>81717</v>
          </cell>
          <cell r="B1236" t="str">
            <v>FLANGE CEGO F0F0 DN 900</v>
          </cell>
          <cell r="C1236" t="str">
            <v>UN</v>
          </cell>
          <cell r="D1236">
            <v>2171.4899999999998</v>
          </cell>
        </row>
        <row r="1237">
          <cell r="A1237">
            <v>81718</v>
          </cell>
          <cell r="B1237" t="str">
            <v>FLANGE CEGO F0F0 DN 1000</v>
          </cell>
          <cell r="C1237" t="str">
            <v>UN</v>
          </cell>
          <cell r="D1237">
            <v>2586.0500000000002</v>
          </cell>
        </row>
        <row r="1238">
          <cell r="A1238">
            <v>81719</v>
          </cell>
          <cell r="B1238" t="str">
            <v>RG F0F0 DUC.PN 10 C/FLANGES ACION.DIR.C/CAB.DN 200</v>
          </cell>
          <cell r="C1238" t="str">
            <v>UN</v>
          </cell>
          <cell r="D1238">
            <v>1152.8800000000001</v>
          </cell>
        </row>
        <row r="1239">
          <cell r="A1239">
            <v>81720</v>
          </cell>
          <cell r="B1239" t="str">
            <v>RG F0F0 DUC.PN 10 C/FLANGES ACION.DIR.C/CAB.DN 250</v>
          </cell>
          <cell r="C1239" t="str">
            <v>UN</v>
          </cell>
          <cell r="D1239">
            <v>1842.65</v>
          </cell>
        </row>
        <row r="1240">
          <cell r="A1240">
            <v>81721</v>
          </cell>
          <cell r="B1240" t="str">
            <v>RG F0F0 DUC.PN 10 C/FLANGES ACION.DIR.C/CAB.DN 300</v>
          </cell>
          <cell r="C1240" t="str">
            <v>UN</v>
          </cell>
          <cell r="D1240">
            <v>2434.94</v>
          </cell>
        </row>
        <row r="1241">
          <cell r="A1241">
            <v>81722</v>
          </cell>
          <cell r="B1241" t="str">
            <v>RG F0F0 DUC.PN 10 C/FLANGES ACION.DIR.C/CAB.DN 400</v>
          </cell>
          <cell r="C1241" t="str">
            <v>UN</v>
          </cell>
          <cell r="D1241">
            <v>4301.05</v>
          </cell>
        </row>
        <row r="1242">
          <cell r="A1242">
            <v>81723</v>
          </cell>
          <cell r="B1242" t="str">
            <v>RG F0F0 DUC.PN 10 C/FLANGES ACION.DIR.C/CAB.DN 500</v>
          </cell>
          <cell r="C1242" t="str">
            <v>UN</v>
          </cell>
          <cell r="D1242">
            <v>6100.96</v>
          </cell>
        </row>
        <row r="1243">
          <cell r="A1243">
            <v>81724</v>
          </cell>
          <cell r="B1243" t="str">
            <v>RG F0F0 DUC.PN 10 C/FLANGES ACION.DIR.C/CAB.DN 600</v>
          </cell>
          <cell r="C1243" t="str">
            <v>UN</v>
          </cell>
          <cell r="D1243">
            <v>9803.4</v>
          </cell>
        </row>
        <row r="1244">
          <cell r="A1244">
            <v>81725</v>
          </cell>
          <cell r="B1244" t="str">
            <v>RG F0F0 DUC.PN 10 C/FLANGES ACION.DIR.C/CAB.DN 700</v>
          </cell>
          <cell r="C1244" t="str">
            <v>UN</v>
          </cell>
          <cell r="D1244">
            <v>16779.259999999998</v>
          </cell>
        </row>
        <row r="1245">
          <cell r="A1245">
            <v>81726</v>
          </cell>
          <cell r="B1245" t="str">
            <v>RG F0F0 DUC.PN 10 C/FLANGES ACION.DIR.C/CAB.DN 800</v>
          </cell>
          <cell r="C1245" t="str">
            <v>UN</v>
          </cell>
          <cell r="D1245">
            <v>21028.37</v>
          </cell>
        </row>
        <row r="1246">
          <cell r="A1246">
            <v>81727</v>
          </cell>
          <cell r="B1246" t="str">
            <v>RG F0F0 DUC.PN 10 C/FLANGES ACION.DIR.C/CAB.DN 900</v>
          </cell>
          <cell r="C1246" t="str">
            <v>UN</v>
          </cell>
          <cell r="D1246">
            <v>26326.36</v>
          </cell>
        </row>
        <row r="1247">
          <cell r="A1247">
            <v>81728</v>
          </cell>
          <cell r="B1247" t="str">
            <v>RG F0F0 DUC.PN 10 C/ FLANGES AC.DIR.C/CAB.DN 1000</v>
          </cell>
          <cell r="C1247" t="str">
            <v>UN</v>
          </cell>
          <cell r="D1247">
            <v>34023.42</v>
          </cell>
        </row>
        <row r="1248">
          <cell r="A1248">
            <v>81729</v>
          </cell>
          <cell r="B1248" t="str">
            <v>RG F0F0 DUC.PN 10 C/ FLANGES AC.DIR.C/CAB.DN 1200</v>
          </cell>
          <cell r="C1248" t="str">
            <v>UN</v>
          </cell>
          <cell r="D1248">
            <v>43970.879999999997</v>
          </cell>
        </row>
        <row r="1249">
          <cell r="A1249">
            <v>81730</v>
          </cell>
          <cell r="B1249" t="str">
            <v>RG F0F0 DUC.PN 10 C/FLANGES ACION.DIR.C/VOL.DN 200</v>
          </cell>
          <cell r="C1249" t="str">
            <v>UN</v>
          </cell>
          <cell r="D1249">
            <v>1247.57</v>
          </cell>
        </row>
        <row r="1250">
          <cell r="A1250">
            <v>81731</v>
          </cell>
          <cell r="B1250" t="str">
            <v>RG F0F0 DUC.PN 10 C/FLANGES ACION.DIR.C/VOL.DN 250</v>
          </cell>
          <cell r="C1250" t="str">
            <v>UN</v>
          </cell>
          <cell r="D1250">
            <v>1960.81</v>
          </cell>
        </row>
        <row r="1251">
          <cell r="A1251">
            <v>81732</v>
          </cell>
          <cell r="B1251" t="str">
            <v>RG F0F0 DUC.PN 10 C/FLANGES ACION.DIR.C/VOL.DN 300</v>
          </cell>
          <cell r="C1251" t="str">
            <v>UN</v>
          </cell>
          <cell r="D1251">
            <v>2553.11</v>
          </cell>
        </row>
        <row r="1252">
          <cell r="A1252">
            <v>81733</v>
          </cell>
          <cell r="B1252" t="str">
            <v>RG F0F0 DUC.PN 10 C/FLANGES ACION.DIR.C/VOL.DN 400</v>
          </cell>
          <cell r="C1252" t="str">
            <v>UN</v>
          </cell>
          <cell r="D1252">
            <v>4419.2299999999996</v>
          </cell>
        </row>
        <row r="1253">
          <cell r="A1253">
            <v>81734</v>
          </cell>
          <cell r="B1253" t="str">
            <v>RG F0F0 DUC.PN 10 C/FLANGES ACION.DIR.C/VOL.DN 500</v>
          </cell>
          <cell r="C1253" t="str">
            <v>UN</v>
          </cell>
          <cell r="D1253">
            <v>6219.17</v>
          </cell>
        </row>
        <row r="1254">
          <cell r="A1254">
            <v>81735</v>
          </cell>
          <cell r="B1254" t="str">
            <v>RG F0F0 DUC.PN 10 C/FLANGES ACION.DIR.C/VOL.DN 600</v>
          </cell>
          <cell r="C1254" t="str">
            <v>UN</v>
          </cell>
          <cell r="D1254">
            <v>9898.06</v>
          </cell>
        </row>
        <row r="1255">
          <cell r="A1255">
            <v>81736</v>
          </cell>
          <cell r="B1255" t="str">
            <v>RG F0F0 DUC.PN 10 C/FLANGES ACION.DIR.C/VOL.DN 700</v>
          </cell>
          <cell r="C1255" t="str">
            <v>UN</v>
          </cell>
          <cell r="D1255">
            <v>16880.689999999999</v>
          </cell>
        </row>
        <row r="1256">
          <cell r="A1256">
            <v>81737</v>
          </cell>
          <cell r="B1256" t="str">
            <v>RG F0F0 DUC.PN 10 C/FLANGES ACION.DIR.C/VOL.DN 800</v>
          </cell>
          <cell r="C1256" t="str">
            <v>UN</v>
          </cell>
          <cell r="D1256">
            <v>21129.82</v>
          </cell>
        </row>
        <row r="1257">
          <cell r="A1257">
            <v>81738</v>
          </cell>
          <cell r="B1257" t="str">
            <v>RG F0F0 DUC.PN 10 C/FLANGES ACION.DIR.C/VOL.DN 900</v>
          </cell>
          <cell r="C1257" t="str">
            <v>UN</v>
          </cell>
          <cell r="D1257">
            <v>26427.8</v>
          </cell>
        </row>
        <row r="1258">
          <cell r="A1258">
            <v>81739</v>
          </cell>
          <cell r="B1258" t="str">
            <v>RG F0F0 DUC.PN 10 C/FLANGES AC.DIR.C/VOL.DN 1000</v>
          </cell>
          <cell r="C1258" t="str">
            <v>UN</v>
          </cell>
          <cell r="D1258">
            <v>34124.83</v>
          </cell>
        </row>
        <row r="1259">
          <cell r="A1259">
            <v>81740</v>
          </cell>
          <cell r="B1259" t="str">
            <v>RG F0F0 DUC.PN 10 C/FLANGES AC.DIR.C/VOL.DN 1200</v>
          </cell>
          <cell r="C1259" t="str">
            <v>UN</v>
          </cell>
          <cell r="D1259">
            <v>44063.6</v>
          </cell>
        </row>
        <row r="1260">
          <cell r="A1260">
            <v>81741</v>
          </cell>
          <cell r="B1260" t="str">
            <v>RG F0F0 DUC.PN10 FF ACION.DIR.BY-PASS C/VOL.DN 400</v>
          </cell>
          <cell r="C1260" t="str">
            <v>UN</v>
          </cell>
          <cell r="D1260">
            <v>4905.8999999999996</v>
          </cell>
        </row>
        <row r="1261">
          <cell r="A1261">
            <v>81742</v>
          </cell>
          <cell r="B1261" t="str">
            <v>RG F0F0 DUC.PN10 FF ACION.DIR.BY-PASS C/VOL.DN 500</v>
          </cell>
          <cell r="C1261" t="str">
            <v>UN</v>
          </cell>
          <cell r="D1261">
            <v>6936.77</v>
          </cell>
        </row>
        <row r="1262">
          <cell r="A1262">
            <v>81743</v>
          </cell>
          <cell r="B1262" t="str">
            <v>RG F0F0 DUC.PN10 FF ACION.DIR.BY-PASS C/VOL.DN 600</v>
          </cell>
          <cell r="C1262" t="str">
            <v>UN</v>
          </cell>
          <cell r="D1262">
            <v>10771.18</v>
          </cell>
        </row>
        <row r="1263">
          <cell r="A1263">
            <v>81744</v>
          </cell>
          <cell r="B1263" t="str">
            <v>RG F0F0 DUC.PN10 FF ACION.DIR.BY-PASS C/VOL.DN 700</v>
          </cell>
          <cell r="C1263" t="str">
            <v>UN</v>
          </cell>
          <cell r="D1263">
            <v>16696.55</v>
          </cell>
        </row>
        <row r="1264">
          <cell r="A1264">
            <v>81745</v>
          </cell>
          <cell r="B1264" t="str">
            <v>RG F0F0 DUC.PN10 FF ACION.DIR.BY-PASS C/VOL.DN 800</v>
          </cell>
          <cell r="C1264" t="str">
            <v>UN</v>
          </cell>
          <cell r="D1264">
            <v>20446.03</v>
          </cell>
        </row>
        <row r="1265">
          <cell r="A1265">
            <v>81746</v>
          </cell>
          <cell r="B1265" t="str">
            <v>RG F0F0 DUC.PN10 FF ACION.DIR.BY-PASS C/VOL.DN 900</v>
          </cell>
          <cell r="C1265" t="str">
            <v>UN</v>
          </cell>
          <cell r="D1265">
            <v>26439.200000000001</v>
          </cell>
        </row>
        <row r="1266">
          <cell r="A1266">
            <v>81747</v>
          </cell>
          <cell r="B1266" t="str">
            <v>RG F0F0 DUC.PN10 FF AC.DIR.C/BY-PASS VOL.DN 1000</v>
          </cell>
          <cell r="C1266" t="str">
            <v>UN</v>
          </cell>
          <cell r="D1266">
            <v>32830.839999999997</v>
          </cell>
        </row>
        <row r="1267">
          <cell r="A1267">
            <v>81748</v>
          </cell>
          <cell r="B1267" t="str">
            <v>RG F0F0 DUC.PN10 FF AC.DIR.C/BY-PASS VOL.DN 1200</v>
          </cell>
          <cell r="C1267" t="str">
            <v>UN</v>
          </cell>
          <cell r="D1267">
            <v>40767.65</v>
          </cell>
        </row>
        <row r="1268">
          <cell r="A1268">
            <v>81749</v>
          </cell>
          <cell r="B1268" t="str">
            <v>RG F0F0 DUC.PN 16 C/FLANGES ACION.DIR.C/CAB.DN 50</v>
          </cell>
          <cell r="C1268" t="str">
            <v>UN</v>
          </cell>
          <cell r="D1268">
            <v>168.12</v>
          </cell>
        </row>
        <row r="1269">
          <cell r="A1269">
            <v>81750</v>
          </cell>
          <cell r="B1269" t="str">
            <v>RG F0F0 DUC.PN 16 C/FLANGES ACION.DIR.C/CAB. DN 75</v>
          </cell>
          <cell r="C1269" t="str">
            <v>UN</v>
          </cell>
          <cell r="D1269">
            <v>250.09</v>
          </cell>
        </row>
        <row r="1270">
          <cell r="A1270">
            <v>81751</v>
          </cell>
          <cell r="B1270" t="str">
            <v>RG F0F0 DUC.PN 16 C/FLANGES ACION.DIR.C/CAB.DN 100</v>
          </cell>
          <cell r="C1270" t="str">
            <v>UN</v>
          </cell>
          <cell r="D1270">
            <v>328.59</v>
          </cell>
        </row>
        <row r="1271">
          <cell r="A1271">
            <v>81752</v>
          </cell>
          <cell r="B1271" t="str">
            <v>RG F0F0 DUC.PN 16 C/FLANGES ACION.DIR.C/CAB.DN 150</v>
          </cell>
          <cell r="C1271" t="str">
            <v>UN</v>
          </cell>
          <cell r="D1271">
            <v>510.61</v>
          </cell>
        </row>
        <row r="1272">
          <cell r="A1272">
            <v>81753</v>
          </cell>
          <cell r="B1272" t="str">
            <v>RG F0F0 DUC.PN 16 C/FLANGES ACION.DIR.C/CAB.DN 200</v>
          </cell>
          <cell r="C1272" t="str">
            <v>UN</v>
          </cell>
          <cell r="D1272">
            <v>802.98</v>
          </cell>
        </row>
        <row r="1273">
          <cell r="A1273">
            <v>81754</v>
          </cell>
          <cell r="B1273" t="str">
            <v>RG F0F0 DUC.PN 16 C/FLANGES ACION.DIR.C/CAB.DN 250</v>
          </cell>
          <cell r="C1273" t="str">
            <v>UN</v>
          </cell>
          <cell r="D1273">
            <v>1157.92</v>
          </cell>
        </row>
        <row r="1274">
          <cell r="A1274">
            <v>81755</v>
          </cell>
          <cell r="B1274" t="str">
            <v>RG F0F0 DUC.PN 16 C/FLANGES ACION.DIR.C/CAB.DN 300</v>
          </cell>
          <cell r="C1274" t="str">
            <v>UN</v>
          </cell>
          <cell r="D1274">
            <v>1689.46</v>
          </cell>
        </row>
        <row r="1275">
          <cell r="A1275">
            <v>81756</v>
          </cell>
          <cell r="B1275" t="str">
            <v>RG F0F0 DUC.PN 16 C/FLANGES ACION.DIR.C/VOL. DN 50</v>
          </cell>
          <cell r="C1275" t="str">
            <v>UN</v>
          </cell>
          <cell r="D1275">
            <v>180.89</v>
          </cell>
        </row>
        <row r="1276">
          <cell r="A1276">
            <v>81757</v>
          </cell>
          <cell r="B1276" t="str">
            <v>RG F0F0 DUC.PN 16 C/FLANGES ACION.DIR.C/VOL. DN 75</v>
          </cell>
          <cell r="C1276" t="str">
            <v>UN</v>
          </cell>
          <cell r="D1276">
            <v>275.10000000000002</v>
          </cell>
        </row>
        <row r="1277">
          <cell r="A1277">
            <v>81758</v>
          </cell>
          <cell r="B1277" t="str">
            <v>RG F0F0 DUC.PN 16 C/FLANGES ACION.DIR.C/VOL.DN 100</v>
          </cell>
          <cell r="C1277" t="str">
            <v>UN</v>
          </cell>
          <cell r="D1277">
            <v>353.57</v>
          </cell>
        </row>
        <row r="1278">
          <cell r="A1278">
            <v>81759</v>
          </cell>
          <cell r="B1278" t="str">
            <v>RG F0F0 DUC.PN 16 C/FLANGES ACION.DIR.C/VOL.DN 150</v>
          </cell>
          <cell r="C1278" t="str">
            <v>UN</v>
          </cell>
          <cell r="D1278">
            <v>554.46</v>
          </cell>
        </row>
        <row r="1279">
          <cell r="A1279">
            <v>81760</v>
          </cell>
          <cell r="B1279" t="str">
            <v>RG F0F0 DUC.PN 16 C/FLANGES ACION.DIR.C/VOL.DN 200</v>
          </cell>
          <cell r="C1279" t="str">
            <v>UN</v>
          </cell>
          <cell r="D1279">
            <v>864.84</v>
          </cell>
        </row>
        <row r="1280">
          <cell r="A1280">
            <v>81761</v>
          </cell>
          <cell r="B1280" t="str">
            <v>RG F0F0 DUC.PN 16 C/FLANGES ACION.DIR.C/VOL.DN 250</v>
          </cell>
          <cell r="C1280" t="str">
            <v>UN</v>
          </cell>
          <cell r="D1280">
            <v>1252.57</v>
          </cell>
        </row>
        <row r="1281">
          <cell r="A1281">
            <v>81762</v>
          </cell>
          <cell r="B1281" t="str">
            <v>RG F0F0 DUC.PN 16 C/FLANGES ACION.DIR.C/VOL.DN 300</v>
          </cell>
          <cell r="C1281" t="str">
            <v>UN</v>
          </cell>
          <cell r="D1281">
            <v>1784.14</v>
          </cell>
        </row>
        <row r="1282">
          <cell r="A1282">
            <v>81763</v>
          </cell>
          <cell r="B1282" t="str">
            <v>RG F0F0 DUC.PN16 FF ACION.DIR.BY-PASS C/VOL.DN 250</v>
          </cell>
          <cell r="C1282" t="str">
            <v>UN</v>
          </cell>
          <cell r="D1282">
            <v>2398.36</v>
          </cell>
        </row>
        <row r="1283">
          <cell r="A1283">
            <v>81764</v>
          </cell>
          <cell r="B1283" t="str">
            <v>RG F0F0 DUC.PN16 FF ACION.DIR.BY-PASS C/VOL.DN 300</v>
          </cell>
          <cell r="C1283" t="str">
            <v>UN</v>
          </cell>
          <cell r="D1283">
            <v>2998.85</v>
          </cell>
        </row>
        <row r="1284">
          <cell r="A1284">
            <v>81765</v>
          </cell>
          <cell r="B1284" t="str">
            <v>RG F0F0 DUC.PN16 FF ACION.DIR.BY-PASS C/VOL.DN 400</v>
          </cell>
          <cell r="C1284" t="str">
            <v>UN</v>
          </cell>
          <cell r="D1284">
            <v>4916.22</v>
          </cell>
        </row>
        <row r="1285">
          <cell r="A1285">
            <v>81766</v>
          </cell>
          <cell r="B1285" t="str">
            <v>RG F0F0 DUC.PN16 FF ACION.DIR.BY-PASS C/VOL.DN 500</v>
          </cell>
          <cell r="C1285" t="str">
            <v>UN</v>
          </cell>
          <cell r="D1285">
            <v>6991.5</v>
          </cell>
        </row>
        <row r="1286">
          <cell r="A1286">
            <v>81767</v>
          </cell>
          <cell r="B1286" t="str">
            <v>RG F0F0 DUC.PN16 FF ACION.DIR.BY-PASS C/VOL.DN 600</v>
          </cell>
          <cell r="C1286" t="str">
            <v>UN</v>
          </cell>
          <cell r="D1286">
            <v>11174.74</v>
          </cell>
        </row>
        <row r="1287">
          <cell r="A1287">
            <v>81768</v>
          </cell>
          <cell r="B1287" t="str">
            <v>RG F0F0 DC.PN16 FF AC.C/RED.ENG.BY-PASS C/V DN 700</v>
          </cell>
          <cell r="C1287" t="str">
            <v>UN</v>
          </cell>
          <cell r="D1287">
            <v>18127.22</v>
          </cell>
        </row>
        <row r="1288">
          <cell r="A1288">
            <v>81769</v>
          </cell>
          <cell r="B1288" t="str">
            <v>RG F0F0 DC.PN16 FF AC.C/RED.ENG.BY-PASS C/V DN 800</v>
          </cell>
          <cell r="C1288" t="str">
            <v>UN</v>
          </cell>
          <cell r="D1288">
            <v>22381.18</v>
          </cell>
        </row>
        <row r="1289">
          <cell r="A1289">
            <v>81770</v>
          </cell>
          <cell r="B1289" t="str">
            <v>RG F0F0 DC.PN16 FF AC.C/RED.ENG.BY-PASS C/V DN 900</v>
          </cell>
          <cell r="C1289" t="str">
            <v>UN</v>
          </cell>
          <cell r="D1289">
            <v>28037.59</v>
          </cell>
        </row>
        <row r="1290">
          <cell r="A1290">
            <v>81771</v>
          </cell>
          <cell r="B1290" t="str">
            <v>RG F0F0 DC.PN16 FF AC.RED.ENG.BY-PASS C/V DN 1000</v>
          </cell>
          <cell r="C1290" t="str">
            <v>UN</v>
          </cell>
          <cell r="D1290">
            <v>35922.639999999999</v>
          </cell>
        </row>
        <row r="1291">
          <cell r="A1291">
            <v>81772</v>
          </cell>
          <cell r="B1291" t="str">
            <v>RG F0F0 DC.PN16 FF AC.RED.ENG.BY-PASS C/V DN 1200</v>
          </cell>
          <cell r="C1291" t="str">
            <v>UN</v>
          </cell>
          <cell r="D1291">
            <v>46025.21</v>
          </cell>
        </row>
        <row r="1292">
          <cell r="A1292">
            <v>81773</v>
          </cell>
          <cell r="B1292" t="str">
            <v>RG F0F0 DUC. PN 10 JE ACION. DIRETO C/CAB. DN 250</v>
          </cell>
          <cell r="C1292" t="str">
            <v>UN</v>
          </cell>
          <cell r="D1292">
            <v>1776.5</v>
          </cell>
        </row>
        <row r="1293">
          <cell r="A1293">
            <v>81774</v>
          </cell>
          <cell r="B1293" t="str">
            <v>RG F0F0 DUC. PN 10 JE ACION. DIRETO C/CAB. DN 300</v>
          </cell>
          <cell r="C1293" t="str">
            <v>UN</v>
          </cell>
          <cell r="D1293">
            <v>2377.5</v>
          </cell>
        </row>
        <row r="1294">
          <cell r="A1294">
            <v>81775</v>
          </cell>
          <cell r="B1294" t="str">
            <v>RG F0F0 DUC. PN 10 JE ACION. DIRETO C/CAB. DN 400</v>
          </cell>
          <cell r="C1294" t="str">
            <v>UN</v>
          </cell>
          <cell r="D1294">
            <v>4098.1000000000004</v>
          </cell>
        </row>
        <row r="1295">
          <cell r="A1295">
            <v>81776</v>
          </cell>
          <cell r="B1295" t="str">
            <v>RG F0F0 DUC.PN 10 JE ACION. DIRETO C/CAB. DN 500</v>
          </cell>
          <cell r="C1295" t="str">
            <v>UN</v>
          </cell>
          <cell r="D1295">
            <v>6156.91</v>
          </cell>
        </row>
        <row r="1296">
          <cell r="A1296">
            <v>81777</v>
          </cell>
          <cell r="B1296" t="str">
            <v>RG F0F0 DUC. PN 10 JE ACION. DIRETO C/CAB. DN 600</v>
          </cell>
          <cell r="C1296" t="str">
            <v>UN</v>
          </cell>
          <cell r="D1296">
            <v>10113.41</v>
          </cell>
        </row>
        <row r="1297">
          <cell r="A1297">
            <v>81778</v>
          </cell>
          <cell r="B1297" t="str">
            <v>RG F0F0 DUC. PN 10 JE ACION. DIRETO C/VOL. DN 250</v>
          </cell>
          <cell r="C1297" t="str">
            <v>UN</v>
          </cell>
          <cell r="D1297">
            <v>1894.72</v>
          </cell>
        </row>
        <row r="1298">
          <cell r="A1298">
            <v>81779</v>
          </cell>
          <cell r="B1298" t="str">
            <v>RG F0F0 DUC. PN 10 JE ACION. DIRETO C/VOL. DN 300</v>
          </cell>
          <cell r="C1298" t="str">
            <v>UN</v>
          </cell>
          <cell r="D1298">
            <v>2495.6</v>
          </cell>
        </row>
        <row r="1299">
          <cell r="A1299">
            <v>81780</v>
          </cell>
          <cell r="B1299" t="str">
            <v>RG F0F0 DUC. PN 10 JE ACION. DIRETO C/VOL. DN 400</v>
          </cell>
          <cell r="C1299" t="str">
            <v>UN</v>
          </cell>
          <cell r="D1299">
            <v>4216.28</v>
          </cell>
        </row>
        <row r="1300">
          <cell r="A1300">
            <v>81781</v>
          </cell>
          <cell r="B1300" t="str">
            <v>RG F0F0 DUC. PN 10 JE ACION. DIRETO C/VOL. DN 500</v>
          </cell>
          <cell r="C1300" t="str">
            <v>UN</v>
          </cell>
          <cell r="D1300">
            <v>6275.09</v>
          </cell>
        </row>
        <row r="1301">
          <cell r="A1301">
            <v>81782</v>
          </cell>
          <cell r="B1301" t="str">
            <v>RG F0F0 DUC. PN 10 JE ACION. DIRETO C/VOL. DN 600</v>
          </cell>
          <cell r="C1301" t="str">
            <v>UN</v>
          </cell>
          <cell r="D1301">
            <v>10231.52</v>
          </cell>
        </row>
        <row r="1302">
          <cell r="A1302">
            <v>81783</v>
          </cell>
          <cell r="B1302" t="str">
            <v>RG F0F0 DUC. PN 16 JE ACION. DIRETO C/CAB. DN 50</v>
          </cell>
          <cell r="C1302" t="str">
            <v>UN</v>
          </cell>
          <cell r="D1302">
            <v>174.49</v>
          </cell>
        </row>
        <row r="1303">
          <cell r="A1303">
            <v>81784</v>
          </cell>
          <cell r="B1303" t="str">
            <v>RG F0F0 DUC. PN 16 JE ACION. DIRETO C/CAB. DN 75</v>
          </cell>
          <cell r="C1303" t="str">
            <v>UN</v>
          </cell>
          <cell r="D1303">
            <v>259.57</v>
          </cell>
        </row>
        <row r="1304">
          <cell r="A1304">
            <v>81785</v>
          </cell>
          <cell r="B1304" t="str">
            <v>RG F0F0 DUC. PN 16 JE ACION. DIRETO C/CAB. DN 100</v>
          </cell>
          <cell r="C1304" t="str">
            <v>UN</v>
          </cell>
          <cell r="D1304">
            <v>341.04</v>
          </cell>
        </row>
        <row r="1305">
          <cell r="A1305">
            <v>81786</v>
          </cell>
          <cell r="B1305" t="str">
            <v>RG F0F0 DUC. PN 16 JE ACION. DIRETO C/CAB. DN 150</v>
          </cell>
          <cell r="C1305" t="str">
            <v>UN</v>
          </cell>
          <cell r="D1305">
            <v>529.96</v>
          </cell>
        </row>
        <row r="1306">
          <cell r="A1306">
            <v>81787</v>
          </cell>
          <cell r="B1306" t="str">
            <v>RG F0F0 DUC. PN 16 JE ACION. DIRETO C/CAB. DN 200</v>
          </cell>
          <cell r="C1306" t="str">
            <v>UN</v>
          </cell>
          <cell r="D1306">
            <v>840.12</v>
          </cell>
        </row>
        <row r="1307">
          <cell r="A1307">
            <v>81788</v>
          </cell>
          <cell r="B1307" t="str">
            <v>RG F0F0 DUC. PN 16 JE ACION. DIRETO C/CAB. DN 250</v>
          </cell>
          <cell r="C1307" t="str">
            <v>UN</v>
          </cell>
          <cell r="D1307">
            <v>1191.49</v>
          </cell>
        </row>
        <row r="1308">
          <cell r="A1308">
            <v>81789</v>
          </cell>
          <cell r="B1308" t="str">
            <v>RG F0F0 DUC. PN 16 JE ACION. DIRETO C/CAB. DN 300</v>
          </cell>
          <cell r="C1308" t="str">
            <v>UN</v>
          </cell>
          <cell r="D1308">
            <v>1929.22</v>
          </cell>
        </row>
        <row r="1309">
          <cell r="A1309">
            <v>81790</v>
          </cell>
          <cell r="B1309" t="str">
            <v>RG F0F0 DUC. PN 16 JE ACION. DIRETO C/VOL. DN 50</v>
          </cell>
          <cell r="C1309" t="str">
            <v>UN</v>
          </cell>
          <cell r="D1309">
            <v>187.22</v>
          </cell>
        </row>
        <row r="1310">
          <cell r="A1310">
            <v>81791</v>
          </cell>
          <cell r="B1310" t="str">
            <v>RG F0F0 DUC. PN 16 JE ACION. DIRETO C/VOL. DN 75</v>
          </cell>
          <cell r="C1310" t="str">
            <v>UN</v>
          </cell>
          <cell r="D1310">
            <v>284.72000000000003</v>
          </cell>
        </row>
        <row r="1311">
          <cell r="A1311">
            <v>81792</v>
          </cell>
          <cell r="B1311" t="str">
            <v>RG F0F0 DUC. PN 16 JE ACION. DIRETO C/VOL. DN 100</v>
          </cell>
          <cell r="C1311" t="str">
            <v>UN</v>
          </cell>
          <cell r="D1311">
            <v>365.93</v>
          </cell>
        </row>
        <row r="1312">
          <cell r="A1312">
            <v>81793</v>
          </cell>
          <cell r="B1312" t="str">
            <v>RG F0F0 DUC. PN 16 JE ACION. DIRETO C/VOL. DN 150</v>
          </cell>
          <cell r="C1312" t="str">
            <v>UN</v>
          </cell>
          <cell r="D1312">
            <v>573.85</v>
          </cell>
        </row>
        <row r="1313">
          <cell r="A1313">
            <v>81794</v>
          </cell>
          <cell r="B1313" t="str">
            <v>RG F0F0 DUC. PN 16 JE ACION. DIRETO C/VOL. DN 200</v>
          </cell>
          <cell r="C1313" t="str">
            <v>UN</v>
          </cell>
          <cell r="D1313">
            <v>884.02</v>
          </cell>
        </row>
        <row r="1314">
          <cell r="A1314">
            <v>81795</v>
          </cell>
          <cell r="B1314" t="str">
            <v>RG F0F0 DUC. PN 16 JE ACION. DIRETO C/VOL. DN 250</v>
          </cell>
          <cell r="C1314" t="str">
            <v>UN</v>
          </cell>
          <cell r="D1314">
            <v>1286.18</v>
          </cell>
        </row>
        <row r="1315">
          <cell r="A1315">
            <v>81796</v>
          </cell>
          <cell r="B1315" t="str">
            <v>RG F0F0 DUC. PN 16 JE ACION. DIRETO C/VOL. DN 300</v>
          </cell>
          <cell r="C1315" t="str">
            <v>UN</v>
          </cell>
          <cell r="D1315">
            <v>2023.9</v>
          </cell>
        </row>
        <row r="1316">
          <cell r="A1316">
            <v>81797</v>
          </cell>
          <cell r="B1316" t="str">
            <v>RG F0F0 DUC.PN 16 JE AC.DIR.C/BY-PASS/VOL.DN 250</v>
          </cell>
          <cell r="C1316" t="str">
            <v>UN</v>
          </cell>
          <cell r="D1316">
            <v>2231.66</v>
          </cell>
        </row>
        <row r="1317">
          <cell r="A1317">
            <v>81798</v>
          </cell>
          <cell r="B1317" t="str">
            <v>RG F0F0 DUC.PN 16 JE AC.DIR.C/BY-PASS/VOL.DN 300</v>
          </cell>
          <cell r="C1317" t="str">
            <v>UN</v>
          </cell>
          <cell r="D1317">
            <v>2828.74</v>
          </cell>
        </row>
        <row r="1318">
          <cell r="A1318">
            <v>81799</v>
          </cell>
          <cell r="B1318" t="str">
            <v>RG F0F0 DUC.PN 16 JE AC.DIR.C/BY-PASS/VOL.DN 400</v>
          </cell>
          <cell r="C1318" t="str">
            <v>UN</v>
          </cell>
          <cell r="D1318">
            <v>4792.18</v>
          </cell>
        </row>
        <row r="1319">
          <cell r="A1319">
            <v>81801</v>
          </cell>
          <cell r="B1319" t="str">
            <v>RG F0F0 DUC.PN 16 JE AC.DIR.C/BY-PASS/VOL.DN 500</v>
          </cell>
          <cell r="C1319" t="str">
            <v>UN</v>
          </cell>
          <cell r="D1319">
            <v>6540.95</v>
          </cell>
        </row>
        <row r="1320">
          <cell r="A1320">
            <v>81802</v>
          </cell>
          <cell r="B1320" t="str">
            <v>RG F0F0 DUC.PN 16 JE AC.DIR.C/BY-PASS/VOL.DN 600</v>
          </cell>
          <cell r="C1320" t="str">
            <v>UN</v>
          </cell>
          <cell r="D1320">
            <v>10476.200000000001</v>
          </cell>
        </row>
        <row r="1321">
          <cell r="A1321">
            <v>81803</v>
          </cell>
          <cell r="B1321" t="str">
            <v>RG F0F0 DUCTIL PN 10 P/TUBOS PVC C/CABECOTE DN 50</v>
          </cell>
          <cell r="C1321" t="str">
            <v>UN</v>
          </cell>
          <cell r="D1321">
            <v>142.5</v>
          </cell>
        </row>
        <row r="1322">
          <cell r="A1322">
            <v>81804</v>
          </cell>
          <cell r="B1322" t="str">
            <v>RG F0F0 DUCTIL PN 10 P/TUBOS PVC C/CABECOTE DN 75</v>
          </cell>
          <cell r="C1322" t="str">
            <v>UN</v>
          </cell>
          <cell r="D1322">
            <v>240.53</v>
          </cell>
        </row>
        <row r="1323">
          <cell r="A1323">
            <v>81805</v>
          </cell>
          <cell r="B1323" t="str">
            <v>RG F0F0 DUCTIL PN 10 P/TUBOS PVC C/CABECOTE DN 100</v>
          </cell>
          <cell r="C1323" t="str">
            <v>UN</v>
          </cell>
          <cell r="D1323">
            <v>324.37</v>
          </cell>
        </row>
        <row r="1324">
          <cell r="A1324">
            <v>81806</v>
          </cell>
          <cell r="B1324" t="str">
            <v>RG F0F0 DUCTIL PN 10 P/TUBOS PVC C/VOLANTE DN 50</v>
          </cell>
          <cell r="C1324" t="str">
            <v>UN</v>
          </cell>
          <cell r="D1324">
            <v>155.22999999999999</v>
          </cell>
        </row>
        <row r="1325">
          <cell r="A1325">
            <v>81807</v>
          </cell>
          <cell r="B1325" t="str">
            <v>RG F0F0 DUCTIL PN 10 P/TUBOS PVC C/VOLANTE DN 75</v>
          </cell>
          <cell r="C1325" t="str">
            <v>UN</v>
          </cell>
          <cell r="D1325">
            <v>265.60000000000002</v>
          </cell>
        </row>
        <row r="1326">
          <cell r="A1326">
            <v>81808</v>
          </cell>
          <cell r="B1326" t="str">
            <v>RG F0F0 DUCTIL PN 10 P/TUBOS PVC C/VOLANTE DN 100</v>
          </cell>
          <cell r="C1326" t="str">
            <v>UN</v>
          </cell>
          <cell r="D1326">
            <v>349.42</v>
          </cell>
        </row>
        <row r="1327">
          <cell r="A1327">
            <v>81809</v>
          </cell>
          <cell r="B1327" t="str">
            <v>RG F0F0 DUC.PN 10 P/TUBOS F0C0 J.REKA C/CAB.DN 250</v>
          </cell>
          <cell r="C1327" t="str">
            <v>UN</v>
          </cell>
          <cell r="D1327">
            <v>2711.73</v>
          </cell>
        </row>
        <row r="1328">
          <cell r="A1328">
            <v>81810</v>
          </cell>
          <cell r="B1328" t="str">
            <v>RG F0F0 DUC.PN 10 P/TUBOS F0C0 J.REKA C/CAB.DN 300</v>
          </cell>
          <cell r="C1328" t="str">
            <v>UN</v>
          </cell>
          <cell r="D1328">
            <v>3950.11</v>
          </cell>
        </row>
        <row r="1329">
          <cell r="A1329">
            <v>81811</v>
          </cell>
          <cell r="B1329" t="str">
            <v>RG F0F0 DUC.PN 16 P/TUBOS F0C0 J.REKA C/CAB.DN 50</v>
          </cell>
          <cell r="C1329" t="str">
            <v>UN</v>
          </cell>
          <cell r="D1329">
            <v>0</v>
          </cell>
        </row>
        <row r="1330">
          <cell r="A1330">
            <v>81812</v>
          </cell>
          <cell r="B1330" t="str">
            <v>RG F0F0 DUC.PN 16 P/TUBOS F0C0 J.REKA C/CAB.DN 75</v>
          </cell>
          <cell r="C1330" t="str">
            <v>UN</v>
          </cell>
          <cell r="D1330">
            <v>0</v>
          </cell>
        </row>
        <row r="1331">
          <cell r="A1331">
            <v>81813</v>
          </cell>
          <cell r="B1331" t="str">
            <v>RG F0F0 DUC.PN 16 P/TUBOS F0C0 J.REKA C/CAB.DN 100</v>
          </cell>
          <cell r="C1331" t="str">
            <v>UN</v>
          </cell>
          <cell r="D1331">
            <v>0</v>
          </cell>
        </row>
        <row r="1332">
          <cell r="A1332">
            <v>81814</v>
          </cell>
          <cell r="B1332" t="str">
            <v>RG F0F0 DUC.PN 16 P/TUBOS F0C0 J.REKA C/CAB.DN 150</v>
          </cell>
          <cell r="C1332" t="str">
            <v>UN</v>
          </cell>
          <cell r="D1332">
            <v>0</v>
          </cell>
        </row>
        <row r="1333">
          <cell r="A1333">
            <v>81815</v>
          </cell>
          <cell r="B1333" t="str">
            <v>RG F0F0 DUC.PN 16 P/TUBOS F0C0 J.REKA C/CAB.DN 200</v>
          </cell>
          <cell r="C1333" t="str">
            <v>UN</v>
          </cell>
          <cell r="D1333">
            <v>802.98</v>
          </cell>
        </row>
        <row r="1334">
          <cell r="A1334">
            <v>81816</v>
          </cell>
          <cell r="B1334" t="str">
            <v>TAMPAO F0F0 DUCTIL TD-600</v>
          </cell>
          <cell r="C1334" t="str">
            <v>UN</v>
          </cell>
          <cell r="D1334">
            <v>110</v>
          </cell>
        </row>
        <row r="1335">
          <cell r="A1335">
            <v>81817</v>
          </cell>
          <cell r="B1335" t="str">
            <v>TAMPAO F0F0 DUCTIL TD-900</v>
          </cell>
          <cell r="C1335" t="str">
            <v>UN</v>
          </cell>
          <cell r="D1335">
            <v>180</v>
          </cell>
        </row>
        <row r="1336">
          <cell r="A1336">
            <v>81818</v>
          </cell>
          <cell r="B1336" t="str">
            <v>TAMPAO F0F0 DUCTIL ARTICULADO TDA-600</v>
          </cell>
          <cell r="C1336" t="str">
            <v>UN</v>
          </cell>
          <cell r="D1336">
            <v>120</v>
          </cell>
        </row>
        <row r="1337">
          <cell r="A1337">
            <v>81819</v>
          </cell>
          <cell r="B1337" t="str">
            <v>VENTOSA SIMPLES F0F0 C/ROSCA 3/4"</v>
          </cell>
          <cell r="C1337" t="str">
            <v>UN</v>
          </cell>
          <cell r="D1337">
            <v>80.13</v>
          </cell>
        </row>
        <row r="1338">
          <cell r="A1338">
            <v>81820</v>
          </cell>
          <cell r="B1338" t="str">
            <v>VENTOSA SIMPLES F0F0 C/ROSCA 1"</v>
          </cell>
          <cell r="C1338" t="str">
            <v>UN</v>
          </cell>
          <cell r="D1338">
            <v>77.709999999999994</v>
          </cell>
        </row>
        <row r="1339">
          <cell r="A1339">
            <v>81821</v>
          </cell>
          <cell r="B1339" t="str">
            <v>VENTOSA SIMPLES F0F0 C/ROSCA 1.1/4"</v>
          </cell>
          <cell r="C1339" t="str">
            <v>UN</v>
          </cell>
          <cell r="D1339">
            <v>76.25</v>
          </cell>
        </row>
        <row r="1340">
          <cell r="A1340">
            <v>81822</v>
          </cell>
          <cell r="B1340" t="str">
            <v>VENTOSA SIMPLES F0F0 C/ROSCA 1.1/2"</v>
          </cell>
          <cell r="C1340" t="str">
            <v>UN</v>
          </cell>
          <cell r="D1340">
            <v>74.459999999999994</v>
          </cell>
        </row>
        <row r="1341">
          <cell r="A1341">
            <v>81823</v>
          </cell>
          <cell r="B1341" t="str">
            <v>VENTOSA SIMPLES F0F0 C/FLANGES DN 50</v>
          </cell>
          <cell r="C1341" t="str">
            <v>UN</v>
          </cell>
          <cell r="D1341">
            <v>67.63</v>
          </cell>
        </row>
        <row r="1342">
          <cell r="A1342">
            <v>81824</v>
          </cell>
          <cell r="B1342" t="str">
            <v>VENTOSA DE TRIPLICE FUNCAO F0F0 DN 50</v>
          </cell>
          <cell r="C1342" t="str">
            <v>UN</v>
          </cell>
          <cell r="D1342">
            <v>332.65</v>
          </cell>
        </row>
        <row r="1343">
          <cell r="A1343">
            <v>81825</v>
          </cell>
          <cell r="B1343" t="str">
            <v>VENTOSA DE TRIPLICE FUNCAO F0F0 DN 100</v>
          </cell>
          <cell r="C1343" t="str">
            <v>UN</v>
          </cell>
          <cell r="D1343">
            <v>658.22</v>
          </cell>
        </row>
        <row r="1344">
          <cell r="A1344">
            <v>81826</v>
          </cell>
          <cell r="B1344" t="str">
            <v>VENTOSA DE TRIPLICE FUNCAO F0F0 DN 150</v>
          </cell>
          <cell r="C1344" t="str">
            <v>UN</v>
          </cell>
          <cell r="D1344">
            <v>1229.76</v>
          </cell>
        </row>
        <row r="1345">
          <cell r="A1345">
            <v>81827</v>
          </cell>
          <cell r="B1345" t="str">
            <v>VENTOSA DE TRIPLICE FUNCAO F0F0 DN 200</v>
          </cell>
          <cell r="C1345" t="str">
            <v>UN</v>
          </cell>
          <cell r="D1345">
            <v>1551.54</v>
          </cell>
        </row>
        <row r="1346">
          <cell r="A1346">
            <v>81828</v>
          </cell>
          <cell r="B1346" t="str">
            <v>JUNTA DE EXPANSAO F0F0 PN 10 DN 50</v>
          </cell>
          <cell r="C1346" t="str">
            <v>UN</v>
          </cell>
          <cell r="D1346">
            <v>888.06</v>
          </cell>
        </row>
        <row r="1347">
          <cell r="A1347">
            <v>81829</v>
          </cell>
          <cell r="B1347" t="str">
            <v>JUNTA DE EXPANSAO F0F0 PN 10 DN 75</v>
          </cell>
          <cell r="C1347" t="str">
            <v>UN</v>
          </cell>
          <cell r="D1347">
            <v>1185.57</v>
          </cell>
        </row>
        <row r="1348">
          <cell r="A1348">
            <v>81830</v>
          </cell>
          <cell r="B1348" t="str">
            <v>JUNTA DE EXPANSAO F0F0 PN 10 DN 100</v>
          </cell>
          <cell r="C1348" t="str">
            <v>UN</v>
          </cell>
          <cell r="D1348">
            <v>1528.08</v>
          </cell>
        </row>
        <row r="1349">
          <cell r="A1349">
            <v>81831</v>
          </cell>
          <cell r="B1349" t="str">
            <v>JUNTA DE EXPANSAO F0F0 PN 10 DN 150</v>
          </cell>
          <cell r="C1349" t="str">
            <v>UN</v>
          </cell>
          <cell r="D1349">
            <v>1868.36</v>
          </cell>
        </row>
        <row r="1350">
          <cell r="A1350">
            <v>81832</v>
          </cell>
          <cell r="B1350" t="str">
            <v>JUNTA DE EXPANSAO F0F0 PN 10 DN 200</v>
          </cell>
          <cell r="C1350" t="str">
            <v>UN</v>
          </cell>
          <cell r="D1350">
            <v>2694.47</v>
          </cell>
        </row>
        <row r="1351">
          <cell r="A1351">
            <v>81833</v>
          </cell>
          <cell r="B1351" t="str">
            <v>JUNTA DE EXPANSAO F0F0 PN 10 DN 250</v>
          </cell>
          <cell r="C1351" t="str">
            <v>UN</v>
          </cell>
          <cell r="D1351">
            <v>4583.96</v>
          </cell>
        </row>
        <row r="1352">
          <cell r="A1352">
            <v>81834</v>
          </cell>
          <cell r="B1352" t="str">
            <v>JUNTA DE EXPANSAO F0F0 PN 10 DN 300</v>
          </cell>
          <cell r="C1352" t="str">
            <v>UN</v>
          </cell>
          <cell r="D1352">
            <v>4885.8900000000003</v>
          </cell>
        </row>
        <row r="1353">
          <cell r="A1353">
            <v>81835</v>
          </cell>
          <cell r="B1353" t="str">
            <v>JUNTA DE EXPANSAO F0F0 PN 10 DN 400</v>
          </cell>
          <cell r="C1353" t="str">
            <v>UN</v>
          </cell>
          <cell r="D1353">
            <v>7190.95</v>
          </cell>
        </row>
        <row r="1354">
          <cell r="A1354">
            <v>81836</v>
          </cell>
          <cell r="B1354" t="str">
            <v>JUNTA DE EXPANSAO F0F0 PN 10 DN 500</v>
          </cell>
          <cell r="C1354" t="str">
            <v>UN</v>
          </cell>
          <cell r="D1354">
            <v>9442.4500000000007</v>
          </cell>
        </row>
        <row r="1355">
          <cell r="A1355">
            <v>81837</v>
          </cell>
          <cell r="B1355" t="str">
            <v>JUNTA DE EXPANSAO F0F0 PN 10 DN 600</v>
          </cell>
          <cell r="C1355" t="str">
            <v>UN</v>
          </cell>
          <cell r="D1355">
            <v>10858.13</v>
          </cell>
        </row>
        <row r="1356">
          <cell r="A1356">
            <v>81838</v>
          </cell>
          <cell r="B1356" t="str">
            <v>JUNTA DE EXPANSAO F0F0 PN 16 DN 50</v>
          </cell>
          <cell r="C1356" t="str">
            <v>UN</v>
          </cell>
          <cell r="D1356">
            <v>1235.43</v>
          </cell>
        </row>
        <row r="1357">
          <cell r="A1357">
            <v>81839</v>
          </cell>
          <cell r="B1357" t="str">
            <v>JUNTA DE EXPANSAO F0F0 PN 16 DN 75</v>
          </cell>
          <cell r="C1357" t="str">
            <v>UN</v>
          </cell>
          <cell r="D1357">
            <v>1649.32</v>
          </cell>
        </row>
        <row r="1358">
          <cell r="A1358">
            <v>81840</v>
          </cell>
          <cell r="B1358" t="str">
            <v>JUNTA DE EXPANSAO F0F0 PN 16 DN 100</v>
          </cell>
          <cell r="C1358" t="str">
            <v>]U</v>
          </cell>
          <cell r="D1358">
            <v>1829.39</v>
          </cell>
        </row>
        <row r="1359">
          <cell r="A1359">
            <v>81841</v>
          </cell>
          <cell r="B1359" t="str">
            <v>JUNTA DE EXPANSAO F0F0 PN 16 DN 150</v>
          </cell>
          <cell r="C1359" t="str">
            <v>UN</v>
          </cell>
          <cell r="D1359">
            <v>2277.3200000000002</v>
          </cell>
        </row>
        <row r="1360">
          <cell r="A1360">
            <v>81842</v>
          </cell>
          <cell r="B1360" t="str">
            <v>JUNTA DE EXPANSAO F0F0 PN 16 DN 200</v>
          </cell>
          <cell r="C1360" t="str">
            <v>UN</v>
          </cell>
          <cell r="D1360">
            <v>2719.63</v>
          </cell>
        </row>
        <row r="1361">
          <cell r="A1361">
            <v>81843</v>
          </cell>
          <cell r="B1361" t="str">
            <v>JUNTA DE EXPANSAO F0F0 PN 16 DN 250</v>
          </cell>
          <cell r="C1361" t="str">
            <v>UN</v>
          </cell>
          <cell r="D1361">
            <v>4591</v>
          </cell>
        </row>
        <row r="1362">
          <cell r="A1362">
            <v>81844</v>
          </cell>
          <cell r="B1362" t="str">
            <v>JUNTA DE EXPANSAO F0F0 PN 16 DN 300</v>
          </cell>
          <cell r="C1362" t="str">
            <v>UN</v>
          </cell>
          <cell r="D1362">
            <v>4893.09</v>
          </cell>
        </row>
        <row r="1363">
          <cell r="A1363">
            <v>81845</v>
          </cell>
          <cell r="B1363" t="str">
            <v>JUNTA DE EXPANSAO F0F0 PN 16 DN 400</v>
          </cell>
          <cell r="C1363" t="str">
            <v>UN</v>
          </cell>
          <cell r="D1363">
            <v>7213.87</v>
          </cell>
        </row>
        <row r="1364">
          <cell r="A1364">
            <v>81846</v>
          </cell>
          <cell r="B1364" t="str">
            <v>JUNTA DE EXPANSAO F0F0 PN 16 DN 500</v>
          </cell>
          <cell r="C1364" t="str">
            <v>UN</v>
          </cell>
          <cell r="D1364">
            <v>9465.6299999999992</v>
          </cell>
        </row>
        <row r="1365">
          <cell r="A1365">
            <v>81847</v>
          </cell>
          <cell r="B1365" t="str">
            <v>JUNTA DE EXPANSAO F0F0 PN 16 DN 600</v>
          </cell>
          <cell r="C1365" t="str">
            <v>UN</v>
          </cell>
          <cell r="D1365">
            <v>10920.55</v>
          </cell>
        </row>
        <row r="1366">
          <cell r="A1366">
            <v>81848</v>
          </cell>
          <cell r="B1366" t="str">
            <v>VALVULA ANTIGOLPE DE ARIETE F0F0 PN 10 DN 100</v>
          </cell>
          <cell r="C1366" t="str">
            <v>UN</v>
          </cell>
          <cell r="D1366">
            <v>0</v>
          </cell>
        </row>
        <row r="1367">
          <cell r="A1367">
            <v>81849</v>
          </cell>
          <cell r="B1367" t="str">
            <v>VALVULA ANTIGOLPE DE ARIETE F0F0 PN 16 DN 100</v>
          </cell>
          <cell r="C1367" t="str">
            <v>UN</v>
          </cell>
          <cell r="D1367">
            <v>0</v>
          </cell>
        </row>
        <row r="1368">
          <cell r="A1368">
            <v>81850</v>
          </cell>
          <cell r="B1368" t="str">
            <v>VALVULA DE ALIVIO F0F0 PN 10 DN 25 X 50</v>
          </cell>
          <cell r="C1368" t="str">
            <v>UN</v>
          </cell>
          <cell r="D1368">
            <v>0</v>
          </cell>
        </row>
        <row r="1369">
          <cell r="A1369">
            <v>81851</v>
          </cell>
          <cell r="B1369" t="str">
            <v>VALVULA DE ALIVIO F0F0 PN 10 DN 40 X 50</v>
          </cell>
          <cell r="C1369" t="str">
            <v>UN</v>
          </cell>
          <cell r="D1369">
            <v>0</v>
          </cell>
        </row>
        <row r="1370">
          <cell r="A1370">
            <v>81852</v>
          </cell>
          <cell r="B1370" t="str">
            <v>VALVULA DE ALIVIO F0F0 PN 10 DN 40 X 60</v>
          </cell>
          <cell r="C1370" t="str">
            <v>UN</v>
          </cell>
          <cell r="D1370">
            <v>0</v>
          </cell>
        </row>
        <row r="1371">
          <cell r="A1371">
            <v>81853</v>
          </cell>
          <cell r="B1371" t="str">
            <v>VALVULA DE ALIVIO F0F0 PN 10 DN 50 X 75</v>
          </cell>
          <cell r="C1371" t="str">
            <v>UN</v>
          </cell>
          <cell r="D1371">
            <v>0</v>
          </cell>
        </row>
        <row r="1372">
          <cell r="A1372">
            <v>81854</v>
          </cell>
          <cell r="B1372" t="str">
            <v>VALVULA DE ALIVIO F0F0 PN 10 DN 60 X 100</v>
          </cell>
          <cell r="C1372" t="str">
            <v>UN</v>
          </cell>
          <cell r="D1372">
            <v>0</v>
          </cell>
        </row>
        <row r="1373">
          <cell r="A1373">
            <v>81855</v>
          </cell>
          <cell r="B1373" t="str">
            <v>VALVULA DE ALIVIO F0F0 PN 10 DN 75 X 100</v>
          </cell>
          <cell r="C1373" t="str">
            <v>UN</v>
          </cell>
          <cell r="D1373">
            <v>0</v>
          </cell>
        </row>
        <row r="1374">
          <cell r="A1374">
            <v>81856</v>
          </cell>
          <cell r="B1374" t="str">
            <v>VALVULA DE ALIVIO F0F0 PN 10 DN 100 X 150</v>
          </cell>
          <cell r="C1374" t="str">
            <v>UN</v>
          </cell>
          <cell r="D1374">
            <v>0</v>
          </cell>
        </row>
        <row r="1375">
          <cell r="A1375">
            <v>81857</v>
          </cell>
          <cell r="B1375" t="str">
            <v>VALVULA DE ALIVIO F0F0 PN 10 DN 150 X 200</v>
          </cell>
          <cell r="C1375" t="str">
            <v>UN</v>
          </cell>
          <cell r="D1375">
            <v>0</v>
          </cell>
        </row>
        <row r="1376">
          <cell r="A1376">
            <v>81858</v>
          </cell>
          <cell r="B1376" t="str">
            <v>VALVULA DE ALIVIO F0F0 PN 16 DN 25 X 50</v>
          </cell>
          <cell r="C1376" t="str">
            <v>UN</v>
          </cell>
          <cell r="D1376">
            <v>0</v>
          </cell>
        </row>
        <row r="1377">
          <cell r="A1377">
            <v>81859</v>
          </cell>
          <cell r="B1377" t="str">
            <v>VALVULA DE ALIVIO F0F0 PN 16 DN 40 X 50</v>
          </cell>
          <cell r="C1377" t="str">
            <v>UN</v>
          </cell>
          <cell r="D1377">
            <v>0</v>
          </cell>
        </row>
        <row r="1378">
          <cell r="A1378">
            <v>81860</v>
          </cell>
          <cell r="B1378" t="str">
            <v>VALVULA DE ALIVIO F0F0 PN 16 DN 40 X 60</v>
          </cell>
          <cell r="C1378" t="str">
            <v>UN</v>
          </cell>
          <cell r="D1378">
            <v>0</v>
          </cell>
        </row>
        <row r="1379">
          <cell r="A1379">
            <v>81861</v>
          </cell>
          <cell r="B1379" t="str">
            <v>VALVULA DE ALIVIO F0F0 PN 16 DN 50 X 75</v>
          </cell>
          <cell r="C1379" t="str">
            <v>UN</v>
          </cell>
          <cell r="D1379">
            <v>0</v>
          </cell>
        </row>
        <row r="1380">
          <cell r="A1380">
            <v>81862</v>
          </cell>
          <cell r="B1380" t="str">
            <v>VALVULA DE ALIVIO F0F0 PN 16 DN 60 X 100</v>
          </cell>
          <cell r="C1380" t="str">
            <v>UN</v>
          </cell>
          <cell r="D1380">
            <v>3937.9</v>
          </cell>
        </row>
        <row r="1381">
          <cell r="A1381">
            <v>81863</v>
          </cell>
          <cell r="B1381" t="str">
            <v>VALVULA DE ALIVIO F0F0 PN 16 DN 75 X 100</v>
          </cell>
          <cell r="C1381" t="str">
            <v>UN</v>
          </cell>
          <cell r="D1381">
            <v>0</v>
          </cell>
        </row>
        <row r="1382">
          <cell r="A1382">
            <v>81864</v>
          </cell>
          <cell r="B1382" t="str">
            <v>VALVULA DE ALIVIO F0F0 PN 16 DN 100 X 150</v>
          </cell>
          <cell r="C1382" t="str">
            <v>UN</v>
          </cell>
          <cell r="D1382">
            <v>0</v>
          </cell>
        </row>
        <row r="1383">
          <cell r="A1383">
            <v>81865</v>
          </cell>
          <cell r="B1383" t="str">
            <v>VALVULA DE ALIVIO F0F0 PN 16 DN 150 X 200</v>
          </cell>
          <cell r="C1383" t="str">
            <v>UN</v>
          </cell>
          <cell r="D1383">
            <v>0</v>
          </cell>
        </row>
        <row r="1384">
          <cell r="A1384">
            <v>81866</v>
          </cell>
          <cell r="B1384" t="str">
            <v>VALVULA DE ALIVIO F0F0 PN 25 DN 25 X 50</v>
          </cell>
          <cell r="C1384" t="str">
            <v>UN</v>
          </cell>
          <cell r="D1384">
            <v>0</v>
          </cell>
        </row>
        <row r="1385">
          <cell r="A1385">
            <v>81867</v>
          </cell>
          <cell r="B1385" t="str">
            <v>VALVULA DE ALIVIO F0F0 PN 25 DN 40 X 50</v>
          </cell>
          <cell r="C1385" t="str">
            <v>UN</v>
          </cell>
          <cell r="D1385">
            <v>0</v>
          </cell>
        </row>
        <row r="1386">
          <cell r="A1386">
            <v>81868</v>
          </cell>
          <cell r="B1386" t="str">
            <v>VALVULA DE ALIVIO F0F0 PN 25 DN 40 X 60</v>
          </cell>
          <cell r="C1386" t="str">
            <v>UN</v>
          </cell>
          <cell r="D1386">
            <v>0</v>
          </cell>
        </row>
        <row r="1387">
          <cell r="A1387">
            <v>81869</v>
          </cell>
          <cell r="B1387" t="str">
            <v>VALVULA DE ALIVIO F0F0 PN 25 DN 50 X 75</v>
          </cell>
          <cell r="C1387" t="str">
            <v>UN</v>
          </cell>
          <cell r="D1387">
            <v>0</v>
          </cell>
        </row>
        <row r="1388">
          <cell r="A1388">
            <v>81870</v>
          </cell>
          <cell r="B1388" t="str">
            <v>VALVULA DE ALIVIO F0F0 PN 25 DN 60 X 100</v>
          </cell>
          <cell r="C1388" t="str">
            <v>UN</v>
          </cell>
          <cell r="D1388">
            <v>0</v>
          </cell>
        </row>
        <row r="1389">
          <cell r="A1389">
            <v>81871</v>
          </cell>
          <cell r="B1389" t="str">
            <v>VALVULA DE ALIVIO F0F0 PN 25 DN 75 X 100</v>
          </cell>
          <cell r="C1389" t="str">
            <v>UN</v>
          </cell>
          <cell r="D1389">
            <v>0</v>
          </cell>
        </row>
        <row r="1390">
          <cell r="A1390">
            <v>81872</v>
          </cell>
          <cell r="B1390" t="str">
            <v>VALVULA DE ALIVIO F0F0 PN 25 DN 100 X 150</v>
          </cell>
          <cell r="C1390" t="str">
            <v>UN</v>
          </cell>
          <cell r="D1390">
            <v>0</v>
          </cell>
        </row>
        <row r="1391">
          <cell r="A1391">
            <v>81873</v>
          </cell>
          <cell r="B1391" t="str">
            <v>VALVULA DE ALIVIO F0F0 PN 25 DN 150 X 200</v>
          </cell>
          <cell r="C1391" t="str">
            <v>UN</v>
          </cell>
          <cell r="D1391">
            <v>0</v>
          </cell>
        </row>
        <row r="1392">
          <cell r="A1392">
            <v>81874</v>
          </cell>
          <cell r="B1392" t="str">
            <v>VALVULA DE PE C/CRIVO F0F0 PN 10 DN 75</v>
          </cell>
          <cell r="C1392" t="str">
            <v>UN</v>
          </cell>
          <cell r="D1392">
            <v>681.9</v>
          </cell>
        </row>
        <row r="1393">
          <cell r="A1393">
            <v>81875</v>
          </cell>
          <cell r="B1393" t="str">
            <v>VALVULA DE PE C/CRIVO F0F0 PN 10 DN 100</v>
          </cell>
          <cell r="C1393" t="str">
            <v>UN</v>
          </cell>
          <cell r="D1393">
            <v>754.64</v>
          </cell>
        </row>
        <row r="1394">
          <cell r="A1394">
            <v>81876</v>
          </cell>
          <cell r="B1394" t="str">
            <v>VALVULA DE PE C/CRIVO F0F0 PN 10 DN 150</v>
          </cell>
          <cell r="C1394" t="str">
            <v>UN</v>
          </cell>
          <cell r="D1394">
            <v>1041.1300000000001</v>
          </cell>
        </row>
        <row r="1395">
          <cell r="A1395">
            <v>81877</v>
          </cell>
          <cell r="B1395" t="str">
            <v>VALVULA DE PE C/CRUVO F0F0 PN 10 DN 200</v>
          </cell>
          <cell r="C1395" t="str">
            <v>UN</v>
          </cell>
          <cell r="D1395">
            <v>1357.79</v>
          </cell>
        </row>
        <row r="1396">
          <cell r="A1396">
            <v>81878</v>
          </cell>
          <cell r="B1396" t="str">
            <v>VALVULA DE PE C/CRIVO F0F0 PN 10 DN 250</v>
          </cell>
          <cell r="C1396" t="str">
            <v>UN</v>
          </cell>
          <cell r="D1396">
            <v>1660.1</v>
          </cell>
        </row>
        <row r="1397">
          <cell r="A1397">
            <v>81879</v>
          </cell>
          <cell r="B1397" t="str">
            <v>VALVULA DE PE C/CRIVO F0F0 PN 10 DN 300</v>
          </cell>
          <cell r="C1397" t="str">
            <v>UN</v>
          </cell>
          <cell r="D1397">
            <v>1994.38</v>
          </cell>
        </row>
        <row r="1398">
          <cell r="A1398">
            <v>81880</v>
          </cell>
          <cell r="B1398" t="str">
            <v>VALVULA DE PE C/CRIVO F0F0 PN 10 DN 400</v>
          </cell>
          <cell r="C1398" t="str">
            <v>UN</v>
          </cell>
          <cell r="D1398">
            <v>7012.32</v>
          </cell>
        </row>
        <row r="1399">
          <cell r="A1399">
            <v>81881</v>
          </cell>
          <cell r="B1399" t="str">
            <v>VALVULA DE PE C/CRIVO F0F0 PN 10 DN 500</v>
          </cell>
          <cell r="C1399" t="str">
            <v>UN</v>
          </cell>
          <cell r="D1399">
            <v>8242.59</v>
          </cell>
        </row>
        <row r="1400">
          <cell r="A1400">
            <v>81882</v>
          </cell>
          <cell r="B1400" t="str">
            <v>VALVULA DE PE C/CRIVO F0F0 PN 10 DN 600</v>
          </cell>
          <cell r="C1400" t="str">
            <v>UN</v>
          </cell>
          <cell r="D1400">
            <v>10772.48</v>
          </cell>
        </row>
        <row r="1401">
          <cell r="A1401">
            <v>81883</v>
          </cell>
          <cell r="B1401" t="str">
            <v>VALVULA DE PE C/CRIVO F0F0 PN 16 DN 75</v>
          </cell>
          <cell r="C1401" t="str">
            <v>UN</v>
          </cell>
          <cell r="D1401">
            <v>702.98</v>
          </cell>
        </row>
        <row r="1402">
          <cell r="A1402">
            <v>81884</v>
          </cell>
          <cell r="B1402" t="str">
            <v>VALVULA DE PE C/CRIVO F0F0 PN 16 DN 100</v>
          </cell>
          <cell r="C1402" t="str">
            <v>UN</v>
          </cell>
          <cell r="D1402">
            <v>779.63</v>
          </cell>
        </row>
        <row r="1403">
          <cell r="A1403">
            <v>81885</v>
          </cell>
          <cell r="B1403" t="str">
            <v>VALVULA DE PE C/CRIVO F0F0 PN 16 DN 150</v>
          </cell>
          <cell r="C1403" t="str">
            <v>UN</v>
          </cell>
          <cell r="D1403">
            <v>1127.98</v>
          </cell>
        </row>
        <row r="1404">
          <cell r="A1404">
            <v>81886</v>
          </cell>
          <cell r="B1404" t="str">
            <v>VALVULA DE PE C/CRIVO F0F0 PN 16 DN 200</v>
          </cell>
          <cell r="C1404" t="str">
            <v>UN</v>
          </cell>
          <cell r="D1404">
            <v>1376.03</v>
          </cell>
        </row>
        <row r="1405">
          <cell r="A1405">
            <v>81887</v>
          </cell>
          <cell r="B1405" t="str">
            <v>VALVULA DE PE C/CRIVO F0F0 PN 16 DN 250</v>
          </cell>
          <cell r="C1405" t="str">
            <v>UN</v>
          </cell>
          <cell r="D1405">
            <v>1676.01</v>
          </cell>
        </row>
        <row r="1406">
          <cell r="A1406">
            <v>81888</v>
          </cell>
          <cell r="B1406" t="str">
            <v>VALVULA DE PE C/CRIVO F0F0 PN 16 DN 300</v>
          </cell>
          <cell r="C1406" t="str">
            <v>UN</v>
          </cell>
          <cell r="D1406">
            <v>2011.13</v>
          </cell>
        </row>
        <row r="1407">
          <cell r="A1407">
            <v>81889</v>
          </cell>
          <cell r="B1407" t="str">
            <v>CRIVO F0F0 DN 75</v>
          </cell>
          <cell r="C1407" t="str">
            <v>UN</v>
          </cell>
          <cell r="D1407">
            <v>36.53</v>
          </cell>
        </row>
        <row r="1408">
          <cell r="A1408">
            <v>81890</v>
          </cell>
          <cell r="B1408" t="str">
            <v>CRIVO F0F0 DN 100</v>
          </cell>
          <cell r="C1408" t="str">
            <v>UN</v>
          </cell>
          <cell r="D1408">
            <v>52.31</v>
          </cell>
        </row>
        <row r="1409">
          <cell r="A1409">
            <v>81891</v>
          </cell>
          <cell r="B1409" t="str">
            <v>CRIVO F0F0 DN 150</v>
          </cell>
          <cell r="C1409" t="str">
            <v>UN</v>
          </cell>
          <cell r="D1409">
            <v>116.22</v>
          </cell>
        </row>
        <row r="1410">
          <cell r="A1410">
            <v>81892</v>
          </cell>
          <cell r="B1410" t="str">
            <v>CRIVO F0F0 DN 200</v>
          </cell>
          <cell r="C1410" t="str">
            <v>UN</v>
          </cell>
          <cell r="D1410">
            <v>148.26</v>
          </cell>
        </row>
        <row r="1411">
          <cell r="A1411">
            <v>81893</v>
          </cell>
          <cell r="B1411" t="str">
            <v>CRIVO F0F0 DN 250</v>
          </cell>
          <cell r="C1411" t="str">
            <v>UN</v>
          </cell>
          <cell r="D1411">
            <v>217.38</v>
          </cell>
        </row>
        <row r="1412">
          <cell r="A1412">
            <v>81894</v>
          </cell>
          <cell r="B1412" t="str">
            <v>CRIVO F0F0 DN 300</v>
          </cell>
          <cell r="C1412" t="str">
            <v>UN</v>
          </cell>
          <cell r="D1412">
            <v>232.5</v>
          </cell>
        </row>
        <row r="1413">
          <cell r="A1413">
            <v>81895</v>
          </cell>
          <cell r="B1413" t="str">
            <v>CRIVO F0F0 DN 400</v>
          </cell>
          <cell r="C1413" t="str">
            <v>UN</v>
          </cell>
          <cell r="D1413">
            <v>408.68</v>
          </cell>
        </row>
        <row r="1414">
          <cell r="A1414">
            <v>81896</v>
          </cell>
          <cell r="B1414" t="str">
            <v>CRIVO F0F0 DN 500</v>
          </cell>
          <cell r="C1414" t="str">
            <v>UN</v>
          </cell>
          <cell r="D1414">
            <v>968.8</v>
          </cell>
        </row>
        <row r="1415">
          <cell r="A1415">
            <v>81897</v>
          </cell>
          <cell r="B1415" t="str">
            <v>CRIVO F0F0 DN 600</v>
          </cell>
          <cell r="C1415" t="str">
            <v>UN</v>
          </cell>
          <cell r="D1415">
            <v>1263.94</v>
          </cell>
        </row>
        <row r="1416">
          <cell r="A1416">
            <v>81898</v>
          </cell>
          <cell r="B1416" t="str">
            <v>VALV. RET. TIPO PORTINHOLA DUPLA F0F0 PN 10 DN 50</v>
          </cell>
          <cell r="C1416" t="str">
            <v>UN</v>
          </cell>
          <cell r="D1416">
            <v>548.74</v>
          </cell>
        </row>
        <row r="1417">
          <cell r="A1417">
            <v>81899</v>
          </cell>
          <cell r="B1417" t="str">
            <v>VALV. RET. TIPO PORTINHOLA DUPLA F0F0 PN 10 DN 75</v>
          </cell>
          <cell r="C1417" t="str">
            <v>UN</v>
          </cell>
          <cell r="D1417">
            <v>584.76</v>
          </cell>
        </row>
        <row r="1418">
          <cell r="A1418">
            <v>81901</v>
          </cell>
          <cell r="B1418" t="str">
            <v>VALV. RET.TIPO PORTINHOLA DUPLA F0F0 PN 10 DN 100</v>
          </cell>
          <cell r="C1418" t="str">
            <v>UN</v>
          </cell>
          <cell r="D1418">
            <v>602.27</v>
          </cell>
        </row>
        <row r="1419">
          <cell r="A1419">
            <v>81902</v>
          </cell>
          <cell r="B1419" t="str">
            <v>VALV. RET.TIPO PORTINHOLA DUPLA F0F0 PN 10 DN 150</v>
          </cell>
          <cell r="C1419" t="str">
            <v>UN</v>
          </cell>
          <cell r="D1419">
            <v>647.04</v>
          </cell>
        </row>
        <row r="1420">
          <cell r="A1420">
            <v>81903</v>
          </cell>
          <cell r="B1420" t="str">
            <v>VALV. RET.TIPO PORTINHOLA DUPLA F0F0 PN 10 DN 200</v>
          </cell>
          <cell r="C1420" t="str">
            <v>UN</v>
          </cell>
          <cell r="D1420">
            <v>847.96</v>
          </cell>
        </row>
        <row r="1421">
          <cell r="A1421">
            <v>81904</v>
          </cell>
          <cell r="B1421" t="str">
            <v>VALV. RET.TIPO PORTINHOLA DUPLA F0F0 PN 10 DN 250</v>
          </cell>
          <cell r="C1421" t="str">
            <v>UN</v>
          </cell>
          <cell r="D1421">
            <v>1131.06</v>
          </cell>
        </row>
        <row r="1422">
          <cell r="A1422">
            <v>81905</v>
          </cell>
          <cell r="B1422" t="str">
            <v>VALV. RET.TIPO PORTINHOLA DUPLA F0F0 PN 10 DN 300</v>
          </cell>
          <cell r="C1422" t="str">
            <v>UN</v>
          </cell>
          <cell r="D1422">
            <v>1438.27</v>
          </cell>
        </row>
        <row r="1423">
          <cell r="A1423">
            <v>81906</v>
          </cell>
          <cell r="B1423" t="str">
            <v>VALV. RET.TIPO PORTINHOLA DUPLA F0F0 PN 10 DN 400</v>
          </cell>
          <cell r="C1423" t="str">
            <v>UN</v>
          </cell>
          <cell r="D1423">
            <v>2502.54</v>
          </cell>
        </row>
        <row r="1424">
          <cell r="A1424">
            <v>81907</v>
          </cell>
          <cell r="B1424" t="str">
            <v>VALV. RET.TIPO PORTINHOLA DUPLA F0F0 PN 10 DN 500</v>
          </cell>
          <cell r="C1424" t="str">
            <v>UN</v>
          </cell>
          <cell r="D1424">
            <v>3336.6</v>
          </cell>
        </row>
        <row r="1425">
          <cell r="A1425">
            <v>81908</v>
          </cell>
          <cell r="B1425" t="str">
            <v>VALV. RET.TIPO PORTINHOLA DUPLA F0F0 PN 10 DN 600</v>
          </cell>
          <cell r="C1425" t="str">
            <v>UN</v>
          </cell>
          <cell r="D1425">
            <v>5322.32</v>
          </cell>
        </row>
        <row r="1426">
          <cell r="A1426">
            <v>81909</v>
          </cell>
          <cell r="B1426" t="str">
            <v>VALV. RET.TIPO PORTINHOLA DUPLA F0F0 PN 10 DN 900</v>
          </cell>
          <cell r="C1426" t="str">
            <v>UN</v>
          </cell>
          <cell r="D1426">
            <v>0</v>
          </cell>
        </row>
        <row r="1427">
          <cell r="A1427">
            <v>81910</v>
          </cell>
          <cell r="B1427" t="str">
            <v>VALV.RET.TIPO PORTINHOLA DUPLA F0F0 PN 10 DN 1200</v>
          </cell>
          <cell r="C1427" t="str">
            <v>UN</v>
          </cell>
          <cell r="D1427">
            <v>0</v>
          </cell>
        </row>
        <row r="1428">
          <cell r="A1428">
            <v>81911</v>
          </cell>
          <cell r="B1428" t="str">
            <v>VALV.RET.TIPO PORTIN.UNICA SIM.F0F0 PN 10 DN 50</v>
          </cell>
          <cell r="C1428" t="str">
            <v>UN</v>
          </cell>
          <cell r="D1428">
            <v>487.6</v>
          </cell>
        </row>
        <row r="1429">
          <cell r="A1429">
            <v>81912</v>
          </cell>
          <cell r="B1429" t="str">
            <v>VALV.RET.TIPO PORTIN.UNICA SIM. F0F0 PN 10 DN 75</v>
          </cell>
          <cell r="C1429" t="str">
            <v>UN</v>
          </cell>
          <cell r="D1429">
            <v>560.58000000000004</v>
          </cell>
        </row>
        <row r="1430">
          <cell r="A1430">
            <v>81913</v>
          </cell>
          <cell r="B1430" t="str">
            <v>VALV.RET.TIPO PORTIN.UNICA SIM. F0F0 PN 10 DN 100</v>
          </cell>
          <cell r="C1430" t="str">
            <v>UN</v>
          </cell>
          <cell r="D1430">
            <v>659.33</v>
          </cell>
        </row>
        <row r="1431">
          <cell r="A1431">
            <v>81914</v>
          </cell>
          <cell r="B1431" t="str">
            <v>VALV.RET.TIPO PORTIN.UNICA SIM. F0F0 PN 10 DN 150</v>
          </cell>
          <cell r="C1431" t="str">
            <v>UN</v>
          </cell>
          <cell r="D1431">
            <v>906.19</v>
          </cell>
        </row>
        <row r="1432">
          <cell r="A1432">
            <v>81915</v>
          </cell>
          <cell r="B1432" t="str">
            <v>VALV.RET.TIPO PORTIN.UNICA SIM. F0F0 PN 10 DN 200</v>
          </cell>
          <cell r="C1432" t="str">
            <v>UN</v>
          </cell>
          <cell r="D1432">
            <v>1195.6099999999999</v>
          </cell>
        </row>
        <row r="1433">
          <cell r="A1433">
            <v>81916</v>
          </cell>
          <cell r="B1433" t="str">
            <v>VALV.RET.TIPO PORTIN.UNICA SIM. F0F0 PN 10 DN 250</v>
          </cell>
          <cell r="C1433" t="str">
            <v>UN</v>
          </cell>
          <cell r="D1433">
            <v>1695.4</v>
          </cell>
        </row>
        <row r="1434">
          <cell r="A1434">
            <v>81917</v>
          </cell>
          <cell r="B1434" t="str">
            <v>VALV.RET.TIPO PORTIN.UNICA SIM. F0F0 PN 10 DN 300</v>
          </cell>
          <cell r="C1434" t="str">
            <v>UN</v>
          </cell>
          <cell r="D1434">
            <v>2071.6</v>
          </cell>
        </row>
        <row r="1435">
          <cell r="A1435">
            <v>81918</v>
          </cell>
          <cell r="B1435" t="str">
            <v>VALV.RET.TIPO PORTIN.UNICA SIM. F0F0 PN 10 DN 400</v>
          </cell>
          <cell r="C1435" t="str">
            <v>UN</v>
          </cell>
          <cell r="D1435">
            <v>4201.5200000000004</v>
          </cell>
        </row>
        <row r="1436">
          <cell r="A1436">
            <v>81919</v>
          </cell>
          <cell r="B1436" t="str">
            <v>VALV.RET.TIPO PORTIN.UNICA SIM. F0F0 PN 10 DN 500</v>
          </cell>
          <cell r="C1436" t="str">
            <v>UN</v>
          </cell>
          <cell r="D1436">
            <v>6761.15</v>
          </cell>
        </row>
        <row r="1437">
          <cell r="A1437">
            <v>81920</v>
          </cell>
          <cell r="B1437" t="str">
            <v>VALV.RET.TIPO PORTIN.UNICA SIM. F0F0 PN 10 DN 600</v>
          </cell>
          <cell r="C1437" t="str">
            <v>UN</v>
          </cell>
          <cell r="D1437">
            <v>10966.17</v>
          </cell>
        </row>
        <row r="1438">
          <cell r="A1438">
            <v>81921</v>
          </cell>
          <cell r="B1438" t="str">
            <v>VALV.RET.TIPO PORTIN.UNICA SIM. F0F0 PN 16 DN 50</v>
          </cell>
          <cell r="C1438" t="str">
            <v>UN</v>
          </cell>
          <cell r="D1438">
            <v>487.6</v>
          </cell>
        </row>
        <row r="1439">
          <cell r="A1439">
            <v>81922</v>
          </cell>
          <cell r="B1439" t="str">
            <v>VALV.RET.TIPO PORTIN.UNICA SIM. F0F0 PN 16 DN 75</v>
          </cell>
          <cell r="C1439" t="str">
            <v>UN</v>
          </cell>
          <cell r="D1439">
            <v>570.58000000000004</v>
          </cell>
        </row>
        <row r="1440">
          <cell r="A1440">
            <v>81923</v>
          </cell>
          <cell r="B1440" t="str">
            <v>VALV.RET.TIPO PORTIN.UNICA SIM. F0F0 PN 16 DN 100</v>
          </cell>
          <cell r="C1440" t="str">
            <v>UN</v>
          </cell>
          <cell r="D1440">
            <v>659.33</v>
          </cell>
        </row>
        <row r="1441">
          <cell r="A1441">
            <v>81924</v>
          </cell>
          <cell r="B1441" t="str">
            <v>VALV.RET.TIPO PORTIN.UNICA SIM. F0F0 PN 16 DN 150</v>
          </cell>
          <cell r="C1441" t="str">
            <v>UN</v>
          </cell>
          <cell r="D1441">
            <v>906.19</v>
          </cell>
        </row>
        <row r="1442">
          <cell r="A1442">
            <v>81925</v>
          </cell>
          <cell r="B1442" t="str">
            <v>VALV.RET.TIPO PORTIN.UNICA SIM. F0F0 PN 16 DN 200</v>
          </cell>
          <cell r="C1442" t="str">
            <v>UN</v>
          </cell>
          <cell r="D1442">
            <v>1205.1099999999999</v>
          </cell>
        </row>
        <row r="1443">
          <cell r="A1443">
            <v>81926</v>
          </cell>
          <cell r="B1443" t="str">
            <v>VALV.RET.TIPO PORTIN.UNICA SIM. F0F0 PN 16 DN 250</v>
          </cell>
          <cell r="C1443" t="str">
            <v>UN</v>
          </cell>
          <cell r="D1443">
            <v>1702.34</v>
          </cell>
        </row>
        <row r="1444">
          <cell r="A1444">
            <v>81927</v>
          </cell>
          <cell r="B1444" t="str">
            <v>VALV.RET.TIPO PORTIN.UNICA SIM. F0F0 PN 16 DN 300</v>
          </cell>
          <cell r="C1444" t="str">
            <v>UN</v>
          </cell>
          <cell r="D1444">
            <v>2078.71</v>
          </cell>
        </row>
        <row r="1445">
          <cell r="A1445">
            <v>81928</v>
          </cell>
          <cell r="B1445" t="str">
            <v>VALV.RET.TP.PORT.UNICA C/BY-PASS F0F0 PN 10 DN 50</v>
          </cell>
          <cell r="C1445" t="str">
            <v>UN</v>
          </cell>
          <cell r="D1445">
            <v>723.41</v>
          </cell>
        </row>
        <row r="1446">
          <cell r="A1446">
            <v>81929</v>
          </cell>
          <cell r="B1446" t="str">
            <v>VALV.RET.TP.PORT.UNICA C/BY-PASS F0F0 PN 10 DN 75</v>
          </cell>
          <cell r="C1446" t="str">
            <v>UN</v>
          </cell>
          <cell r="D1446">
            <v>803.2</v>
          </cell>
        </row>
        <row r="1447">
          <cell r="A1447">
            <v>81930</v>
          </cell>
          <cell r="B1447" t="str">
            <v>VALV.RET.TP.PORT.UNICA C/BY-PASS F0F0 PN 10 DN 100</v>
          </cell>
          <cell r="C1447" t="str">
            <v>UN</v>
          </cell>
          <cell r="D1447">
            <v>913.91</v>
          </cell>
        </row>
        <row r="1448">
          <cell r="A1448">
            <v>81931</v>
          </cell>
          <cell r="B1448" t="str">
            <v>VALV.RET.TP.PORT.UNICA C/BY-PASS F0F0 PN 10 DN 150</v>
          </cell>
          <cell r="C1448" t="str">
            <v>UN</v>
          </cell>
          <cell r="D1448">
            <v>1229.56</v>
          </cell>
        </row>
        <row r="1449">
          <cell r="A1449">
            <v>81932</v>
          </cell>
          <cell r="B1449" t="str">
            <v>VALV.RET.TP.PORT.UNICA C/BY-PASS F0F0 PN 10 DN 200</v>
          </cell>
          <cell r="C1449" t="str">
            <v>UN</v>
          </cell>
          <cell r="D1449">
            <v>1563.22</v>
          </cell>
        </row>
        <row r="1450">
          <cell r="A1450">
            <v>81933</v>
          </cell>
          <cell r="B1450" t="str">
            <v>VALV.RET.TP.PORT.UNICA C/BY-PASS F0F0 PN 10 DN 250</v>
          </cell>
          <cell r="C1450" t="str">
            <v>UN</v>
          </cell>
          <cell r="D1450">
            <v>2095.04</v>
          </cell>
        </row>
        <row r="1451">
          <cell r="A1451">
            <v>81934</v>
          </cell>
          <cell r="B1451" t="str">
            <v>VALV.RET.TP.PORT.UNICA C/BY-PASS F0F0 PN 10 DN 300</v>
          </cell>
          <cell r="C1451" t="str">
            <v>UN</v>
          </cell>
          <cell r="D1451">
            <v>2546.8000000000002</v>
          </cell>
        </row>
        <row r="1452">
          <cell r="A1452">
            <v>81935</v>
          </cell>
          <cell r="B1452" t="str">
            <v>VALV.RET.TP.PORT.UNICA C/BY-PASS F0F0 PN 10 DN 400</v>
          </cell>
          <cell r="C1452" t="str">
            <v>UN</v>
          </cell>
          <cell r="D1452">
            <v>4849.74</v>
          </cell>
        </row>
        <row r="1453">
          <cell r="A1453">
            <v>81936</v>
          </cell>
          <cell r="B1453" t="str">
            <v>VALV.RET.TP.PORT.UNICA C/BY-PASS F0F0 PN 10 DN 500</v>
          </cell>
          <cell r="C1453" t="str">
            <v>UN</v>
          </cell>
          <cell r="D1453">
            <v>6944.34</v>
          </cell>
        </row>
        <row r="1454">
          <cell r="A1454">
            <v>81937</v>
          </cell>
          <cell r="B1454" t="str">
            <v>VALV.RET.TP.PORT.UNICA C/BY-PASS F0F0 PN 10 DN 600</v>
          </cell>
          <cell r="C1454" t="str">
            <v>UN</v>
          </cell>
          <cell r="D1454">
            <v>10841.91</v>
          </cell>
        </row>
        <row r="1455">
          <cell r="A1455">
            <v>81938</v>
          </cell>
          <cell r="B1455" t="str">
            <v>VALV.RET.TP.PORT.UNICA C/BY-PASS F0F0 PN 16 DN 50</v>
          </cell>
          <cell r="C1455" t="str">
            <v>UN</v>
          </cell>
          <cell r="D1455">
            <v>723.41</v>
          </cell>
        </row>
        <row r="1456">
          <cell r="A1456">
            <v>81939</v>
          </cell>
          <cell r="B1456" t="str">
            <v>VALV.RET.TP.PORT.UNICA C/BY-PASS F0F0 PN 16 DN 75</v>
          </cell>
          <cell r="C1456" t="str">
            <v>UN</v>
          </cell>
          <cell r="D1456">
            <v>803.2</v>
          </cell>
        </row>
        <row r="1457">
          <cell r="A1457">
            <v>81940</v>
          </cell>
          <cell r="B1457" t="str">
            <v>VALV.RET.TP.PORT.UNICA C/BY-PASS F0F0 PN 16 DN 100</v>
          </cell>
          <cell r="C1457" t="str">
            <v>UN</v>
          </cell>
          <cell r="D1457">
            <v>913.91</v>
          </cell>
        </row>
        <row r="1458">
          <cell r="A1458">
            <v>81941</v>
          </cell>
          <cell r="B1458" t="str">
            <v>VALV.RET.TP.PORT.UNICA C/BY-PASS F0F0 PN 16 DN 150</v>
          </cell>
          <cell r="C1458" t="str">
            <v>UN</v>
          </cell>
          <cell r="D1458">
            <v>1229.56</v>
          </cell>
        </row>
        <row r="1459">
          <cell r="A1459">
            <v>81942</v>
          </cell>
          <cell r="B1459" t="str">
            <v>VALV.RET.TP.PORT.UNICA C/BY-PASS F0F0 PN 16 DN 200</v>
          </cell>
          <cell r="C1459" t="str">
            <v>UN</v>
          </cell>
          <cell r="D1459">
            <v>1563.22</v>
          </cell>
        </row>
        <row r="1460">
          <cell r="A1460">
            <v>81943</v>
          </cell>
          <cell r="B1460" t="str">
            <v>VALV.RET.TP.PORT.UNICA C/BY-PASS F0F0 PN 16 DN 250</v>
          </cell>
          <cell r="C1460" t="str">
            <v>UN</v>
          </cell>
          <cell r="D1460">
            <v>2095.04</v>
          </cell>
        </row>
        <row r="1461">
          <cell r="A1461">
            <v>81944</v>
          </cell>
          <cell r="B1461" t="str">
            <v>VALV.RET.TP.PORT.UNICA C/BY-PASS F0F0 PN 16 DN 300</v>
          </cell>
          <cell r="C1461" t="str">
            <v>UN</v>
          </cell>
          <cell r="D1461">
            <v>2546.8000000000002</v>
          </cell>
        </row>
        <row r="1462">
          <cell r="A1462">
            <v>81945</v>
          </cell>
          <cell r="B1462" t="str">
            <v>COMPORTA C/SENT. DUPLO DE FLUXO CIRC. F0F0 DN 200</v>
          </cell>
          <cell r="C1462" t="str">
            <v>UN</v>
          </cell>
          <cell r="D1462">
            <v>894.84</v>
          </cell>
        </row>
        <row r="1463">
          <cell r="A1463">
            <v>81946</v>
          </cell>
          <cell r="B1463" t="str">
            <v>COMPORTA C/SENT. DUPLO DE FLUXO CIRC. F0F0 DN 300</v>
          </cell>
          <cell r="C1463" t="str">
            <v>UN</v>
          </cell>
          <cell r="D1463">
            <v>1193.95</v>
          </cell>
        </row>
        <row r="1464">
          <cell r="A1464">
            <v>81947</v>
          </cell>
          <cell r="B1464" t="str">
            <v>COMPORTA C/SENT. DUPLO DE FLUXO CIRC. F0F0 DN 400</v>
          </cell>
          <cell r="C1464" t="str">
            <v>UN</v>
          </cell>
          <cell r="D1464">
            <v>2214.12</v>
          </cell>
        </row>
        <row r="1465">
          <cell r="A1465">
            <v>81948</v>
          </cell>
          <cell r="B1465" t="str">
            <v>COMPORTA C/SENT. DUPLO DE FLUXO CIRC. F0F0 DN 500</v>
          </cell>
          <cell r="C1465" t="str">
            <v>UN</v>
          </cell>
          <cell r="D1465">
            <v>2846.93</v>
          </cell>
        </row>
        <row r="1466">
          <cell r="A1466">
            <v>81949</v>
          </cell>
          <cell r="B1466" t="str">
            <v>COMPORTA C/SENT. DUPLO DE FLUXO CIRC. F0F0 DN 600</v>
          </cell>
          <cell r="C1466" t="str">
            <v>UN</v>
          </cell>
          <cell r="D1466">
            <v>3941.06</v>
          </cell>
        </row>
        <row r="1467">
          <cell r="A1467">
            <v>81950</v>
          </cell>
          <cell r="B1467" t="str">
            <v>COMPORTA C/SENT. DUPLO DE FLUXO CIRC. F0F0 DN 700</v>
          </cell>
          <cell r="C1467" t="str">
            <v>UN</v>
          </cell>
          <cell r="D1467">
            <v>4912.57</v>
          </cell>
        </row>
        <row r="1468">
          <cell r="A1468">
            <v>81951</v>
          </cell>
          <cell r="B1468" t="str">
            <v>COMPORTA C/SENT. DUPLO DE FLUXO CIRC. F0F0 DN 800</v>
          </cell>
          <cell r="C1468" t="str">
            <v>UN</v>
          </cell>
          <cell r="D1468">
            <v>5937.5</v>
          </cell>
        </row>
        <row r="1469">
          <cell r="A1469">
            <v>81952</v>
          </cell>
          <cell r="B1469" t="str">
            <v>COMPORTA C/SENT. DUPLO DE FLUXO CIRC. F0F0 DN 900</v>
          </cell>
          <cell r="C1469" t="str">
            <v>UN</v>
          </cell>
          <cell r="D1469">
            <v>6867.58</v>
          </cell>
        </row>
        <row r="1470">
          <cell r="A1470">
            <v>81953</v>
          </cell>
          <cell r="B1470" t="str">
            <v>COMPORTA C/SENT. DUPLO DE FLUXO CURC. F0F0 DN 1000</v>
          </cell>
          <cell r="C1470" t="str">
            <v>UN</v>
          </cell>
          <cell r="D1470">
            <v>7987.69</v>
          </cell>
        </row>
        <row r="1471">
          <cell r="A1471">
            <v>81954</v>
          </cell>
          <cell r="B1471" t="str">
            <v>COMPORTA C/SENT. DUPLO DE FLUXO CIRC. F0F0 DN 1200</v>
          </cell>
          <cell r="C1471" t="str">
            <v>UN</v>
          </cell>
          <cell r="D1471">
            <v>10603.24</v>
          </cell>
        </row>
        <row r="1472">
          <cell r="A1472">
            <v>81955</v>
          </cell>
          <cell r="B1472" t="str">
            <v>COMPORTA C/SENT. DUPLO DE FLUXO CIRC. F0F0 DN 1400</v>
          </cell>
          <cell r="C1472" t="str">
            <v>UN</v>
          </cell>
          <cell r="D1472">
            <v>0</v>
          </cell>
        </row>
        <row r="1473">
          <cell r="A1473">
            <v>81956</v>
          </cell>
          <cell r="B1473" t="str">
            <v>COMPORTA C/SENT.DUP.FLUXO QUAD.F0F0 DN 200 X 200</v>
          </cell>
          <cell r="C1473" t="str">
            <v>UN</v>
          </cell>
          <cell r="D1473">
            <v>2385.6799999999998</v>
          </cell>
        </row>
        <row r="1474">
          <cell r="A1474">
            <v>81957</v>
          </cell>
          <cell r="B1474" t="str">
            <v>COMPORTA C/SENT.DUP.FLUXO QUAD.F0F0 DN 300 X 300</v>
          </cell>
          <cell r="C1474" t="str">
            <v>UN</v>
          </cell>
          <cell r="D1474">
            <v>5953.61</v>
          </cell>
        </row>
        <row r="1475">
          <cell r="A1475">
            <v>81958</v>
          </cell>
          <cell r="B1475" t="str">
            <v>COMPORTA C/SENT.DUP.FLUXO QUAD.F0F0 DN 400 X 400</v>
          </cell>
          <cell r="C1475" t="str">
            <v>UN</v>
          </cell>
          <cell r="D1475">
            <v>6696.77</v>
          </cell>
        </row>
        <row r="1476">
          <cell r="A1476">
            <v>81959</v>
          </cell>
          <cell r="B1476" t="str">
            <v>COMPORTA C/SENT.DUP.FLUXO QUAD.F0F0 DN 500 X 500</v>
          </cell>
          <cell r="C1476" t="str">
            <v>UN</v>
          </cell>
          <cell r="D1476">
            <v>8905.32</v>
          </cell>
        </row>
        <row r="1477">
          <cell r="A1477">
            <v>81960</v>
          </cell>
          <cell r="B1477" t="str">
            <v>COMPORTA C/SENT.DUP.FLUXO QUAD.F0F0 DN 600 X 600</v>
          </cell>
          <cell r="C1477" t="str">
            <v>UN</v>
          </cell>
          <cell r="D1477">
            <v>11928.26</v>
          </cell>
        </row>
        <row r="1478">
          <cell r="A1478">
            <v>81961</v>
          </cell>
          <cell r="B1478" t="str">
            <v>COMPORTA C/SENT.DUP.FLUXO QUAD.F0F0 DN 700 X 700</v>
          </cell>
          <cell r="C1478" t="str">
            <v>UN</v>
          </cell>
          <cell r="D1478">
            <v>14035.15</v>
          </cell>
        </row>
        <row r="1479">
          <cell r="A1479">
            <v>81962</v>
          </cell>
          <cell r="B1479" t="str">
            <v>COMPORTA C/SENT.DUP.FLUXO QUAD.F0F0 DN 800 X 800</v>
          </cell>
          <cell r="C1479" t="str">
            <v>UN</v>
          </cell>
          <cell r="D1479">
            <v>16721.89</v>
          </cell>
        </row>
        <row r="1480">
          <cell r="A1480">
            <v>81963</v>
          </cell>
          <cell r="B1480" t="str">
            <v>COMPORTA C/SENT.DUP.FLUXO QUAD.F0F0 DN 900 X 900</v>
          </cell>
          <cell r="C1480" t="str">
            <v>UN</v>
          </cell>
          <cell r="D1480">
            <v>18987.14</v>
          </cell>
        </row>
        <row r="1481">
          <cell r="A1481">
            <v>81964</v>
          </cell>
          <cell r="B1481" t="str">
            <v>COMPORTA C/SENT.DUP.FLUXO QUAD.F0F0 DN 1000X1000</v>
          </cell>
          <cell r="C1481" t="str">
            <v>UN</v>
          </cell>
          <cell r="D1481">
            <v>24380.71</v>
          </cell>
        </row>
        <row r="1482">
          <cell r="A1482">
            <v>81965</v>
          </cell>
          <cell r="B1482" t="str">
            <v>COMPORTA C/SENT.DUP.FLUXO QUAD.F0F0 DN 1200X1200</v>
          </cell>
          <cell r="C1482" t="str">
            <v>UN</v>
          </cell>
          <cell r="D1482">
            <v>26928.97</v>
          </cell>
        </row>
        <row r="1483">
          <cell r="A1483">
            <v>81966</v>
          </cell>
          <cell r="B1483" t="str">
            <v>COMPORTA C/SENT.DUP.FLUXO QUAD.F0F0 DN 1400X1400</v>
          </cell>
          <cell r="C1483" t="str">
            <v>UN</v>
          </cell>
          <cell r="D1483">
            <v>31544.15</v>
          </cell>
        </row>
        <row r="1484">
          <cell r="A1484">
            <v>81967</v>
          </cell>
          <cell r="B1484" t="str">
            <v>COMPORTA C/SENT.UNICO DE FLUXO CIRC.F0F0 DN 200</v>
          </cell>
          <cell r="C1484" t="str">
            <v>UN</v>
          </cell>
          <cell r="D1484">
            <v>894.84</v>
          </cell>
        </row>
        <row r="1485">
          <cell r="A1485">
            <v>81968</v>
          </cell>
          <cell r="B1485" t="str">
            <v>COMPORTA C/SENT. UNICO DE FLUXO CIRC.F0F0 DN 300</v>
          </cell>
          <cell r="C1485" t="str">
            <v>UN</v>
          </cell>
          <cell r="D1485">
            <v>1193.95</v>
          </cell>
        </row>
        <row r="1486">
          <cell r="A1486">
            <v>81969</v>
          </cell>
          <cell r="B1486" t="str">
            <v>COMPORTA C/SENT. UNICO DE FLUXO CIRC.F0F0 DN 400</v>
          </cell>
          <cell r="C1486" t="str">
            <v>UN</v>
          </cell>
          <cell r="D1486">
            <v>2214.12</v>
          </cell>
        </row>
        <row r="1487">
          <cell r="A1487">
            <v>81970</v>
          </cell>
          <cell r="B1487" t="str">
            <v>COMPORTA C/SENT. UNICO DE FLUXO CIRC.F0F0 DN 500</v>
          </cell>
          <cell r="C1487" t="str">
            <v>UN</v>
          </cell>
          <cell r="D1487">
            <v>2846.93</v>
          </cell>
        </row>
        <row r="1488">
          <cell r="A1488">
            <v>81971</v>
          </cell>
          <cell r="B1488" t="str">
            <v>COMPORTA C/SENT. UNICO DE FLUXO CIRC.F0F0 DN 600</v>
          </cell>
          <cell r="C1488" t="str">
            <v>UN</v>
          </cell>
          <cell r="D1488">
            <v>3941.06</v>
          </cell>
        </row>
        <row r="1489">
          <cell r="A1489">
            <v>81972</v>
          </cell>
          <cell r="B1489" t="str">
            <v>COMPORTA C/SENT. UNICO DE FLUXO CIRC.F0F0 DN 700</v>
          </cell>
          <cell r="C1489" t="str">
            <v>UN</v>
          </cell>
          <cell r="D1489">
            <v>4912.57</v>
          </cell>
        </row>
        <row r="1490">
          <cell r="A1490">
            <v>81973</v>
          </cell>
          <cell r="B1490" t="str">
            <v>COMPORTA C/SENT. UNICO DE FLUXO CIRC.F0F0 DN 800</v>
          </cell>
          <cell r="C1490" t="str">
            <v>UN</v>
          </cell>
          <cell r="D1490">
            <v>5937.5</v>
          </cell>
        </row>
        <row r="1491">
          <cell r="A1491">
            <v>81974</v>
          </cell>
          <cell r="B1491" t="str">
            <v>COMPORTA C/SENT. UNICO DE FLUXO CIRC.F0F0 DN 900</v>
          </cell>
          <cell r="C1491" t="str">
            <v>UN</v>
          </cell>
          <cell r="D1491">
            <v>6867.5</v>
          </cell>
        </row>
        <row r="1492">
          <cell r="A1492">
            <v>81975</v>
          </cell>
          <cell r="B1492" t="str">
            <v>COMPORTA C/SENT. UNICO DE FLUXO CIRC.F0F0 DN 1000</v>
          </cell>
          <cell r="C1492" t="str">
            <v>UN</v>
          </cell>
          <cell r="D1492">
            <v>7987.69</v>
          </cell>
        </row>
        <row r="1493">
          <cell r="A1493">
            <v>81976</v>
          </cell>
          <cell r="B1493" t="str">
            <v>COMPORTA C/SENT. UNICO DE FLUXO CIRC.F0F0 DN 1200</v>
          </cell>
          <cell r="C1493" t="str">
            <v>UN</v>
          </cell>
          <cell r="D1493">
            <v>10603.24</v>
          </cell>
        </row>
        <row r="1494">
          <cell r="A1494">
            <v>81977</v>
          </cell>
          <cell r="B1494" t="str">
            <v>COMPORTA C/SENT. UNICO DE FLUXO QUAD.F0F0 DN 200</v>
          </cell>
          <cell r="C1494" t="str">
            <v>UN</v>
          </cell>
          <cell r="D1494">
            <v>1244.6199999999999</v>
          </cell>
        </row>
        <row r="1495">
          <cell r="A1495">
            <v>81978</v>
          </cell>
          <cell r="B1495" t="str">
            <v>COMPORTA C/SENT. UNICO DE FLUXO QUAD.F0F0 DN 300</v>
          </cell>
          <cell r="C1495" t="str">
            <v>UN</v>
          </cell>
          <cell r="D1495">
            <v>1576.96</v>
          </cell>
        </row>
        <row r="1496">
          <cell r="A1496">
            <v>81979</v>
          </cell>
          <cell r="B1496" t="str">
            <v>COMPORTA C/SENT. UNICO DE FLUXO QUAD.F0F0 DN 400</v>
          </cell>
          <cell r="C1496" t="str">
            <v>UN</v>
          </cell>
          <cell r="D1496">
            <v>2347.4</v>
          </cell>
        </row>
        <row r="1497">
          <cell r="A1497">
            <v>81980</v>
          </cell>
          <cell r="B1497" t="str">
            <v>COMPORTA C/SENT. UNICO DE FLUXO QUAD.F0F0 DN 500</v>
          </cell>
          <cell r="C1497" t="str">
            <v>UN</v>
          </cell>
          <cell r="D1497">
            <v>3451.74</v>
          </cell>
        </row>
        <row r="1498">
          <cell r="A1498">
            <v>81981</v>
          </cell>
          <cell r="B1498" t="str">
            <v>COMPORTA C/SENT. UNICO DE FLUXO QUAD.F0F0 DN 600</v>
          </cell>
          <cell r="C1498" t="str">
            <v>UN</v>
          </cell>
          <cell r="D1498">
            <v>4090.28</v>
          </cell>
        </row>
        <row r="1499">
          <cell r="A1499">
            <v>81982</v>
          </cell>
          <cell r="B1499" t="str">
            <v>COMPORTA C/SENT. UNICO DE FLUXO QUAD.F0F0 DN 700</v>
          </cell>
          <cell r="C1499" t="str">
            <v>UN</v>
          </cell>
          <cell r="D1499">
            <v>5186.5200000000004</v>
          </cell>
        </row>
        <row r="1500">
          <cell r="A1500">
            <v>81983</v>
          </cell>
          <cell r="B1500" t="str">
            <v>COMPORTA C/SENT. UNICO DE FLUXO QUAD.F0F0 DN 800</v>
          </cell>
          <cell r="C1500" t="str">
            <v>UN</v>
          </cell>
          <cell r="D1500">
            <v>5921.58</v>
          </cell>
        </row>
        <row r="1501">
          <cell r="A1501">
            <v>81984</v>
          </cell>
          <cell r="B1501" t="str">
            <v>COMPORTA C/SENT. UNICO DE FLUXO QUAD.F0F0 DN 900</v>
          </cell>
          <cell r="C1501" t="str">
            <v>UN</v>
          </cell>
          <cell r="D1501">
            <v>6780.61</v>
          </cell>
        </row>
        <row r="1502">
          <cell r="A1502">
            <v>81985</v>
          </cell>
          <cell r="B1502" t="str">
            <v>COMPORTA C/SENT. UNICO DE FLUXO QUAD.F0F0 DN 1000</v>
          </cell>
          <cell r="C1502" t="str">
            <v>UN</v>
          </cell>
          <cell r="D1502">
            <v>7693.81</v>
          </cell>
        </row>
        <row r="1503">
          <cell r="A1503">
            <v>81986</v>
          </cell>
          <cell r="B1503" t="str">
            <v>ADUFA DE PAREDE F0F0 COM PONTA DN 75</v>
          </cell>
          <cell r="C1503" t="str">
            <v>UN</v>
          </cell>
          <cell r="D1503">
            <v>717.76</v>
          </cell>
        </row>
        <row r="1504">
          <cell r="A1504">
            <v>81987</v>
          </cell>
          <cell r="B1504" t="str">
            <v>ADUFA DE PAREDE F0F0 COM PONTA DN 100</v>
          </cell>
          <cell r="C1504" t="str">
            <v>UN</v>
          </cell>
          <cell r="D1504">
            <v>837.53</v>
          </cell>
        </row>
        <row r="1505">
          <cell r="A1505">
            <v>81988</v>
          </cell>
          <cell r="B1505" t="str">
            <v>ADUFA DE PAREDE F0F0 COM PONTA DN 150</v>
          </cell>
          <cell r="C1505" t="str">
            <v>UN</v>
          </cell>
          <cell r="D1505">
            <v>997.83</v>
          </cell>
        </row>
        <row r="1506">
          <cell r="A1506">
            <v>81989</v>
          </cell>
          <cell r="B1506" t="str">
            <v>ADUFA DE PAREDE F0F0 COM PONTA DN 200</v>
          </cell>
          <cell r="C1506" t="str">
            <v>UN</v>
          </cell>
          <cell r="D1506">
            <v>1210.32</v>
          </cell>
        </row>
        <row r="1507">
          <cell r="A1507">
            <v>81990</v>
          </cell>
          <cell r="B1507" t="str">
            <v>ADUFA DE PAREDE F0F0 COM PONTA DN 250</v>
          </cell>
          <cell r="C1507" t="str">
            <v>UN</v>
          </cell>
          <cell r="D1507">
            <v>1591.45</v>
          </cell>
        </row>
        <row r="1508">
          <cell r="A1508">
            <v>81991</v>
          </cell>
          <cell r="B1508" t="str">
            <v>ADUFA DE PAREDE F0F0 COM PONTA DN 300</v>
          </cell>
          <cell r="C1508" t="str">
            <v>UN</v>
          </cell>
          <cell r="D1508">
            <v>1850.07</v>
          </cell>
        </row>
        <row r="1509">
          <cell r="A1509">
            <v>81992</v>
          </cell>
          <cell r="B1509" t="str">
            <v>ADUFA DE PAREDE F0F0 COM PONTA DN 400</v>
          </cell>
          <cell r="C1509" t="str">
            <v>UN</v>
          </cell>
          <cell r="D1509">
            <v>3138.99</v>
          </cell>
        </row>
        <row r="1510">
          <cell r="A1510">
            <v>81993</v>
          </cell>
          <cell r="B1510" t="str">
            <v>ADUFA DE PAREDE F0F0 COM PONTA DN 500</v>
          </cell>
          <cell r="C1510" t="str">
            <v>UN</v>
          </cell>
          <cell r="D1510">
            <v>3937.77</v>
          </cell>
        </row>
        <row r="1511">
          <cell r="A1511">
            <v>81994</v>
          </cell>
          <cell r="B1511" t="str">
            <v>ADUFA DE PAREDE F0F0 COM PONTA DN 600</v>
          </cell>
          <cell r="C1511" t="str">
            <v>UN</v>
          </cell>
          <cell r="D1511">
            <v>5569.25</v>
          </cell>
        </row>
        <row r="1512">
          <cell r="A1512">
            <v>81995</v>
          </cell>
          <cell r="B1512" t="str">
            <v>ADUFA DE PAREDE F0F0 C/FLANGES PN 10 DN 75</v>
          </cell>
          <cell r="C1512" t="str">
            <v>UN</v>
          </cell>
          <cell r="D1512">
            <v>659.51</v>
          </cell>
        </row>
        <row r="1513">
          <cell r="A1513">
            <v>81996</v>
          </cell>
          <cell r="B1513" t="str">
            <v>ADUFA DE PAREDE F0F0 C/FLANGES PN 10 DN 100</v>
          </cell>
          <cell r="C1513" t="str">
            <v>UN</v>
          </cell>
          <cell r="D1513">
            <v>732.49</v>
          </cell>
        </row>
        <row r="1514">
          <cell r="A1514">
            <v>81997</v>
          </cell>
          <cell r="B1514" t="str">
            <v>ADUFA DE PAREDE F0F0 C/FLANGES PN 10 DN 150</v>
          </cell>
          <cell r="C1514" t="str">
            <v>UN</v>
          </cell>
          <cell r="D1514">
            <v>896.54</v>
          </cell>
        </row>
        <row r="1515">
          <cell r="A1515">
            <v>81998</v>
          </cell>
          <cell r="B1515" t="str">
            <v>ADUFA DE PAREDE F0F0 C/FLANGES PN 10 DN 200</v>
          </cell>
          <cell r="C1515" t="str">
            <v>UN</v>
          </cell>
          <cell r="D1515">
            <v>1050.8599999999999</v>
          </cell>
        </row>
        <row r="1516">
          <cell r="A1516">
            <v>81999</v>
          </cell>
          <cell r="B1516" t="str">
            <v>ADUFA DE PAREDE F0F0 C/FLANGES PN 10 DN 250</v>
          </cell>
          <cell r="C1516" t="str">
            <v>UN</v>
          </cell>
          <cell r="D1516">
            <v>1402.46</v>
          </cell>
        </row>
        <row r="1517">
          <cell r="A1517">
            <v>82001</v>
          </cell>
          <cell r="B1517" t="str">
            <v>ADUFA DE PAREDE F0F0 C/FLANGES PN 10 DN 300</v>
          </cell>
          <cell r="C1517" t="str">
            <v>UN</v>
          </cell>
          <cell r="D1517">
            <v>1573.22</v>
          </cell>
        </row>
        <row r="1518">
          <cell r="A1518">
            <v>82002</v>
          </cell>
          <cell r="B1518" t="str">
            <v>ADUFA DE PAREDE F0F0 C/FLANGES PN 10 DN 400</v>
          </cell>
          <cell r="C1518" t="str">
            <v>UN</v>
          </cell>
          <cell r="D1518">
            <v>2666.12</v>
          </cell>
        </row>
        <row r="1519">
          <cell r="A1519">
            <v>82003</v>
          </cell>
          <cell r="B1519" t="str">
            <v>ADUFA DE PAREDE F0F0 C/FLANGES PN 10 DN 500</v>
          </cell>
          <cell r="C1519" t="str">
            <v>UN</v>
          </cell>
          <cell r="D1519">
            <v>3359.47</v>
          </cell>
        </row>
        <row r="1520">
          <cell r="A1520">
            <v>82004</v>
          </cell>
          <cell r="B1520" t="str">
            <v>ADUFA DE PAREDE F0F0 C/FLANGES PN 10 DN 600</v>
          </cell>
          <cell r="C1520" t="str">
            <v>UN</v>
          </cell>
          <cell r="D1520">
            <v>4699.33</v>
          </cell>
        </row>
        <row r="1521">
          <cell r="A1521">
            <v>82005</v>
          </cell>
          <cell r="B1521" t="str">
            <v>ADUFA DE FUNDO SIMPLES F0F0 PN 10 DN 100</v>
          </cell>
          <cell r="C1521" t="str">
            <v>UN</v>
          </cell>
          <cell r="D1521">
            <v>1039.52</v>
          </cell>
        </row>
        <row r="1522">
          <cell r="A1522">
            <v>82006</v>
          </cell>
          <cell r="B1522" t="str">
            <v>ADUFA DE FUNDO SIMPLES F0F0 PN 10 DN 150</v>
          </cell>
          <cell r="C1522" t="str">
            <v>UN</v>
          </cell>
          <cell r="D1522">
            <v>1241.42</v>
          </cell>
        </row>
        <row r="1523">
          <cell r="A1523">
            <v>82007</v>
          </cell>
          <cell r="B1523" t="str">
            <v>ADUFA DE FUNDO SIMPLES F0F0 PN 10 DN 200</v>
          </cell>
          <cell r="C1523" t="str">
            <v>UN</v>
          </cell>
          <cell r="D1523">
            <v>1428.25</v>
          </cell>
        </row>
        <row r="1524">
          <cell r="A1524">
            <v>82008</v>
          </cell>
          <cell r="B1524" t="str">
            <v>ADUFA DE FUNDO SIMPLES F0F0 PN 10 DN 250</v>
          </cell>
          <cell r="C1524" t="str">
            <v>UN</v>
          </cell>
          <cell r="D1524">
            <v>1698.68</v>
          </cell>
        </row>
        <row r="1525">
          <cell r="A1525">
            <v>82009</v>
          </cell>
          <cell r="B1525" t="str">
            <v>ADUFA DE FUNDO SIMPLES F0F0 PN 10 DN 300</v>
          </cell>
          <cell r="C1525" t="str">
            <v>UN</v>
          </cell>
          <cell r="D1525">
            <v>1933.58</v>
          </cell>
        </row>
        <row r="1526">
          <cell r="A1526">
            <v>82010</v>
          </cell>
          <cell r="B1526" t="str">
            <v>ADUFA DE FUNDO SIMPLES F0F0 PN 10 DN 400</v>
          </cell>
          <cell r="C1526" t="str">
            <v>UN</v>
          </cell>
          <cell r="D1526">
            <v>2808.37</v>
          </cell>
        </row>
        <row r="1527">
          <cell r="A1527">
            <v>82011</v>
          </cell>
          <cell r="B1527" t="str">
            <v>ADUFA DE FUNDO C/CRIVO F0F0 PN 10 DN 100</v>
          </cell>
          <cell r="C1527" t="str">
            <v>UN</v>
          </cell>
          <cell r="D1527">
            <v>1159.3800000000001</v>
          </cell>
        </row>
        <row r="1528">
          <cell r="A1528">
            <v>82012</v>
          </cell>
          <cell r="B1528" t="str">
            <v>ADUFA DE FUNDO C/CRIVO F0F0 PN 10 DN 150</v>
          </cell>
          <cell r="C1528" t="str">
            <v>UN</v>
          </cell>
          <cell r="D1528">
            <v>1438.62</v>
          </cell>
        </row>
        <row r="1529">
          <cell r="A1529">
            <v>82013</v>
          </cell>
          <cell r="B1529" t="str">
            <v>ADUFA DE FUNDO C/CRIVO F0F0 PN 10 DN 200</v>
          </cell>
          <cell r="C1529" t="str">
            <v>UN</v>
          </cell>
          <cell r="D1529">
            <v>1652.55</v>
          </cell>
        </row>
        <row r="1530">
          <cell r="A1530">
            <v>82014</v>
          </cell>
          <cell r="B1530" t="str">
            <v>ADUFA DE FUNDO C/CRIVO F0F0 PN 10 DN 250</v>
          </cell>
          <cell r="C1530" t="str">
            <v>UN</v>
          </cell>
          <cell r="D1530">
            <v>1915.31</v>
          </cell>
        </row>
        <row r="1531">
          <cell r="A1531">
            <v>82015</v>
          </cell>
          <cell r="B1531" t="str">
            <v>ADUFA DE FUNDO C/CRIVO F0F0 PN 10 DN 300</v>
          </cell>
          <cell r="C1531" t="str">
            <v>UN</v>
          </cell>
          <cell r="D1531">
            <v>2083.7800000000002</v>
          </cell>
        </row>
        <row r="1532">
          <cell r="A1532">
            <v>82016</v>
          </cell>
          <cell r="B1532" t="str">
            <v>ADUFA DE FUNDO C/CRIVO F0F0 PN 10 DN 400</v>
          </cell>
          <cell r="C1532" t="str">
            <v>UN</v>
          </cell>
          <cell r="D1532">
            <v>3076.5</v>
          </cell>
        </row>
        <row r="1533">
          <cell r="A1533">
            <v>82017</v>
          </cell>
          <cell r="B1533" t="str">
            <v>ADUFA DE FUNDO C/CURVA F0F0 PN 10 DN 100</v>
          </cell>
          <cell r="C1533" t="str">
            <v>UN</v>
          </cell>
          <cell r="D1533">
            <v>1157.5999999999999</v>
          </cell>
        </row>
        <row r="1534">
          <cell r="A1534">
            <v>82018</v>
          </cell>
          <cell r="B1534" t="str">
            <v>ADUFA DE FUNDO C/CURVA F0F0 PN 10 DN 150</v>
          </cell>
          <cell r="C1534" t="str">
            <v>UN</v>
          </cell>
          <cell r="D1534">
            <v>1466.34</v>
          </cell>
        </row>
        <row r="1535">
          <cell r="A1535">
            <v>82019</v>
          </cell>
          <cell r="B1535" t="str">
            <v>ADUFA DE FUNDO C/CURVA F0F0 PN 10 DN 200</v>
          </cell>
          <cell r="C1535" t="str">
            <v>UN</v>
          </cell>
          <cell r="D1535">
            <v>1763.29</v>
          </cell>
        </row>
        <row r="1536">
          <cell r="A1536">
            <v>82020</v>
          </cell>
          <cell r="B1536" t="str">
            <v>ADUFA DE FUNDO C/CURVA F0F0 PN 10 DN 250</v>
          </cell>
          <cell r="C1536" t="str">
            <v>UN</v>
          </cell>
          <cell r="D1536">
            <v>1821.34</v>
          </cell>
        </row>
        <row r="1537">
          <cell r="A1537">
            <v>82021</v>
          </cell>
          <cell r="B1537" t="str">
            <v>ADUFA DE FUNDO C/CURVA F0F0 PN 10 DN 300</v>
          </cell>
          <cell r="C1537" t="str">
            <v>UN</v>
          </cell>
          <cell r="D1537">
            <v>2537.71</v>
          </cell>
        </row>
        <row r="1538">
          <cell r="A1538">
            <v>82022</v>
          </cell>
          <cell r="B1538" t="str">
            <v>ADUFA DE FUNDO C/CURVA F0F0 PN 10 DN 400</v>
          </cell>
          <cell r="C1538" t="str">
            <v>UN</v>
          </cell>
          <cell r="D1538">
            <v>4056.06</v>
          </cell>
        </row>
        <row r="1539">
          <cell r="A1539">
            <v>82023</v>
          </cell>
          <cell r="B1539" t="str">
            <v>ADUFA DE FUNDO C/CURVA F0F0 E CRIVO PN 10 DN 100</v>
          </cell>
          <cell r="C1539" t="str">
            <v>UN</v>
          </cell>
          <cell r="D1539">
            <v>1295.0999999999999</v>
          </cell>
        </row>
        <row r="1540">
          <cell r="A1540">
            <v>82024</v>
          </cell>
          <cell r="B1540" t="str">
            <v>ADUFA DE FUNDO C/CURVA F0F0 E CRIVO PN 10 DN 150</v>
          </cell>
          <cell r="C1540" t="str">
            <v>UN</v>
          </cell>
          <cell r="D1540">
            <v>1657.85</v>
          </cell>
        </row>
        <row r="1541">
          <cell r="A1541">
            <v>82025</v>
          </cell>
          <cell r="B1541" t="str">
            <v>ADUFA DE FUNDO C/CURVA F0F0 E CRIVO PN 10 DN 200</v>
          </cell>
          <cell r="C1541" t="str">
            <v>UN</v>
          </cell>
          <cell r="D1541">
            <v>1990.04</v>
          </cell>
        </row>
        <row r="1542">
          <cell r="A1542">
            <v>82026</v>
          </cell>
          <cell r="B1542" t="str">
            <v>ADUFA DE FUNDO C/CURVA F0F0 E CRIVO PN 10 DN 250</v>
          </cell>
          <cell r="C1542" t="str">
            <v>UN</v>
          </cell>
          <cell r="D1542">
            <v>2400.89</v>
          </cell>
        </row>
        <row r="1543">
          <cell r="A1543">
            <v>82027</v>
          </cell>
          <cell r="B1543" t="str">
            <v>ADUFA DE FUNDO C/CURVA F0F0 E CRIVO PN 10 DN 300</v>
          </cell>
          <cell r="C1543" t="str">
            <v>UN</v>
          </cell>
          <cell r="D1543">
            <v>2778.02</v>
          </cell>
        </row>
        <row r="1544">
          <cell r="A1544">
            <v>82028</v>
          </cell>
          <cell r="B1544" t="str">
            <v>ADUFA DE FUNDO C/CURVA F0F0 E CRIVO PN 10 DN 400</v>
          </cell>
          <cell r="C1544" t="str">
            <v>UN</v>
          </cell>
          <cell r="D1544">
            <v>4377.67</v>
          </cell>
        </row>
        <row r="1545">
          <cell r="A1545">
            <v>82029</v>
          </cell>
          <cell r="B1545" t="str">
            <v>JUNTA GIBAULT F0F0 DN 50</v>
          </cell>
          <cell r="C1545" t="str">
            <v>UN</v>
          </cell>
          <cell r="D1545">
            <v>48.41</v>
          </cell>
        </row>
        <row r="1546">
          <cell r="A1546">
            <v>82030</v>
          </cell>
          <cell r="B1546" t="str">
            <v>JUNTA GIBAULT F0F0 DN 75</v>
          </cell>
          <cell r="C1546" t="str">
            <v>UN</v>
          </cell>
          <cell r="D1546">
            <v>56.01</v>
          </cell>
        </row>
        <row r="1547">
          <cell r="A1547">
            <v>82031</v>
          </cell>
          <cell r="B1547" t="str">
            <v>JUNTA GIBAULT F0F0 DN 100</v>
          </cell>
          <cell r="C1547" t="str">
            <v>UN</v>
          </cell>
          <cell r="D1547">
            <v>69.010000000000005</v>
          </cell>
        </row>
        <row r="1548">
          <cell r="A1548">
            <v>82032</v>
          </cell>
          <cell r="B1548" t="str">
            <v>JUNTA GIBAULT F0F0 DN 150</v>
          </cell>
          <cell r="C1548" t="str">
            <v>UN</v>
          </cell>
          <cell r="D1548">
            <v>113.53</v>
          </cell>
        </row>
        <row r="1549">
          <cell r="A1549">
            <v>82033</v>
          </cell>
          <cell r="B1549" t="str">
            <v>JUNTA GIBAULT F0F0 DN 200</v>
          </cell>
          <cell r="C1549" t="str">
            <v>UN</v>
          </cell>
          <cell r="D1549">
            <v>199.95</v>
          </cell>
        </row>
        <row r="1550">
          <cell r="A1550">
            <v>82034</v>
          </cell>
          <cell r="B1550" t="str">
            <v>JUNTA GIBAULT F0F0 DN 250</v>
          </cell>
          <cell r="C1550" t="str">
            <v>UN</v>
          </cell>
          <cell r="D1550">
            <v>280.99</v>
          </cell>
        </row>
        <row r="1551">
          <cell r="A1551">
            <v>82035</v>
          </cell>
          <cell r="B1551" t="str">
            <v>JUNTA GIBAULT F0F0 DN 300</v>
          </cell>
          <cell r="C1551" t="str">
            <v>UN</v>
          </cell>
          <cell r="D1551">
            <v>293.32</v>
          </cell>
        </row>
        <row r="1552">
          <cell r="A1552">
            <v>82036</v>
          </cell>
          <cell r="B1552" t="str">
            <v>JUNTA GIBAULT F0F0 DN 400</v>
          </cell>
          <cell r="C1552" t="str">
            <v>UN</v>
          </cell>
          <cell r="D1552">
            <v>555.13</v>
          </cell>
        </row>
        <row r="1553">
          <cell r="A1553">
            <v>82037</v>
          </cell>
          <cell r="B1553" t="str">
            <v>JUNTA GIBAULT F0F0 DN 500</v>
          </cell>
          <cell r="C1553" t="str">
            <v>UN</v>
          </cell>
          <cell r="D1553">
            <v>685.12</v>
          </cell>
        </row>
        <row r="1554">
          <cell r="A1554">
            <v>82038</v>
          </cell>
          <cell r="B1554" t="str">
            <v>JUNTA GIBAULT F0F0 DN 600</v>
          </cell>
          <cell r="C1554" t="str">
            <v>UN</v>
          </cell>
          <cell r="D1554">
            <v>865.3</v>
          </cell>
        </row>
        <row r="1555">
          <cell r="A1555">
            <v>82039</v>
          </cell>
          <cell r="B1555" t="str">
            <v>LUVA BIPARTIDA F0F0 P/BOLSAS DN 200</v>
          </cell>
          <cell r="C1555" t="str">
            <v>UN</v>
          </cell>
          <cell r="D1555">
            <v>726.2</v>
          </cell>
        </row>
        <row r="1556">
          <cell r="A1556">
            <v>82040</v>
          </cell>
          <cell r="B1556" t="str">
            <v>LUVA BIPARTIDA F0F0 P/BOLSAS DN 250</v>
          </cell>
          <cell r="C1556" t="str">
            <v>UN</v>
          </cell>
          <cell r="D1556">
            <v>966.26</v>
          </cell>
        </row>
        <row r="1557">
          <cell r="A1557">
            <v>82041</v>
          </cell>
          <cell r="B1557" t="str">
            <v>LUVA BIPARTIDA F0F0 P/BOLSAS DN 300</v>
          </cell>
          <cell r="C1557" t="str">
            <v>UN</v>
          </cell>
          <cell r="D1557">
            <v>1050.27</v>
          </cell>
        </row>
        <row r="1558">
          <cell r="A1558">
            <v>82042</v>
          </cell>
          <cell r="B1558" t="str">
            <v>LUVA BIRPATIDA F0F0 P/BOLSAS DN 400</v>
          </cell>
          <cell r="C1558" t="str">
            <v>UN</v>
          </cell>
          <cell r="D1558">
            <v>1306.24</v>
          </cell>
        </row>
        <row r="1559">
          <cell r="A1559">
            <v>82043</v>
          </cell>
          <cell r="B1559" t="str">
            <v>LUVA BIPARTIDA F0F0 P/BOLSAS DN 500</v>
          </cell>
          <cell r="C1559" t="str">
            <v>UN</v>
          </cell>
          <cell r="D1559">
            <v>4126.3100000000004</v>
          </cell>
        </row>
        <row r="1560">
          <cell r="A1560">
            <v>82044</v>
          </cell>
          <cell r="B1560" t="str">
            <v>LUVA BIPARTIDA F0F0 P/BOLSAS DN 600</v>
          </cell>
          <cell r="C1560" t="str">
            <v>UN</v>
          </cell>
          <cell r="D1560">
            <v>4685.09</v>
          </cell>
        </row>
        <row r="1561">
          <cell r="A1561">
            <v>82045</v>
          </cell>
          <cell r="B1561" t="str">
            <v>LUVA BIPARTIDA F0F0 P/CORPOS CILINDRICOS DN 50</v>
          </cell>
          <cell r="C1561" t="str">
            <v>UN</v>
          </cell>
          <cell r="D1561">
            <v>221.68</v>
          </cell>
        </row>
        <row r="1562">
          <cell r="A1562">
            <v>82046</v>
          </cell>
          <cell r="B1562" t="str">
            <v>LUVA BIPARTIDA F0F0 P/CORPOS CILINDRICOS DN 75</v>
          </cell>
          <cell r="C1562" t="str">
            <v>UN</v>
          </cell>
          <cell r="D1562">
            <v>280.18</v>
          </cell>
        </row>
        <row r="1563">
          <cell r="A1563">
            <v>82047</v>
          </cell>
          <cell r="B1563" t="str">
            <v>LUVA BIRPATIDA F0F0 P/CORPOS CILINDRICOS DN 100</v>
          </cell>
          <cell r="C1563" t="str">
            <v>UN</v>
          </cell>
          <cell r="D1563">
            <v>305.32</v>
          </cell>
        </row>
        <row r="1564">
          <cell r="A1564">
            <v>82048</v>
          </cell>
          <cell r="B1564" t="str">
            <v>LUVA BIPARTIDA F0F0 P/CORPOS CILINDRICOS DN 150</v>
          </cell>
          <cell r="C1564" t="str">
            <v>UN</v>
          </cell>
          <cell r="D1564">
            <v>509.98</v>
          </cell>
        </row>
        <row r="1565">
          <cell r="A1565">
            <v>82049</v>
          </cell>
          <cell r="B1565" t="str">
            <v>LUVA BIPARTIDA F0F0 P/CORPOS CILINDRICOS DN 200</v>
          </cell>
          <cell r="C1565" t="str">
            <v>UN</v>
          </cell>
          <cell r="D1565">
            <v>732.43</v>
          </cell>
        </row>
        <row r="1566">
          <cell r="A1566">
            <v>82050</v>
          </cell>
          <cell r="B1566" t="str">
            <v>LUVA BIPARTIDA F0F0 P/CORPOS CILINDRICOS DN 250</v>
          </cell>
          <cell r="C1566" t="str">
            <v>UN</v>
          </cell>
          <cell r="D1566">
            <v>744.01</v>
          </cell>
        </row>
        <row r="1567">
          <cell r="A1567">
            <v>82051</v>
          </cell>
          <cell r="B1567" t="str">
            <v>LUVA BIPARTIDA F0F0 P/CORPOS CILINDRICOS DN 300</v>
          </cell>
          <cell r="C1567" t="str">
            <v>UN</v>
          </cell>
          <cell r="D1567">
            <v>916.84</v>
          </cell>
        </row>
        <row r="1568">
          <cell r="A1568">
            <v>82052</v>
          </cell>
          <cell r="B1568" t="str">
            <v>LUVA BIPARTIDA F0F0 P/CORPOS CILINDRICOS DN 400</v>
          </cell>
          <cell r="C1568" t="str">
            <v>UN</v>
          </cell>
          <cell r="D1568">
            <v>1382.29</v>
          </cell>
        </row>
        <row r="1569">
          <cell r="A1569">
            <v>82053</v>
          </cell>
          <cell r="B1569" t="str">
            <v>LUVA BIPARTIDA F0F0 P/CORPOS CILINDRICOS DN 500</v>
          </cell>
          <cell r="C1569" t="str">
            <v>UN</v>
          </cell>
          <cell r="D1569">
            <v>4129.57</v>
          </cell>
        </row>
        <row r="1570">
          <cell r="A1570">
            <v>82054</v>
          </cell>
          <cell r="B1570" t="str">
            <v>LUVA BIPARTIDA F0F0 P/CORPOS CILINDRICOS DN 600</v>
          </cell>
          <cell r="C1570" t="str">
            <v>UN</v>
          </cell>
          <cell r="D1570">
            <v>5162.93</v>
          </cell>
        </row>
        <row r="1571">
          <cell r="A1571">
            <v>82055</v>
          </cell>
          <cell r="B1571" t="str">
            <v>VOLANTE F0F0 NOS REGISTROS - VOL 34</v>
          </cell>
          <cell r="C1571" t="str">
            <v>UN</v>
          </cell>
          <cell r="D1571">
            <v>14.28</v>
          </cell>
        </row>
        <row r="1572">
          <cell r="A1572">
            <v>82056</v>
          </cell>
          <cell r="B1572" t="str">
            <v>VOLANTE F0F0 NOS REGISTROS - VOL 35</v>
          </cell>
          <cell r="C1572" t="str">
            <v>UN</v>
          </cell>
          <cell r="D1572">
            <v>22.62</v>
          </cell>
        </row>
        <row r="1573">
          <cell r="A1573">
            <v>82057</v>
          </cell>
          <cell r="B1573" t="str">
            <v>VOLANTE F0F0 NOS REGISTROS - VOL 36</v>
          </cell>
          <cell r="C1573" t="str">
            <v>UN</v>
          </cell>
          <cell r="D1573">
            <v>28.71</v>
          </cell>
        </row>
        <row r="1574">
          <cell r="A1574">
            <v>82058</v>
          </cell>
          <cell r="B1574" t="str">
            <v>VOLANTE F0F0 NOS REGISTROS - VOL 18</v>
          </cell>
          <cell r="C1574" t="str">
            <v>UN</v>
          </cell>
          <cell r="D1574">
            <v>57.11</v>
          </cell>
        </row>
        <row r="1575">
          <cell r="A1575">
            <v>82059</v>
          </cell>
          <cell r="B1575" t="str">
            <v>VOLANTE F0F0 NOS REGISTROS - VOL 21</v>
          </cell>
          <cell r="C1575" t="str">
            <v>UN</v>
          </cell>
          <cell r="D1575">
            <v>44.64</v>
          </cell>
        </row>
        <row r="1576">
          <cell r="A1576">
            <v>82060</v>
          </cell>
          <cell r="B1576" t="str">
            <v>VOLANTE F0F0 NOS REGISTROS - VOL 24</v>
          </cell>
          <cell r="C1576" t="str">
            <v>UN</v>
          </cell>
          <cell r="D1576">
            <v>199.72</v>
          </cell>
        </row>
        <row r="1577">
          <cell r="A1577">
            <v>82061</v>
          </cell>
          <cell r="B1577" t="str">
            <v>VOLANTE F0F0 NOS REGISTROS - VOL 25</v>
          </cell>
          <cell r="C1577" t="str">
            <v>UN</v>
          </cell>
          <cell r="D1577">
            <v>199.72</v>
          </cell>
        </row>
        <row r="1578">
          <cell r="A1578">
            <v>82062</v>
          </cell>
          <cell r="B1578" t="str">
            <v>VOLANTE F0F0 NOS REGISTROS - VOL 26</v>
          </cell>
          <cell r="C1578" t="str">
            <v>UN</v>
          </cell>
          <cell r="D1578">
            <v>199.72</v>
          </cell>
        </row>
        <row r="1579">
          <cell r="A1579">
            <v>82063</v>
          </cell>
          <cell r="B1579" t="str">
            <v>VOLANTE F0F0 NOS REGISTROS - VOL 27</v>
          </cell>
          <cell r="C1579" t="str">
            <v>UN</v>
          </cell>
          <cell r="D1579">
            <v>228.13</v>
          </cell>
        </row>
        <row r="1580">
          <cell r="A1580">
            <v>82064</v>
          </cell>
          <cell r="B1580" t="str">
            <v>VOLANTE F0F0 NAS ADUFAS DE PAREDE - VOL 4</v>
          </cell>
          <cell r="C1580" t="str">
            <v>UN</v>
          </cell>
          <cell r="D1580">
            <v>0</v>
          </cell>
        </row>
        <row r="1581">
          <cell r="A1581">
            <v>82065</v>
          </cell>
          <cell r="B1581" t="str">
            <v>VOLANTE F0F0 NAS ADUFAS DE PAREDE - VOL 11</v>
          </cell>
          <cell r="C1581" t="str">
            <v>UN</v>
          </cell>
          <cell r="D1581">
            <v>0</v>
          </cell>
        </row>
        <row r="1582">
          <cell r="A1582">
            <v>82066</v>
          </cell>
          <cell r="B1582" t="str">
            <v>VOLANTE F0F0 NAS ADUFAS DE PAREDE - VOL 18</v>
          </cell>
          <cell r="C1582" t="str">
            <v>UN</v>
          </cell>
          <cell r="D1582">
            <v>0</v>
          </cell>
        </row>
        <row r="1583">
          <cell r="A1583">
            <v>82067</v>
          </cell>
          <cell r="B1583" t="str">
            <v>VOLANTE F0F0 NAS ADUFAS DE PAREDE - VOL 23</v>
          </cell>
          <cell r="C1583" t="str">
            <v>UN</v>
          </cell>
          <cell r="D1583">
            <v>121.33</v>
          </cell>
        </row>
        <row r="1584">
          <cell r="A1584">
            <v>82068</v>
          </cell>
          <cell r="B1584" t="str">
            <v>CHAVE "T" - CHT1</v>
          </cell>
          <cell r="C1584" t="str">
            <v>UN</v>
          </cell>
          <cell r="D1584">
            <v>0</v>
          </cell>
        </row>
        <row r="1585">
          <cell r="A1585">
            <v>82069</v>
          </cell>
          <cell r="B1585" t="str">
            <v>CHAVE "T" - CHT2</v>
          </cell>
          <cell r="C1585" t="str">
            <v>UN</v>
          </cell>
          <cell r="D1585">
            <v>0</v>
          </cell>
        </row>
        <row r="1586">
          <cell r="A1586">
            <v>82070</v>
          </cell>
          <cell r="B1586" t="str">
            <v>PEDESTAL DE MANOBRA SIMPLES F0F0 - PMS01</v>
          </cell>
          <cell r="C1586" t="str">
            <v>UN</v>
          </cell>
          <cell r="D1586">
            <v>509.02</v>
          </cell>
        </row>
        <row r="1587">
          <cell r="A1587">
            <v>82071</v>
          </cell>
          <cell r="B1587" t="str">
            <v>PEDESTAL DE MANOBRA SIMPLES F0F0 - PMS02</v>
          </cell>
          <cell r="C1587" t="str">
            <v>UN</v>
          </cell>
          <cell r="D1587">
            <v>848.56</v>
          </cell>
        </row>
        <row r="1588">
          <cell r="A1588">
            <v>82072</v>
          </cell>
          <cell r="B1588" t="str">
            <v>PEDESTAL DE MANOBRA SIMPLES F0F0 - PMS03</v>
          </cell>
          <cell r="C1588" t="str">
            <v>UN</v>
          </cell>
          <cell r="D1588">
            <v>1005.42</v>
          </cell>
        </row>
        <row r="1589">
          <cell r="A1589">
            <v>82073</v>
          </cell>
          <cell r="B1589" t="str">
            <v>PEDESTAL DE MANOBRA SIMPLES F0F0 - PMS04</v>
          </cell>
          <cell r="C1589" t="str">
            <v>UN</v>
          </cell>
          <cell r="D1589">
            <v>1016.98</v>
          </cell>
        </row>
        <row r="1590">
          <cell r="A1590">
            <v>82074</v>
          </cell>
          <cell r="B1590" t="str">
            <v>PEDESTAL DE MANOBRA SIMPLES F0F0 - PMS21</v>
          </cell>
          <cell r="C1590" t="str">
            <v>UN</v>
          </cell>
          <cell r="D1590">
            <v>729.2</v>
          </cell>
        </row>
        <row r="1591">
          <cell r="A1591">
            <v>82075</v>
          </cell>
          <cell r="B1591" t="str">
            <v>PEDESTAL DE MANOBRA F0F0 C/ ENGRENAGENS - PME05</v>
          </cell>
          <cell r="C1591" t="str">
            <v>UN</v>
          </cell>
          <cell r="D1591">
            <v>2112.63</v>
          </cell>
        </row>
        <row r="1592">
          <cell r="A1592">
            <v>82076</v>
          </cell>
          <cell r="B1592" t="str">
            <v>PEDESTAL DE MANOBRA F0F0 C/ ENGRENAGENS - PME06</v>
          </cell>
          <cell r="C1592" t="str">
            <v>UN</v>
          </cell>
          <cell r="D1592">
            <v>2222.64</v>
          </cell>
        </row>
        <row r="1593">
          <cell r="A1593">
            <v>82077</v>
          </cell>
          <cell r="B1593" t="str">
            <v>PEDESTAL DE MANOBRA F0F0 C/ ENGRENAGENS - PME07</v>
          </cell>
          <cell r="C1593" t="str">
            <v>UN</v>
          </cell>
          <cell r="D1593">
            <v>2255.81</v>
          </cell>
        </row>
        <row r="1594">
          <cell r="A1594">
            <v>82078</v>
          </cell>
          <cell r="B1594" t="str">
            <v>PEDESTAL DE SUSPENSAO SIMPLES F0F0 - PSS01</v>
          </cell>
          <cell r="C1594" t="str">
            <v>UN</v>
          </cell>
          <cell r="D1594">
            <v>733.76</v>
          </cell>
        </row>
        <row r="1595">
          <cell r="A1595">
            <v>82079</v>
          </cell>
          <cell r="B1595" t="str">
            <v>PEDESTAL DE SUSPENSAO SIMPLES F0F0 - PSS02</v>
          </cell>
          <cell r="C1595" t="str">
            <v>UN</v>
          </cell>
          <cell r="D1595">
            <v>895.39</v>
          </cell>
        </row>
        <row r="1596">
          <cell r="A1596">
            <v>82080</v>
          </cell>
          <cell r="B1596" t="str">
            <v>PEDESTAL DE SUSPENSAO SIMPLES F0F0 - PSS03</v>
          </cell>
          <cell r="C1596" t="str">
            <v>UN</v>
          </cell>
          <cell r="D1596">
            <v>896.54</v>
          </cell>
        </row>
        <row r="1597">
          <cell r="A1597">
            <v>82081</v>
          </cell>
          <cell r="B1597" t="str">
            <v>PEDESTAL DE SUSPENSAO SIMPLES F0F0 - PSS04</v>
          </cell>
          <cell r="C1597" t="str">
            <v>UN</v>
          </cell>
          <cell r="D1597">
            <v>897.65</v>
          </cell>
        </row>
        <row r="1598">
          <cell r="A1598">
            <v>82082</v>
          </cell>
          <cell r="B1598" t="str">
            <v>PEDESTAL DE SUSPENSAO SIMPLES F0F0 - PSS05</v>
          </cell>
          <cell r="C1598" t="str">
            <v>UN</v>
          </cell>
          <cell r="D1598">
            <v>898.76</v>
          </cell>
        </row>
        <row r="1599">
          <cell r="A1599">
            <v>82083</v>
          </cell>
          <cell r="B1599" t="str">
            <v>PEDESTAL DE SUSPENSAO SIMPLES F0F0 - PSS06</v>
          </cell>
          <cell r="C1599" t="str">
            <v>UN</v>
          </cell>
          <cell r="D1599">
            <v>900</v>
          </cell>
        </row>
        <row r="1600">
          <cell r="A1600">
            <v>82084</v>
          </cell>
          <cell r="B1600" t="str">
            <v>PEDESTAL DE SUSPENSAO SIMPLES F0F0 - PSS08</v>
          </cell>
          <cell r="C1600" t="str">
            <v>UN</v>
          </cell>
          <cell r="D1600">
            <v>902.35</v>
          </cell>
        </row>
        <row r="1601">
          <cell r="A1601">
            <v>82085</v>
          </cell>
          <cell r="B1601" t="str">
            <v>PEDESTAL DE SUSPENSAO F0F0 C/ENGRENAGENS - PSE10</v>
          </cell>
          <cell r="C1601" t="str">
            <v>UN</v>
          </cell>
          <cell r="D1601">
            <v>1512.44</v>
          </cell>
        </row>
        <row r="1602">
          <cell r="A1602">
            <v>82086</v>
          </cell>
          <cell r="B1602" t="str">
            <v>PEDESTAL DE SUSPENSAO F0F0 C/ENGRENAGENS - PSE11</v>
          </cell>
          <cell r="C1602" t="str">
            <v>UN</v>
          </cell>
          <cell r="D1602">
            <v>1512.44</v>
          </cell>
        </row>
        <row r="1603">
          <cell r="A1603">
            <v>82087</v>
          </cell>
          <cell r="B1603" t="str">
            <v>PEDESTAL DE SUSPENSAO F0F0 C/ENGRENAGENS - PSE12</v>
          </cell>
          <cell r="C1603" t="str">
            <v>UN</v>
          </cell>
          <cell r="D1603">
            <v>1512.44</v>
          </cell>
        </row>
        <row r="1604">
          <cell r="A1604">
            <v>82088</v>
          </cell>
          <cell r="B1604" t="str">
            <v>PEDESTAL DE SUSPENSAO F0F0 C/ENGRENAGENS - PSE13</v>
          </cell>
          <cell r="C1604" t="str">
            <v>UN</v>
          </cell>
          <cell r="D1604">
            <v>1512.44</v>
          </cell>
        </row>
        <row r="1605">
          <cell r="A1605">
            <v>82089</v>
          </cell>
          <cell r="B1605" t="str">
            <v>PEDESTAL DE SUSPENSAO F0F0 C/ENGRENAGENS - PSE14</v>
          </cell>
          <cell r="C1605" t="str">
            <v>UN</v>
          </cell>
          <cell r="D1605">
            <v>1512.44</v>
          </cell>
        </row>
        <row r="1606">
          <cell r="A1606">
            <v>82090</v>
          </cell>
          <cell r="B1606" t="str">
            <v>PEDESTAL DE SUSPENSAO F0F0 C/ENGRENAGENS - PSE16</v>
          </cell>
          <cell r="C1606" t="str">
            <v>UN</v>
          </cell>
          <cell r="D1606">
            <v>1512.44</v>
          </cell>
        </row>
        <row r="1607">
          <cell r="A1607">
            <v>82091</v>
          </cell>
          <cell r="B1607" t="str">
            <v>PEDESTAL DE SUSP. SIMP. F0F0 C/INDICADOR - PSSI18</v>
          </cell>
          <cell r="C1607" t="str">
            <v>UN</v>
          </cell>
          <cell r="D1607">
            <v>1111.74</v>
          </cell>
        </row>
        <row r="1608">
          <cell r="A1608">
            <v>82092</v>
          </cell>
          <cell r="B1608" t="str">
            <v>PEDESTAL DE SUSP. SIMP. F0F0 C/INDICADOR - PSSI19</v>
          </cell>
          <cell r="C1608" t="str">
            <v>UN</v>
          </cell>
          <cell r="D1608">
            <v>1272.1300000000001</v>
          </cell>
        </row>
        <row r="1609">
          <cell r="A1609">
            <v>82093</v>
          </cell>
          <cell r="B1609" t="str">
            <v>PEDESTAL DE SUSP. SIMP. F0F0 C/INDICADOR - PSSI20</v>
          </cell>
          <cell r="C1609" t="str">
            <v>UN</v>
          </cell>
          <cell r="D1609">
            <v>1274.46</v>
          </cell>
        </row>
        <row r="1610">
          <cell r="A1610">
            <v>82094</v>
          </cell>
          <cell r="B1610" t="str">
            <v>PEDESTAL DE SUSP. SIMP. F0F0 C/INDICADOR - PSSI21</v>
          </cell>
          <cell r="C1610" t="str">
            <v>UN</v>
          </cell>
          <cell r="D1610">
            <v>1275.6400000000001</v>
          </cell>
        </row>
        <row r="1611">
          <cell r="A1611">
            <v>82095</v>
          </cell>
          <cell r="B1611" t="str">
            <v>PEDESTAL DE SUSP. SIMP. F0F0 C/INDICADOR - PSSI22</v>
          </cell>
          <cell r="C1611" t="str">
            <v>UN</v>
          </cell>
          <cell r="D1611">
            <v>1276.78</v>
          </cell>
        </row>
        <row r="1612">
          <cell r="A1612">
            <v>82096</v>
          </cell>
          <cell r="B1612" t="str">
            <v>PEDESTAL DE SUSP. SIMP. F0F0 C/INDICADOR - PSSI23</v>
          </cell>
          <cell r="C1612" t="str">
            <v>UN</v>
          </cell>
          <cell r="D1612">
            <v>1277.98</v>
          </cell>
        </row>
        <row r="1613">
          <cell r="A1613">
            <v>82097</v>
          </cell>
          <cell r="B1613" t="str">
            <v>PEDESTAL DE SUSP. SIMP. F0F0 C/INDICADOR - PSSI25</v>
          </cell>
          <cell r="C1613" t="str">
            <v>UN</v>
          </cell>
          <cell r="D1613">
            <v>1280.3</v>
          </cell>
        </row>
        <row r="1614">
          <cell r="A1614">
            <v>82098</v>
          </cell>
          <cell r="B1614" t="str">
            <v>PEDESTAL DE SUSP.F0F0 C/ENGREN.E INDIC. - PSEI27</v>
          </cell>
          <cell r="C1614" t="str">
            <v>UN</v>
          </cell>
          <cell r="D1614">
            <v>1646.74</v>
          </cell>
        </row>
        <row r="1615">
          <cell r="A1615">
            <v>82099</v>
          </cell>
          <cell r="B1615" t="str">
            <v>PEDESTAL DE SUSP.F0F0 C/ENGREN.E INDIC. - PSEI28</v>
          </cell>
          <cell r="C1615" t="str">
            <v>UN</v>
          </cell>
          <cell r="D1615">
            <v>1646.74</v>
          </cell>
        </row>
        <row r="1616">
          <cell r="A1616">
            <v>82101</v>
          </cell>
          <cell r="B1616" t="str">
            <v>PEDESTAL DE SUSP.F0F0 C/ENGREN.E INDIC. - PSEI29</v>
          </cell>
          <cell r="C1616" t="str">
            <v>UN</v>
          </cell>
          <cell r="D1616">
            <v>1646.74</v>
          </cell>
        </row>
        <row r="1617">
          <cell r="A1617">
            <v>82102</v>
          </cell>
          <cell r="B1617" t="str">
            <v>PEDESTAL DE SUSP.F0F0 C/ENGREN.E INDIC. - PSEI30</v>
          </cell>
          <cell r="C1617" t="str">
            <v>UN</v>
          </cell>
          <cell r="D1617">
            <v>1646.74</v>
          </cell>
        </row>
        <row r="1618">
          <cell r="A1618">
            <v>82103</v>
          </cell>
          <cell r="B1618" t="str">
            <v>PEDESTAL DE SUSP.F0F0 C/ENGREN.E INDIC. - PSEI31</v>
          </cell>
          <cell r="C1618" t="str">
            <v>UN</v>
          </cell>
          <cell r="D1618">
            <v>1646.74</v>
          </cell>
        </row>
        <row r="1619">
          <cell r="A1619">
            <v>82104</v>
          </cell>
          <cell r="B1619" t="str">
            <v>PEDESTAL DE SUSP.F0F0 C/ENGREN.E INDIC. - PSEI33</v>
          </cell>
          <cell r="C1619" t="str">
            <v>UN</v>
          </cell>
          <cell r="D1619">
            <v>1646.74</v>
          </cell>
        </row>
        <row r="1620">
          <cell r="A1620">
            <v>82105</v>
          </cell>
          <cell r="B1620" t="str">
            <v>HASTE PROL.F0F0 C/QUAD.E BOCA DE CHAVE DN 1 1/8"</v>
          </cell>
          <cell r="C1620" t="str">
            <v>M</v>
          </cell>
          <cell r="D1620">
            <v>99.99</v>
          </cell>
        </row>
        <row r="1621">
          <cell r="A1621">
            <v>82106</v>
          </cell>
          <cell r="B1621" t="str">
            <v>HASTE PROL.F0F0 C/QUAD.E BOCA DE CHAVE DN 1 3/4"</v>
          </cell>
          <cell r="C1621" t="str">
            <v>M</v>
          </cell>
          <cell r="D1621">
            <v>122.87</v>
          </cell>
        </row>
        <row r="1622">
          <cell r="A1622">
            <v>82107</v>
          </cell>
          <cell r="B1622" t="str">
            <v>HASTE PROLONG.F0F0 C/QUAD.E BOCA DE CHAVE DN 2"</v>
          </cell>
          <cell r="C1622" t="str">
            <v>M</v>
          </cell>
          <cell r="D1622">
            <v>134.01</v>
          </cell>
        </row>
        <row r="1623">
          <cell r="A1623">
            <v>82108</v>
          </cell>
          <cell r="B1623" t="str">
            <v>HASTE PROL.F0F0 C/QUAD.E BOCA DE CHAVE DN 2 1/2"</v>
          </cell>
          <cell r="C1623" t="str">
            <v>M</v>
          </cell>
          <cell r="D1623">
            <v>157.66999999999999</v>
          </cell>
        </row>
        <row r="1624">
          <cell r="A1624">
            <v>82109</v>
          </cell>
          <cell r="B1624" t="str">
            <v>HASTE PROL.F0F0 C/ROSCA E BOCA DE CHAVE DN 1 1/5"</v>
          </cell>
          <cell r="C1624" t="str">
            <v>M</v>
          </cell>
          <cell r="D1624">
            <v>170.21</v>
          </cell>
        </row>
        <row r="1625">
          <cell r="A1625">
            <v>82110</v>
          </cell>
          <cell r="B1625" t="str">
            <v>HASTE PROL.F0F0 C/ROSCA E BOCA DE CHAVE DN 1 3/4"</v>
          </cell>
          <cell r="C1625" t="str">
            <v>M</v>
          </cell>
          <cell r="D1625">
            <v>189.29</v>
          </cell>
        </row>
        <row r="1626">
          <cell r="A1626">
            <v>82111</v>
          </cell>
          <cell r="B1626" t="str">
            <v>HASTE PROL.F0F0 C/ROSCA E BOCA DE CHAVE DN 2"</v>
          </cell>
          <cell r="C1626" t="str">
            <v>M</v>
          </cell>
          <cell r="D1626">
            <v>202.91</v>
          </cell>
        </row>
        <row r="1627">
          <cell r="A1627">
            <v>82112</v>
          </cell>
          <cell r="B1627" t="str">
            <v>HASTE PROL.F0F0 C/ROSCA E BOCA DE CHAVE DN 2 1/2"</v>
          </cell>
          <cell r="C1627" t="str">
            <v>M</v>
          </cell>
          <cell r="D1627">
            <v>243.37</v>
          </cell>
        </row>
        <row r="1628">
          <cell r="A1628">
            <v>82113</v>
          </cell>
          <cell r="B1628" t="str">
            <v>HASTE DE PROLONG. F0F0 C/DUAS ROSCAS DN 1 1/8"</v>
          </cell>
          <cell r="C1628" t="str">
            <v>M</v>
          </cell>
          <cell r="D1628">
            <v>181.95</v>
          </cell>
        </row>
        <row r="1629">
          <cell r="A1629">
            <v>82114</v>
          </cell>
          <cell r="B1629" t="str">
            <v>HASTE DE PROLONG. F0F0 C/ DUAS ROSCAS DN 1 3/4"</v>
          </cell>
          <cell r="C1629" t="str">
            <v>M</v>
          </cell>
          <cell r="D1629">
            <v>203.17</v>
          </cell>
        </row>
        <row r="1630">
          <cell r="A1630">
            <v>82115</v>
          </cell>
          <cell r="B1630" t="str">
            <v>HASTE DE PROLONG. F0F0 C/ DUAS ROSCAS DN 2"</v>
          </cell>
          <cell r="C1630" t="str">
            <v>M</v>
          </cell>
          <cell r="D1630">
            <v>219.2</v>
          </cell>
        </row>
        <row r="1631">
          <cell r="A1631">
            <v>82116</v>
          </cell>
          <cell r="B1631" t="str">
            <v>HASTE DE PROLONG. F0F0 C/ DUAS ROSCAS DN 2 1/2"</v>
          </cell>
          <cell r="C1631" t="str">
            <v>M</v>
          </cell>
          <cell r="D1631">
            <v>281.27</v>
          </cell>
        </row>
        <row r="1632">
          <cell r="A1632">
            <v>82117</v>
          </cell>
          <cell r="B1632" t="str">
            <v>MANCAL INTERMEDIARIO F0F0 DN 1 1/8"</v>
          </cell>
          <cell r="C1632" t="str">
            <v>UN</v>
          </cell>
          <cell r="D1632">
            <v>253.8</v>
          </cell>
        </row>
        <row r="1633">
          <cell r="A1633">
            <v>82118</v>
          </cell>
          <cell r="B1633" t="str">
            <v>MANCAL INTERMEDIARIO F0F0 DN 1 3/4"</v>
          </cell>
          <cell r="C1633" t="str">
            <v>UN</v>
          </cell>
          <cell r="D1633">
            <v>267.12</v>
          </cell>
        </row>
        <row r="1634">
          <cell r="A1634">
            <v>82119</v>
          </cell>
          <cell r="B1634" t="str">
            <v>MANCAL INTERMEDIARIO F0F0 DN 2"</v>
          </cell>
          <cell r="C1634" t="str">
            <v>UN</v>
          </cell>
          <cell r="D1634">
            <v>269.77</v>
          </cell>
        </row>
        <row r="1635">
          <cell r="A1635">
            <v>82120</v>
          </cell>
          <cell r="B1635" t="str">
            <v>MANCAL INTERMEDIARIO F0F0 DN 2 1/2"</v>
          </cell>
          <cell r="C1635" t="str">
            <v>UN</v>
          </cell>
          <cell r="D1635">
            <v>279.85000000000002</v>
          </cell>
        </row>
        <row r="1636">
          <cell r="A1636">
            <v>82121</v>
          </cell>
          <cell r="B1636" t="str">
            <v>LUVA F0F0 P/ HASTES DE PROLONGAMENTO DN 1 1/8"</v>
          </cell>
          <cell r="C1636" t="str">
            <v>UN</v>
          </cell>
          <cell r="D1636">
            <v>118.06</v>
          </cell>
        </row>
        <row r="1637">
          <cell r="A1637">
            <v>82122</v>
          </cell>
          <cell r="B1637" t="str">
            <v>LUVA F0FO P/ HASTES DE PROLONGAMENTO DN 1 3/4"</v>
          </cell>
          <cell r="C1637" t="str">
            <v>UN</v>
          </cell>
          <cell r="D1637">
            <v>141.91</v>
          </cell>
        </row>
        <row r="1638">
          <cell r="A1638">
            <v>82123</v>
          </cell>
          <cell r="B1638" t="str">
            <v>LUVA F0F0 P/ HASTES DE PROLONGAMENTO DN 2"</v>
          </cell>
          <cell r="C1638" t="str">
            <v>UN</v>
          </cell>
          <cell r="D1638">
            <v>213.33</v>
          </cell>
        </row>
        <row r="1639">
          <cell r="A1639">
            <v>82124</v>
          </cell>
          <cell r="B1639" t="str">
            <v>LUVA F0F0 P/ HASTES DE PROLONGAMENTO DN 2 1/2"</v>
          </cell>
          <cell r="C1639" t="str">
            <v>UN</v>
          </cell>
          <cell r="D1639">
            <v>217.97</v>
          </cell>
        </row>
        <row r="1640">
          <cell r="A1640">
            <v>82125</v>
          </cell>
          <cell r="B1640" t="str">
            <v>ANEL DE BORRACHA P/ TUBO F0F0 DN 100</v>
          </cell>
          <cell r="C1640" t="str">
            <v>UN</v>
          </cell>
          <cell r="D1640">
            <v>4.96</v>
          </cell>
        </row>
        <row r="1641">
          <cell r="A1641">
            <v>82126</v>
          </cell>
          <cell r="B1641" t="str">
            <v>ANEL DE BORRACHA P/ TUBO F0F0 DN 150</v>
          </cell>
          <cell r="C1641" t="str">
            <v>UN</v>
          </cell>
          <cell r="D1641">
            <v>9.3800000000000008</v>
          </cell>
        </row>
        <row r="1642">
          <cell r="A1642">
            <v>82127</v>
          </cell>
          <cell r="B1642" t="str">
            <v>ANEL DE BORRACHA P/ TUBO F0F0 DN 200</v>
          </cell>
          <cell r="C1642" t="str">
            <v>UN</v>
          </cell>
          <cell r="D1642">
            <v>18.350000000000001</v>
          </cell>
        </row>
        <row r="1643">
          <cell r="A1643">
            <v>82128</v>
          </cell>
          <cell r="B1643" t="str">
            <v>ANEL DE BORRACHA P/ TUBO F0F0 DN 250</v>
          </cell>
          <cell r="C1643" t="str">
            <v>UN</v>
          </cell>
          <cell r="D1643">
            <v>22.54</v>
          </cell>
        </row>
        <row r="1644">
          <cell r="A1644">
            <v>82129</v>
          </cell>
          <cell r="B1644" t="str">
            <v>ANEL DE BORRACHA P/ TUBO F0F0 DN 300</v>
          </cell>
          <cell r="C1644" t="str">
            <v>UN</v>
          </cell>
          <cell r="D1644">
            <v>25.74</v>
          </cell>
        </row>
        <row r="1645">
          <cell r="A1645">
            <v>82130</v>
          </cell>
          <cell r="B1645" t="str">
            <v>FLANGE AVULSO F0F0 P/TUBOS CILIND.DUC.K-12 DN 50</v>
          </cell>
          <cell r="C1645" t="str">
            <v>UN</v>
          </cell>
          <cell r="D1645">
            <v>22.46</v>
          </cell>
        </row>
        <row r="1646">
          <cell r="A1646">
            <v>82131</v>
          </cell>
          <cell r="B1646" t="str">
            <v>FLANGE AVULSO F0F0 P/TUBOS CILIND.DUC.K-12 DN 75</v>
          </cell>
          <cell r="C1646" t="str">
            <v>UN</v>
          </cell>
          <cell r="D1646">
            <v>27.77</v>
          </cell>
        </row>
        <row r="1647">
          <cell r="A1647">
            <v>82132</v>
          </cell>
          <cell r="B1647" t="str">
            <v>FLANGE AVULSO F0F0 P/TUBOS CILIND.DUC.K-12 DN 100</v>
          </cell>
          <cell r="C1647" t="str">
            <v>UN</v>
          </cell>
          <cell r="D1647">
            <v>33.450000000000003</v>
          </cell>
        </row>
        <row r="1648">
          <cell r="A1648">
            <v>82133</v>
          </cell>
          <cell r="B1648" t="str">
            <v>FLANGE AVULSO F0F0 P/TUBOS CILIND.DUC.K-12 DN 150</v>
          </cell>
          <cell r="C1648" t="str">
            <v>UN</v>
          </cell>
          <cell r="D1648">
            <v>60.25</v>
          </cell>
        </row>
        <row r="1649">
          <cell r="A1649">
            <v>82134</v>
          </cell>
          <cell r="B1649" t="str">
            <v>FLANGE AVULSO F0F0 P/TUBOS CILIND.DUC.K-12 DN 200</v>
          </cell>
          <cell r="C1649" t="str">
            <v>UN</v>
          </cell>
          <cell r="D1649">
            <v>77.8</v>
          </cell>
        </row>
        <row r="1650">
          <cell r="A1650">
            <v>82135</v>
          </cell>
          <cell r="B1650" t="str">
            <v>FLANGE AVULSO F0F0 P/TUBOS CILIND.DUC.K-12 DN 250</v>
          </cell>
          <cell r="C1650" t="str">
            <v>UN</v>
          </cell>
          <cell r="D1650">
            <v>100.45</v>
          </cell>
        </row>
        <row r="1651">
          <cell r="A1651">
            <v>82136</v>
          </cell>
          <cell r="B1651" t="str">
            <v>FLANGE AVULSO F0F0 P/TUBOS CILIND.DUC.K-12 DN 300</v>
          </cell>
          <cell r="C1651" t="str">
            <v>UN</v>
          </cell>
          <cell r="D1651">
            <v>152.63</v>
          </cell>
        </row>
        <row r="1652">
          <cell r="A1652">
            <v>82137</v>
          </cell>
          <cell r="B1652" t="str">
            <v>FLANGE AVULSO F0F0 P/TUBOS CILIND.DUC.K-12 DN 400</v>
          </cell>
          <cell r="C1652" t="str">
            <v>UN</v>
          </cell>
          <cell r="D1652">
            <v>491.52</v>
          </cell>
        </row>
        <row r="1653">
          <cell r="A1653">
            <v>82138</v>
          </cell>
          <cell r="B1653" t="str">
            <v>FLANGE AVULSO F0F0 P/TUBOS CILIND.DUC.K-12 DN 500</v>
          </cell>
          <cell r="C1653" t="str">
            <v>UN</v>
          </cell>
          <cell r="D1653">
            <v>307.51</v>
          </cell>
        </row>
        <row r="1654">
          <cell r="A1654">
            <v>82139</v>
          </cell>
          <cell r="B1654" t="str">
            <v>FLANGE AVULSO F0F0 P/TUBOS CILIND.DUC.K-12 DN 600</v>
          </cell>
          <cell r="C1654" t="str">
            <v>UN</v>
          </cell>
          <cell r="D1654">
            <v>395.91</v>
          </cell>
        </row>
        <row r="1655">
          <cell r="A1655">
            <v>82140</v>
          </cell>
          <cell r="B1655" t="str">
            <v>FLANGE AVULSO F0F0 P/TUBOS CILIND.DUC.K-12 DN 700</v>
          </cell>
          <cell r="C1655" t="str">
            <v>UN</v>
          </cell>
          <cell r="D1655">
            <v>552.01</v>
          </cell>
        </row>
        <row r="1656">
          <cell r="A1656">
            <v>82141</v>
          </cell>
          <cell r="B1656" t="str">
            <v>FLANGE AVULS0 F0F0 P/TUBOS CILIND.DUC.K-12 DN 800</v>
          </cell>
          <cell r="C1656" t="str">
            <v>UN</v>
          </cell>
          <cell r="D1656">
            <v>552.01</v>
          </cell>
        </row>
        <row r="1657">
          <cell r="A1657">
            <v>82142</v>
          </cell>
          <cell r="B1657" t="str">
            <v>CARRETEL F0F0 P/ UNIAO C/ FLANGES DN 50</v>
          </cell>
          <cell r="C1657" t="str">
            <v>UN</v>
          </cell>
          <cell r="D1657">
            <v>82.41</v>
          </cell>
        </row>
        <row r="1658">
          <cell r="A1658">
            <v>82143</v>
          </cell>
          <cell r="B1658" t="str">
            <v>CARRETEL F0F0 P/ UNIAO C/ FLANGES DN 75</v>
          </cell>
          <cell r="C1658" t="str">
            <v>UN</v>
          </cell>
          <cell r="D1658">
            <v>115.67</v>
          </cell>
        </row>
        <row r="1659">
          <cell r="A1659">
            <v>82144</v>
          </cell>
          <cell r="B1659" t="str">
            <v>CARRETEL F0F0 P/ UNIAO C/ FLANGES DN 100</v>
          </cell>
          <cell r="C1659" t="str">
            <v>UN</v>
          </cell>
          <cell r="D1659">
            <v>137.09</v>
          </cell>
        </row>
        <row r="1660">
          <cell r="A1660">
            <v>82145</v>
          </cell>
          <cell r="B1660" t="str">
            <v>CARRETEL F0F0 P/ UNIAO C/ FLANGES DN 150</v>
          </cell>
          <cell r="C1660" t="str">
            <v>UN</v>
          </cell>
          <cell r="D1660">
            <v>231.08</v>
          </cell>
        </row>
        <row r="1661">
          <cell r="A1661">
            <v>82146</v>
          </cell>
          <cell r="B1661" t="str">
            <v>CARRETEL F0F0 P/ UNIAO C/ FLANGES DN 200</v>
          </cell>
          <cell r="C1661" t="str">
            <v>UN</v>
          </cell>
          <cell r="D1661">
            <v>309.86</v>
          </cell>
        </row>
        <row r="1662">
          <cell r="A1662">
            <v>82147</v>
          </cell>
          <cell r="B1662" t="str">
            <v>CARRETEL F0F0 P/ UNIAO C/ FLANGES DN 250</v>
          </cell>
          <cell r="C1662" t="str">
            <v>UN</v>
          </cell>
          <cell r="D1662">
            <v>437.52</v>
          </cell>
        </row>
        <row r="1663">
          <cell r="A1663">
            <v>82148</v>
          </cell>
          <cell r="B1663" t="str">
            <v>CARRETEL F0F0 P/ UNIAO C/ FLANGES DN 300</v>
          </cell>
          <cell r="C1663" t="str">
            <v>UN</v>
          </cell>
          <cell r="D1663">
            <v>492.04</v>
          </cell>
        </row>
        <row r="1664">
          <cell r="A1664">
            <v>82149</v>
          </cell>
          <cell r="B1664" t="str">
            <v>CARRETEL F0F0 P/ UNIAO C/ FLANGES DN 400</v>
          </cell>
          <cell r="C1664" t="str">
            <v>UN</v>
          </cell>
          <cell r="D1664">
            <v>854.83</v>
          </cell>
        </row>
        <row r="1665">
          <cell r="A1665">
            <v>82150</v>
          </cell>
          <cell r="B1665" t="str">
            <v>CARRETEL F0F0 P/ UNIAO C/ FLANGES DN 500</v>
          </cell>
          <cell r="C1665" t="str">
            <v>UN</v>
          </cell>
          <cell r="D1665">
            <v>1173.96</v>
          </cell>
        </row>
        <row r="1666">
          <cell r="A1666">
            <v>82151</v>
          </cell>
          <cell r="B1666" t="str">
            <v>CARRETEL F0F0 P/ UNIAO C/ FLANGES DN 600</v>
          </cell>
          <cell r="C1666" t="str">
            <v>UN</v>
          </cell>
          <cell r="D1666">
            <v>1194.1600000000001</v>
          </cell>
        </row>
        <row r="1667">
          <cell r="A1667">
            <v>82152</v>
          </cell>
          <cell r="B1667" t="str">
            <v>CARRETEL F0F0 P/ UNIAO C/ FLANGES DN 700</v>
          </cell>
          <cell r="C1667" t="str">
            <v>UN</v>
          </cell>
          <cell r="D1667">
            <v>2041.68</v>
          </cell>
        </row>
        <row r="1668">
          <cell r="A1668">
            <v>82153</v>
          </cell>
          <cell r="B1668" t="str">
            <v>CARRETEL F0F0 P/ UNIAO C/ FLANGES DN 800</v>
          </cell>
          <cell r="C1668" t="str">
            <v>UN</v>
          </cell>
          <cell r="D1668">
            <v>2305.13</v>
          </cell>
        </row>
        <row r="1669">
          <cell r="A1669">
            <v>82154</v>
          </cell>
          <cell r="B1669" t="str">
            <v>CARRETEL F0F0 P/ UNIAO C/ FLANGES DN 900</v>
          </cell>
          <cell r="C1669" t="str">
            <v>UN</v>
          </cell>
          <cell r="D1669">
            <v>2492.04</v>
          </cell>
        </row>
        <row r="1670">
          <cell r="A1670">
            <v>82155</v>
          </cell>
          <cell r="B1670" t="str">
            <v>CARRETEL F0F0 P/ UNIAO C/ FLANGES DN 1000</v>
          </cell>
          <cell r="C1670" t="str">
            <v>UN</v>
          </cell>
          <cell r="D1670">
            <v>2787</v>
          </cell>
        </row>
        <row r="1671">
          <cell r="A1671">
            <v>82156</v>
          </cell>
          <cell r="B1671" t="str">
            <v>CURVA 90G F0F0 C/ FLANGES DN 50</v>
          </cell>
          <cell r="C1671" t="str">
            <v>UN</v>
          </cell>
          <cell r="D1671">
            <v>53.34</v>
          </cell>
        </row>
        <row r="1672">
          <cell r="A1672">
            <v>82157</v>
          </cell>
          <cell r="B1672" t="str">
            <v>CURVA 90G F0F0 C/ FLANGES DN 75</v>
          </cell>
          <cell r="C1672" t="str">
            <v>UN</v>
          </cell>
          <cell r="D1672">
            <v>75.41</v>
          </cell>
        </row>
        <row r="1673">
          <cell r="A1673">
            <v>82158</v>
          </cell>
          <cell r="B1673" t="str">
            <v>CURVA 90G F0F0 C/ FLANGES DN 100</v>
          </cell>
          <cell r="C1673" t="str">
            <v>UN</v>
          </cell>
          <cell r="D1673">
            <v>86.64</v>
          </cell>
        </row>
        <row r="1674">
          <cell r="A1674">
            <v>82159</v>
          </cell>
          <cell r="B1674" t="str">
            <v>CURVA 90G F0F0 C/ FLANGES DN 150</v>
          </cell>
          <cell r="C1674" t="str">
            <v>UN</v>
          </cell>
          <cell r="D1674">
            <v>145.69999999999999</v>
          </cell>
        </row>
        <row r="1675">
          <cell r="A1675">
            <v>82160</v>
          </cell>
          <cell r="B1675" t="str">
            <v>CURVA 90G F0F0 C/ FLANGES DN 200</v>
          </cell>
          <cell r="C1675" t="str">
            <v>UN</v>
          </cell>
          <cell r="D1675">
            <v>238</v>
          </cell>
        </row>
        <row r="1676">
          <cell r="A1676">
            <v>82161</v>
          </cell>
          <cell r="B1676" t="str">
            <v>CURVA 90G F0F0 C/ FLANGES DN 250</v>
          </cell>
          <cell r="C1676" t="str">
            <v>UN</v>
          </cell>
          <cell r="D1676">
            <v>362.58</v>
          </cell>
        </row>
        <row r="1677">
          <cell r="A1677">
            <v>82162</v>
          </cell>
          <cell r="B1677" t="str">
            <v>CURVA 90G F0F0 C/ FLANGES DN 300</v>
          </cell>
          <cell r="C1677" t="str">
            <v>UN</v>
          </cell>
          <cell r="D1677">
            <v>617.01</v>
          </cell>
        </row>
        <row r="1678">
          <cell r="A1678">
            <v>82163</v>
          </cell>
          <cell r="B1678" t="str">
            <v>CURVA 90G F0F0 C/ FLANGES DN 350</v>
          </cell>
          <cell r="C1678" t="str">
            <v>UN</v>
          </cell>
          <cell r="D1678">
            <v>1842.26</v>
          </cell>
        </row>
        <row r="1679">
          <cell r="A1679">
            <v>82169</v>
          </cell>
          <cell r="B1679" t="str">
            <v>FILTRO Y F= 250 SI-250 LB. ROSCA NPT/BSP DN 1/4"</v>
          </cell>
          <cell r="C1679" t="str">
            <v>UN</v>
          </cell>
          <cell r="D1679">
            <v>22.38</v>
          </cell>
        </row>
        <row r="1680">
          <cell r="A1680">
            <v>82170</v>
          </cell>
          <cell r="B1680" t="str">
            <v>FILTRO Y F= 250 SI-250 LB. ROSCA NPT/BSP DN 3/8"</v>
          </cell>
          <cell r="C1680" t="str">
            <v>UN</v>
          </cell>
          <cell r="D1680">
            <v>19.82</v>
          </cell>
        </row>
        <row r="1681">
          <cell r="A1681">
            <v>82171</v>
          </cell>
          <cell r="B1681" t="str">
            <v>FILTRO Y F= 250 SI-250 LB. ROSCA NPT/BSP DN 1/2"</v>
          </cell>
          <cell r="C1681" t="str">
            <v>UN</v>
          </cell>
          <cell r="D1681">
            <v>21.34</v>
          </cell>
        </row>
        <row r="1682">
          <cell r="A1682">
            <v>82172</v>
          </cell>
          <cell r="B1682" t="str">
            <v>FILTRO Y F= 250 SI-250 LB. ROSCA NPT/BSP DN 3/4"</v>
          </cell>
          <cell r="C1682" t="str">
            <v>UN</v>
          </cell>
          <cell r="D1682">
            <v>24.39</v>
          </cell>
        </row>
        <row r="1683">
          <cell r="A1683">
            <v>82173</v>
          </cell>
          <cell r="B1683" t="str">
            <v>FILTRO Y F= 250 SI-250 LB. ROSCA NPT/BSP DN 1"</v>
          </cell>
          <cell r="C1683" t="str">
            <v>UN</v>
          </cell>
          <cell r="D1683">
            <v>35.07</v>
          </cell>
        </row>
        <row r="1684">
          <cell r="A1684">
            <v>82174</v>
          </cell>
          <cell r="B1684" t="str">
            <v>FILTRO Y F= 250 SI-250 LB.ROSCA NPT/BSP DN 1 1/4"</v>
          </cell>
          <cell r="C1684" t="str">
            <v>UN</v>
          </cell>
          <cell r="D1684">
            <v>71.66</v>
          </cell>
        </row>
        <row r="1685">
          <cell r="A1685">
            <v>82175</v>
          </cell>
          <cell r="B1685" t="str">
            <v>FILTRO Y F= 250 SI-250 LB. ROSCA NPT/BSP DN 1 1/2"</v>
          </cell>
          <cell r="C1685" t="str">
            <v>UN</v>
          </cell>
          <cell r="D1685">
            <v>86.9</v>
          </cell>
        </row>
        <row r="1686">
          <cell r="A1686">
            <v>82176</v>
          </cell>
          <cell r="B1686" t="str">
            <v>FILTRO Y F= 250 SI-250 LB. ROSCA NPT/BSP DN 2"</v>
          </cell>
          <cell r="C1686" t="str">
            <v>UN</v>
          </cell>
          <cell r="D1686">
            <v>126.54</v>
          </cell>
        </row>
        <row r="1687">
          <cell r="A1687">
            <v>82177</v>
          </cell>
          <cell r="B1687" t="str">
            <v>FILTRO Y L.VERDE LV12 125 LB. AGU DN 2 1/2"ROSCADO</v>
          </cell>
          <cell r="C1687" t="str">
            <v>UN</v>
          </cell>
          <cell r="D1687">
            <v>140.26</v>
          </cell>
        </row>
        <row r="1688">
          <cell r="A1688">
            <v>82178</v>
          </cell>
          <cell r="B1688" t="str">
            <v>FILTRO Y L.VERDE LV12 125 LB. AGU DN 3" ROSCADO</v>
          </cell>
          <cell r="C1688" t="str">
            <v>UN</v>
          </cell>
          <cell r="D1688">
            <v>172.28</v>
          </cell>
        </row>
        <row r="1689">
          <cell r="A1689">
            <v>82179</v>
          </cell>
          <cell r="B1689" t="str">
            <v>FILTRO Y L.VERDE LV12 125 LB. AGU DN 2 1/2"FLANGE.</v>
          </cell>
          <cell r="C1689" t="str">
            <v>UN</v>
          </cell>
          <cell r="D1689">
            <v>190.57</v>
          </cell>
        </row>
        <row r="1690">
          <cell r="A1690">
            <v>82180</v>
          </cell>
          <cell r="B1690" t="str">
            <v>FILTRO Y L.VERDE LV12 125 LB. AGU DN 3" FLANGEADO</v>
          </cell>
          <cell r="C1690" t="str">
            <v>UN</v>
          </cell>
          <cell r="D1690">
            <v>227.16</v>
          </cell>
        </row>
        <row r="1691">
          <cell r="A1691">
            <v>82181</v>
          </cell>
          <cell r="B1691" t="str">
            <v>FILTRO Y L.VERDE LV12 125 LB. AGU DN 4" FLANGEADO</v>
          </cell>
          <cell r="C1691" t="str">
            <v>UN</v>
          </cell>
          <cell r="D1691">
            <v>387.25</v>
          </cell>
        </row>
        <row r="1692">
          <cell r="A1692">
            <v>82182</v>
          </cell>
          <cell r="B1692" t="str">
            <v>FILTRO Y L.VERDE LV12 125 LB. AGU DN 5" FLANGEADO</v>
          </cell>
          <cell r="C1692" t="str">
            <v>UN</v>
          </cell>
          <cell r="D1692">
            <v>495.49</v>
          </cell>
        </row>
        <row r="1693">
          <cell r="A1693">
            <v>82183</v>
          </cell>
          <cell r="B1693" t="str">
            <v>FILTRO Y L.VERDE LV12 125 LB. AGU DN 6" FLANGEADO</v>
          </cell>
          <cell r="C1693" t="str">
            <v>UN</v>
          </cell>
          <cell r="D1693">
            <v>620.51</v>
          </cell>
        </row>
        <row r="1694">
          <cell r="A1694">
            <v>82184</v>
          </cell>
          <cell r="B1694" t="str">
            <v>FILTRO Y L.VERDE LV12 125 LB. AGU DN 8" FLANGEADO</v>
          </cell>
          <cell r="C1694" t="str">
            <v>UN</v>
          </cell>
          <cell r="D1694">
            <v>960.49</v>
          </cell>
        </row>
        <row r="1695">
          <cell r="A1695">
            <v>82185</v>
          </cell>
          <cell r="B1695" t="str">
            <v>FILTRO Y L.VERDE LV12 125 LB. AGU DN 10" FLANGEADO</v>
          </cell>
          <cell r="C1695" t="str">
            <v>UN</v>
          </cell>
          <cell r="D1695">
            <v>1901.16</v>
          </cell>
        </row>
        <row r="1697">
          <cell r="B1697" t="str">
            <v>84000 MATERIAL HIDRAILICO PVC JE</v>
          </cell>
        </row>
        <row r="1699">
          <cell r="A1699">
            <v>84001</v>
          </cell>
          <cell r="B1699" t="str">
            <v>TUBO PVC JE PBA CL 12 DN 50</v>
          </cell>
          <cell r="C1699" t="str">
            <v>M</v>
          </cell>
          <cell r="D1699">
            <v>5.13</v>
          </cell>
        </row>
        <row r="1700">
          <cell r="A1700">
            <v>84002</v>
          </cell>
          <cell r="B1700" t="str">
            <v>TUBO PVC JE PBA CL 12 DN 75</v>
          </cell>
          <cell r="C1700" t="str">
            <v>M</v>
          </cell>
          <cell r="D1700">
            <v>10.56</v>
          </cell>
        </row>
        <row r="1701">
          <cell r="A1701">
            <v>84003</v>
          </cell>
          <cell r="B1701" t="str">
            <v>TUBO PVC JE PBA CL 12 DN 100</v>
          </cell>
          <cell r="C1701" t="str">
            <v>M</v>
          </cell>
          <cell r="D1701">
            <v>17.34</v>
          </cell>
        </row>
        <row r="1702">
          <cell r="A1702">
            <v>84004</v>
          </cell>
          <cell r="B1702" t="str">
            <v>TUBO PVC JE PBA CL 12 DN 150</v>
          </cell>
          <cell r="C1702" t="str">
            <v>M</v>
          </cell>
          <cell r="D1702">
            <v>27.61</v>
          </cell>
        </row>
        <row r="1703">
          <cell r="A1703">
            <v>84005</v>
          </cell>
          <cell r="B1703" t="str">
            <v>TUBO PVC JE PBA CL 12 DN 200</v>
          </cell>
          <cell r="C1703" t="str">
            <v>M</v>
          </cell>
          <cell r="D1703">
            <v>42.85</v>
          </cell>
        </row>
        <row r="1704">
          <cell r="A1704">
            <v>84006</v>
          </cell>
          <cell r="B1704" t="str">
            <v>TUBO PVC JE PBA CL 12 DN 250</v>
          </cell>
          <cell r="C1704" t="str">
            <v>M</v>
          </cell>
          <cell r="D1704">
            <v>67.11</v>
          </cell>
        </row>
        <row r="1705">
          <cell r="A1705">
            <v>84007</v>
          </cell>
          <cell r="B1705" t="str">
            <v>TUBO PVC JE PBA CL 12 DN 300</v>
          </cell>
          <cell r="C1705" t="str">
            <v>M</v>
          </cell>
          <cell r="D1705">
            <v>96.69</v>
          </cell>
        </row>
        <row r="1706">
          <cell r="A1706">
            <v>84008</v>
          </cell>
          <cell r="B1706" t="str">
            <v>TUBO PVC JE PBA CL 15 DN 50</v>
          </cell>
          <cell r="C1706" t="str">
            <v>M</v>
          </cell>
          <cell r="D1706">
            <v>6.17</v>
          </cell>
        </row>
        <row r="1707">
          <cell r="A1707">
            <v>84009</v>
          </cell>
          <cell r="B1707" t="str">
            <v>TUBO PVC JE PBA CL 15 DN 75</v>
          </cell>
          <cell r="C1707" t="str">
            <v>M</v>
          </cell>
          <cell r="D1707">
            <v>12.78</v>
          </cell>
        </row>
        <row r="1708">
          <cell r="A1708">
            <v>84010</v>
          </cell>
          <cell r="B1708" t="str">
            <v>TUBO PVC JE PBA CL 15 DN 100</v>
          </cell>
          <cell r="C1708" t="str">
            <v>M</v>
          </cell>
          <cell r="D1708">
            <v>20.39</v>
          </cell>
        </row>
        <row r="1709">
          <cell r="A1709">
            <v>84011</v>
          </cell>
          <cell r="B1709" t="str">
            <v>TUBO PVC JE PBA CL 15 DN 150</v>
          </cell>
          <cell r="C1709" t="str">
            <v>M</v>
          </cell>
          <cell r="D1709">
            <v>24.46</v>
          </cell>
        </row>
        <row r="1710">
          <cell r="A1710">
            <v>84012</v>
          </cell>
          <cell r="B1710" t="str">
            <v>TUBO PVC JE PBA CL 15 DN 200</v>
          </cell>
          <cell r="C1710" t="str">
            <v>M</v>
          </cell>
          <cell r="D1710">
            <v>38.799999999999997</v>
          </cell>
        </row>
        <row r="1711">
          <cell r="A1711">
            <v>84013</v>
          </cell>
          <cell r="B1711" t="str">
            <v>TUBO PVC JE PBA CL 15 DN 250</v>
          </cell>
          <cell r="C1711" t="str">
            <v>M</v>
          </cell>
          <cell r="D1711">
            <v>61.98</v>
          </cell>
        </row>
        <row r="1712">
          <cell r="A1712">
            <v>84014</v>
          </cell>
          <cell r="B1712" t="str">
            <v>TUBO PVC JE PBA CL 15 DN 300</v>
          </cell>
          <cell r="C1712" t="str">
            <v>M</v>
          </cell>
          <cell r="D1712">
            <v>87.22</v>
          </cell>
        </row>
        <row r="1713">
          <cell r="A1713">
            <v>84015</v>
          </cell>
          <cell r="B1713" t="str">
            <v>TUBO PVC JE PBA CL 20 DN 50</v>
          </cell>
          <cell r="C1713" t="str">
            <v>M</v>
          </cell>
          <cell r="D1713">
            <v>7.67</v>
          </cell>
        </row>
        <row r="1714">
          <cell r="A1714">
            <v>84016</v>
          </cell>
          <cell r="B1714" t="str">
            <v>TUBO PVC JE PBA CL 20 DN 75</v>
          </cell>
          <cell r="C1714" t="str">
            <v>M</v>
          </cell>
          <cell r="D1714">
            <v>15.46</v>
          </cell>
        </row>
        <row r="1715">
          <cell r="A1715">
            <v>84017</v>
          </cell>
          <cell r="B1715" t="str">
            <v>TUBO PVC JE PBA CL 20 DN 100</v>
          </cell>
          <cell r="C1715" t="str">
            <v>M</v>
          </cell>
          <cell r="D1715">
            <v>26.49</v>
          </cell>
        </row>
        <row r="1716">
          <cell r="A1716">
            <v>84018</v>
          </cell>
          <cell r="B1716" t="str">
            <v>TUBO PVC JE PBA CL 20 DN 150</v>
          </cell>
          <cell r="C1716" t="str">
            <v>M</v>
          </cell>
          <cell r="D1716">
            <v>30.64</v>
          </cell>
        </row>
        <row r="1717">
          <cell r="A1717">
            <v>84019</v>
          </cell>
          <cell r="B1717" t="str">
            <v>TUBO PVC JE PBA CL 20 DN 200</v>
          </cell>
          <cell r="C1717" t="str">
            <v>M</v>
          </cell>
          <cell r="D1717">
            <v>47.96</v>
          </cell>
        </row>
        <row r="1718">
          <cell r="A1718">
            <v>84020</v>
          </cell>
          <cell r="B1718" t="str">
            <v>TUBO PVC JE PBA CL 20 DN 250</v>
          </cell>
          <cell r="C1718" t="str">
            <v>M</v>
          </cell>
          <cell r="D1718">
            <v>76.38</v>
          </cell>
        </row>
        <row r="1719">
          <cell r="A1719">
            <v>84021</v>
          </cell>
          <cell r="B1719" t="str">
            <v>TUBO PVC JE PBA CL 20 DN 300</v>
          </cell>
          <cell r="C1719" t="str">
            <v>M</v>
          </cell>
          <cell r="D1719">
            <v>106.67</v>
          </cell>
        </row>
        <row r="1720">
          <cell r="A1720">
            <v>84022</v>
          </cell>
          <cell r="B1720" t="str">
            <v>AD PVC PBA BOLSA ROSCA DN 50</v>
          </cell>
          <cell r="C1720" t="str">
            <v>UN</v>
          </cell>
          <cell r="D1720">
            <v>6.4</v>
          </cell>
        </row>
        <row r="1721">
          <cell r="A1721">
            <v>84023</v>
          </cell>
          <cell r="B1721" t="str">
            <v>AD PVC PBA BOLSA ROSCA DN 75</v>
          </cell>
          <cell r="C1721" t="str">
            <v>UN</v>
          </cell>
          <cell r="D1721">
            <v>13.72</v>
          </cell>
        </row>
        <row r="1722">
          <cell r="A1722">
            <v>84024</v>
          </cell>
          <cell r="B1722" t="str">
            <v>AD PVC PBA BOLSA ROSCA DN 100</v>
          </cell>
          <cell r="C1722" t="str">
            <v>UN</v>
          </cell>
          <cell r="D1722">
            <v>23.33</v>
          </cell>
        </row>
        <row r="1723">
          <cell r="A1723">
            <v>84025</v>
          </cell>
          <cell r="B1723" t="str">
            <v>AD PVC PBA BOLSA ROSCA DN 150</v>
          </cell>
          <cell r="C1723" t="str">
            <v>UN</v>
          </cell>
          <cell r="D1723">
            <v>72.959999999999994</v>
          </cell>
        </row>
        <row r="1724">
          <cell r="A1724">
            <v>84026</v>
          </cell>
          <cell r="B1724" t="str">
            <v>AD PVC PBA BOLSA ROSCA DN 200</v>
          </cell>
          <cell r="C1724" t="str">
            <v>UN</v>
          </cell>
          <cell r="D1724">
            <v>129.69999999999999</v>
          </cell>
        </row>
        <row r="1725">
          <cell r="A1725">
            <v>84027</v>
          </cell>
          <cell r="B1725" t="str">
            <v>AD PVC PBA BOLSA ROSCA DN 250</v>
          </cell>
          <cell r="C1725" t="str">
            <v>UN</v>
          </cell>
          <cell r="D1725">
            <v>257.8</v>
          </cell>
        </row>
        <row r="1726">
          <cell r="A1726">
            <v>84028</v>
          </cell>
          <cell r="B1726" t="str">
            <v>AD PVC PBA BOLSA ROSCA DN 300</v>
          </cell>
          <cell r="C1726" t="str">
            <v>UN</v>
          </cell>
          <cell r="D1726">
            <v>406.75</v>
          </cell>
        </row>
        <row r="1727">
          <cell r="A1727">
            <v>84029</v>
          </cell>
          <cell r="B1727" t="str">
            <v>AD PVC PBA PONTA ROSCA DN 50</v>
          </cell>
          <cell r="C1727" t="str">
            <v>UN</v>
          </cell>
          <cell r="D1727">
            <v>3.63</v>
          </cell>
        </row>
        <row r="1728">
          <cell r="A1728">
            <v>84030</v>
          </cell>
          <cell r="B1728" t="str">
            <v>AD PVC PBA PONTA ROSCA DN 75</v>
          </cell>
          <cell r="C1728" t="str">
            <v>UN</v>
          </cell>
          <cell r="D1728">
            <v>9.8800000000000008</v>
          </cell>
        </row>
        <row r="1729">
          <cell r="A1729">
            <v>84031</v>
          </cell>
          <cell r="B1729" t="str">
            <v>AD PVC PBA PONTA ROSCA DN 100</v>
          </cell>
          <cell r="C1729" t="str">
            <v>UN</v>
          </cell>
          <cell r="D1729">
            <v>17.84</v>
          </cell>
        </row>
        <row r="1730">
          <cell r="A1730">
            <v>84032</v>
          </cell>
          <cell r="B1730" t="str">
            <v>AD PVC PBA PONTA ROSCA DN 150</v>
          </cell>
          <cell r="C1730" t="str">
            <v>UN</v>
          </cell>
          <cell r="D1730">
            <v>46.1</v>
          </cell>
        </row>
        <row r="1731">
          <cell r="A1731">
            <v>84033</v>
          </cell>
          <cell r="B1731" t="str">
            <v>AD PVC PBA PONTA ROSCA DN 200</v>
          </cell>
          <cell r="C1731" t="str">
            <v>UN</v>
          </cell>
          <cell r="D1731">
            <v>95.28</v>
          </cell>
        </row>
        <row r="1732">
          <cell r="A1732">
            <v>84034</v>
          </cell>
          <cell r="B1732" t="str">
            <v>AD PVC PBA PONTA ROSCA DN 250</v>
          </cell>
          <cell r="C1732" t="str">
            <v>UN</v>
          </cell>
          <cell r="D1732">
            <v>184.75</v>
          </cell>
        </row>
        <row r="1733">
          <cell r="A1733">
            <v>84035</v>
          </cell>
          <cell r="B1733" t="str">
            <v>AD PVC PBA PONTA ROSCA DN 300</v>
          </cell>
          <cell r="C1733" t="str">
            <v>UN</v>
          </cell>
          <cell r="D1733">
            <v>347.96</v>
          </cell>
        </row>
        <row r="1734">
          <cell r="A1734">
            <v>84036</v>
          </cell>
          <cell r="B1734" t="str">
            <v>AD PVC PBA/BOLSA F0F0 JE DN 50</v>
          </cell>
          <cell r="C1734" t="str">
            <v>UN</v>
          </cell>
          <cell r="D1734">
            <v>8.9600000000000009</v>
          </cell>
        </row>
        <row r="1735">
          <cell r="A1735">
            <v>84037</v>
          </cell>
          <cell r="B1735" t="str">
            <v>AD PVC PBA/BOLSA F0F0 JE DN 75</v>
          </cell>
          <cell r="C1735" t="str">
            <v>UN</v>
          </cell>
          <cell r="D1735">
            <v>19.71</v>
          </cell>
        </row>
        <row r="1736">
          <cell r="A1736">
            <v>84038</v>
          </cell>
          <cell r="B1736" t="str">
            <v>AD PVC PBA/BOLSA F0F0 JE DN 100</v>
          </cell>
          <cell r="C1736" t="str">
            <v>UN</v>
          </cell>
          <cell r="D1736">
            <v>31.14</v>
          </cell>
        </row>
        <row r="1737">
          <cell r="A1737">
            <v>84039</v>
          </cell>
          <cell r="B1737" t="str">
            <v>AD PVC PBA/BOLSA F0F0 JE DN 150</v>
          </cell>
          <cell r="C1737" t="str">
            <v>UN</v>
          </cell>
          <cell r="D1737">
            <v>77.319999999999993</v>
          </cell>
        </row>
        <row r="1738">
          <cell r="A1738">
            <v>84040</v>
          </cell>
          <cell r="B1738" t="str">
            <v>AD PVC PBA/BOLSA F0F0 JE DN 200</v>
          </cell>
          <cell r="C1738" t="str">
            <v>UN</v>
          </cell>
          <cell r="D1738">
            <v>140.47999999999999</v>
          </cell>
        </row>
        <row r="1739">
          <cell r="A1739">
            <v>84041</v>
          </cell>
          <cell r="B1739" t="str">
            <v>AD PVC PBA/BOLSA F0F0 JE DN 250</v>
          </cell>
          <cell r="C1739" t="str">
            <v>UN</v>
          </cell>
          <cell r="D1739">
            <v>282.88</v>
          </cell>
        </row>
        <row r="1740">
          <cell r="A1740">
            <v>84042</v>
          </cell>
          <cell r="B1740" t="str">
            <v>AD PVC PBA/BOLSA F0F0 JE DN 300</v>
          </cell>
          <cell r="C1740" t="str">
            <v>UN</v>
          </cell>
          <cell r="D1740">
            <v>442.73</v>
          </cell>
        </row>
        <row r="1741">
          <cell r="A1741">
            <v>84043</v>
          </cell>
          <cell r="B1741" t="str">
            <v>AD PVC PBA/LUVA F0C0 JE DN 50</v>
          </cell>
          <cell r="C1741" t="str">
            <v>UN</v>
          </cell>
          <cell r="D1741">
            <v>8.9600000000000009</v>
          </cell>
        </row>
        <row r="1742">
          <cell r="A1742">
            <v>84044</v>
          </cell>
          <cell r="B1742" t="str">
            <v>AD PVC PBA/LUVA F0C0 JE DN 75</v>
          </cell>
          <cell r="C1742" t="str">
            <v>UN</v>
          </cell>
          <cell r="D1742">
            <v>19.71</v>
          </cell>
        </row>
        <row r="1743">
          <cell r="A1743">
            <v>84045</v>
          </cell>
          <cell r="B1743" t="str">
            <v>AD PVC PBA/LUVA F0C0 JE DN 100</v>
          </cell>
          <cell r="C1743" t="str">
            <v>UN</v>
          </cell>
          <cell r="D1743">
            <v>31.14</v>
          </cell>
        </row>
        <row r="1744">
          <cell r="A1744">
            <v>84046</v>
          </cell>
          <cell r="B1744" t="str">
            <v>AD PVC PBA/LUVA F0C0 JE DN 150</v>
          </cell>
          <cell r="C1744" t="str">
            <v>UN</v>
          </cell>
          <cell r="D1744">
            <v>77.319999999999993</v>
          </cell>
        </row>
        <row r="1745">
          <cell r="A1745">
            <v>84047</v>
          </cell>
          <cell r="B1745" t="str">
            <v>AD PVC PBA/LUVA F0C0 JE DN 200</v>
          </cell>
          <cell r="C1745" t="str">
            <v>UN</v>
          </cell>
          <cell r="D1745">
            <v>140.46</v>
          </cell>
        </row>
        <row r="1746">
          <cell r="A1746">
            <v>84048</v>
          </cell>
          <cell r="B1746" t="str">
            <v>AD PVC PBA/LUVA F0C0 JE DN 250</v>
          </cell>
          <cell r="C1746" t="str">
            <v>UN</v>
          </cell>
          <cell r="D1746">
            <v>282.88</v>
          </cell>
        </row>
        <row r="1747">
          <cell r="A1747">
            <v>84049</v>
          </cell>
          <cell r="B1747" t="str">
            <v>AD PVC PBA/LUVA F0C0 JE DN 300</v>
          </cell>
          <cell r="C1747" t="str">
            <v>UN</v>
          </cell>
          <cell r="D1747">
            <v>442.73</v>
          </cell>
        </row>
        <row r="1748">
          <cell r="A1748">
            <v>84050</v>
          </cell>
          <cell r="B1748" t="str">
            <v>AD F0F0/PVC PBA JE DN 50</v>
          </cell>
          <cell r="C1748" t="str">
            <v>UN</v>
          </cell>
          <cell r="D1748">
            <v>23.63</v>
          </cell>
        </row>
        <row r="1749">
          <cell r="A1749">
            <v>84051</v>
          </cell>
          <cell r="B1749" t="str">
            <v>AD F0F0/PVC PBA JE DN 75</v>
          </cell>
          <cell r="C1749" t="str">
            <v>UN</v>
          </cell>
          <cell r="D1749">
            <v>33.43</v>
          </cell>
        </row>
        <row r="1750">
          <cell r="A1750">
            <v>84052</v>
          </cell>
          <cell r="B1750" t="str">
            <v>AD F0F0/PVC PBA JE DN 100</v>
          </cell>
          <cell r="C1750" t="str">
            <v>UN</v>
          </cell>
          <cell r="D1750">
            <v>51.33</v>
          </cell>
        </row>
        <row r="1751">
          <cell r="A1751">
            <v>84053</v>
          </cell>
          <cell r="B1751" t="str">
            <v>AD F0F0/PVC PBA JE DN 150</v>
          </cell>
          <cell r="C1751" t="str">
            <v>UN</v>
          </cell>
          <cell r="D1751">
            <v>111.25</v>
          </cell>
        </row>
        <row r="1752">
          <cell r="A1752">
            <v>84054</v>
          </cell>
          <cell r="B1752" t="str">
            <v>AD F0F0/PVC PBA JE DN 200</v>
          </cell>
          <cell r="C1752" t="str">
            <v>UN</v>
          </cell>
          <cell r="D1752">
            <v>216.17</v>
          </cell>
        </row>
        <row r="1753">
          <cell r="A1753">
            <v>84055</v>
          </cell>
          <cell r="B1753" t="str">
            <v>AD F0F0/PVC PBA JE DN 250</v>
          </cell>
          <cell r="C1753" t="str">
            <v>UN</v>
          </cell>
          <cell r="D1753">
            <v>375.78</v>
          </cell>
        </row>
        <row r="1754">
          <cell r="A1754">
            <v>84056</v>
          </cell>
          <cell r="B1754" t="str">
            <v>AD F0F0/PVC PBA JE DN 300</v>
          </cell>
          <cell r="C1754" t="str">
            <v>UN</v>
          </cell>
          <cell r="D1754">
            <v>497.69</v>
          </cell>
        </row>
        <row r="1755">
          <cell r="A1755">
            <v>84057</v>
          </cell>
          <cell r="B1755" t="str">
            <v>ANEL DE BORRACHA PVC JE PBA DN 50</v>
          </cell>
          <cell r="C1755" t="str">
            <v>UN</v>
          </cell>
          <cell r="D1755">
            <v>1.1399999999999999</v>
          </cell>
        </row>
        <row r="1756">
          <cell r="A1756">
            <v>84058</v>
          </cell>
          <cell r="B1756" t="str">
            <v>ANEL DE BORRACHA PVC JE PBA DN 75</v>
          </cell>
          <cell r="C1756" t="str">
            <v>UN</v>
          </cell>
          <cell r="D1756">
            <v>2.8</v>
          </cell>
        </row>
        <row r="1757">
          <cell r="A1757">
            <v>84059</v>
          </cell>
          <cell r="B1757" t="str">
            <v>ANEL DE BORRACHA PVC JE PBA DN 100</v>
          </cell>
          <cell r="C1757" t="str">
            <v>UN</v>
          </cell>
          <cell r="D1757">
            <v>3.25</v>
          </cell>
        </row>
        <row r="1758">
          <cell r="A1758">
            <v>84060</v>
          </cell>
          <cell r="B1758" t="str">
            <v>ANEL DE BORRACHA PVC JE PBA DN 150</v>
          </cell>
          <cell r="C1758" t="str">
            <v>UN</v>
          </cell>
          <cell r="D1758">
            <v>5.61</v>
          </cell>
        </row>
        <row r="1759">
          <cell r="A1759">
            <v>84061</v>
          </cell>
          <cell r="B1759" t="str">
            <v>ANEL DE BORRACHA PVC JE PBA DN 200</v>
          </cell>
          <cell r="C1759" t="str">
            <v>UN</v>
          </cell>
          <cell r="D1759">
            <v>9.1999999999999993</v>
          </cell>
        </row>
        <row r="1760">
          <cell r="A1760">
            <v>84062</v>
          </cell>
          <cell r="B1760" t="str">
            <v>ANEL DE BORRACHA PVC JE PBA DN 250</v>
          </cell>
          <cell r="C1760" t="str">
            <v>UN</v>
          </cell>
          <cell r="D1760">
            <v>12.81</v>
          </cell>
        </row>
        <row r="1761">
          <cell r="A1761">
            <v>84063</v>
          </cell>
          <cell r="B1761" t="str">
            <v>ANEL DE BORRACHA PVC JE PBA DN 300</v>
          </cell>
          <cell r="C1761" t="str">
            <v>UN</v>
          </cell>
          <cell r="D1761">
            <v>25.41</v>
          </cell>
        </row>
        <row r="1762">
          <cell r="A1762">
            <v>84064</v>
          </cell>
          <cell r="B1762" t="str">
            <v>CAP PVC JE PBA DN 50</v>
          </cell>
          <cell r="C1762" t="str">
            <v>UN</v>
          </cell>
          <cell r="D1762">
            <v>3.8</v>
          </cell>
        </row>
        <row r="1763">
          <cell r="A1763">
            <v>84065</v>
          </cell>
          <cell r="B1763" t="str">
            <v>CAP PVC JE PBA DN 75</v>
          </cell>
          <cell r="C1763" t="str">
            <v>UN</v>
          </cell>
          <cell r="D1763">
            <v>9.3000000000000007</v>
          </cell>
        </row>
        <row r="1764">
          <cell r="A1764">
            <v>84066</v>
          </cell>
          <cell r="B1764" t="str">
            <v>CAP PVC JE PBA DN 100</v>
          </cell>
          <cell r="C1764" t="str">
            <v>UN</v>
          </cell>
          <cell r="D1764">
            <v>17.71</v>
          </cell>
        </row>
        <row r="1765">
          <cell r="A1765">
            <v>84067</v>
          </cell>
          <cell r="B1765" t="str">
            <v>CAP PVC JE PBA DN 150</v>
          </cell>
          <cell r="C1765" t="str">
            <v>UN</v>
          </cell>
          <cell r="D1765">
            <v>184.37</v>
          </cell>
        </row>
        <row r="1766">
          <cell r="A1766">
            <v>84068</v>
          </cell>
          <cell r="B1766" t="str">
            <v>CAP PVC JE PBA DN 200</v>
          </cell>
          <cell r="C1766" t="str">
            <v>UN</v>
          </cell>
          <cell r="D1766">
            <v>259.2</v>
          </cell>
        </row>
        <row r="1767">
          <cell r="A1767">
            <v>84069</v>
          </cell>
          <cell r="B1767" t="str">
            <v>CAP PVC JE PBA DN 250</v>
          </cell>
          <cell r="C1767" t="str">
            <v>UN</v>
          </cell>
          <cell r="D1767">
            <v>456</v>
          </cell>
        </row>
        <row r="1768">
          <cell r="A1768">
            <v>84070</v>
          </cell>
          <cell r="B1768" t="str">
            <v>CAP PVC JE PBA DN 300</v>
          </cell>
          <cell r="C1768" t="str">
            <v>UN</v>
          </cell>
          <cell r="D1768">
            <v>727.48</v>
          </cell>
        </row>
        <row r="1769">
          <cell r="A1769">
            <v>84071</v>
          </cell>
          <cell r="B1769" t="str">
            <v>CRUZETA PVC PBA BBBB JE DN 50</v>
          </cell>
          <cell r="C1769" t="str">
            <v>UN</v>
          </cell>
          <cell r="D1769">
            <v>13.98</v>
          </cell>
        </row>
        <row r="1770">
          <cell r="A1770">
            <v>84072</v>
          </cell>
          <cell r="B1770" t="str">
            <v>CRUZETA PVC PBA BBBB JE DN 75</v>
          </cell>
          <cell r="C1770" t="str">
            <v>UN</v>
          </cell>
          <cell r="D1770">
            <v>32.51</v>
          </cell>
        </row>
        <row r="1771">
          <cell r="A1771">
            <v>84073</v>
          </cell>
          <cell r="B1771" t="str">
            <v>CRUZETA PVC PBA BBBB JE DN 100</v>
          </cell>
          <cell r="C1771" t="str">
            <v>UN</v>
          </cell>
          <cell r="D1771">
            <v>58.3</v>
          </cell>
        </row>
        <row r="1772">
          <cell r="A1772">
            <v>84074</v>
          </cell>
          <cell r="B1772" t="str">
            <v>CRUZETA PVC PBA BBBB JE DN 150</v>
          </cell>
          <cell r="C1772" t="str">
            <v>UN</v>
          </cell>
          <cell r="D1772">
            <v>690.11</v>
          </cell>
        </row>
        <row r="1773">
          <cell r="A1773">
            <v>84075</v>
          </cell>
          <cell r="B1773" t="str">
            <v>CRUZETA PVC PBA BBBB JE DN 200</v>
          </cell>
          <cell r="C1773" t="str">
            <v>UN</v>
          </cell>
          <cell r="D1773">
            <v>1036.08</v>
          </cell>
        </row>
        <row r="1774">
          <cell r="A1774">
            <v>84076</v>
          </cell>
          <cell r="B1774" t="str">
            <v>CRUZETA PVC PBA BBBB JE DN 250</v>
          </cell>
          <cell r="C1774" t="str">
            <v>UN</v>
          </cell>
          <cell r="D1774">
            <v>1823.67</v>
          </cell>
        </row>
        <row r="1775">
          <cell r="A1775">
            <v>84077</v>
          </cell>
          <cell r="B1775" t="str">
            <v>CRUZETA PVC PBA BBBB JE DN 300</v>
          </cell>
          <cell r="C1775" t="str">
            <v>UN</v>
          </cell>
          <cell r="D1775">
            <v>2866.58</v>
          </cell>
        </row>
        <row r="1776">
          <cell r="A1776">
            <v>84078</v>
          </cell>
          <cell r="B1776" t="str">
            <v>CRUZETA PVC PBA BBPP JE DN 50</v>
          </cell>
          <cell r="C1776" t="str">
            <v>UN</v>
          </cell>
          <cell r="D1776">
            <v>32.520000000000003</v>
          </cell>
        </row>
        <row r="1777">
          <cell r="A1777">
            <v>84079</v>
          </cell>
          <cell r="B1777" t="str">
            <v>CRUZETA PVC PBA BBPP JE DN 75</v>
          </cell>
          <cell r="C1777" t="str">
            <v>UN</v>
          </cell>
          <cell r="D1777">
            <v>69.88</v>
          </cell>
        </row>
        <row r="1778">
          <cell r="A1778">
            <v>84080</v>
          </cell>
          <cell r="B1778" t="str">
            <v>CRUZETA PVC PBA BBPP JE DN 100</v>
          </cell>
          <cell r="C1778" t="str">
            <v>UN</v>
          </cell>
          <cell r="D1778">
            <v>119.09</v>
          </cell>
        </row>
        <row r="1779">
          <cell r="A1779">
            <v>84081</v>
          </cell>
          <cell r="B1779" t="str">
            <v>CRUZETA PVC PBA BBPP JE DN 150</v>
          </cell>
          <cell r="C1779" t="str">
            <v>UN</v>
          </cell>
          <cell r="D1779">
            <v>675.1</v>
          </cell>
        </row>
        <row r="1780">
          <cell r="A1780">
            <v>84082</v>
          </cell>
          <cell r="B1780" t="str">
            <v>CRUZETA PVC PBA BBPP JE DN 200</v>
          </cell>
          <cell r="C1780" t="str">
            <v>UN</v>
          </cell>
          <cell r="D1780">
            <v>982.63</v>
          </cell>
        </row>
        <row r="1781">
          <cell r="A1781">
            <v>84083</v>
          </cell>
          <cell r="B1781" t="str">
            <v>CRUZETA PVC PBA BBPP JE DN 250</v>
          </cell>
          <cell r="C1781" t="str">
            <v>UN</v>
          </cell>
          <cell r="D1781">
            <v>1690.48</v>
          </cell>
        </row>
        <row r="1782">
          <cell r="A1782">
            <v>84084</v>
          </cell>
          <cell r="B1782" t="str">
            <v>CRUZETA PVC PBA BBPP JE DN 300</v>
          </cell>
          <cell r="C1782" t="str">
            <v>UN</v>
          </cell>
          <cell r="D1782">
            <v>2362.29</v>
          </cell>
        </row>
        <row r="1783">
          <cell r="A1783">
            <v>84086</v>
          </cell>
          <cell r="B1783" t="str">
            <v>CRUZETA PVC PBA RD BBBB JE DN 75 X 50</v>
          </cell>
          <cell r="C1783" t="str">
            <v>UN</v>
          </cell>
          <cell r="D1783">
            <v>25.27</v>
          </cell>
        </row>
        <row r="1784">
          <cell r="A1784">
            <v>84088</v>
          </cell>
          <cell r="B1784" t="str">
            <v>CRUZETA PVC PBA RD BBBB JE DN 100 X 50</v>
          </cell>
          <cell r="C1784" t="str">
            <v>UN</v>
          </cell>
          <cell r="D1784">
            <v>41.85</v>
          </cell>
        </row>
        <row r="1785">
          <cell r="A1785">
            <v>84089</v>
          </cell>
          <cell r="B1785" t="str">
            <v>CRUZETA PVC PBA RD BBBB JE DN 100 X 75</v>
          </cell>
          <cell r="C1785" t="str">
            <v>UN</v>
          </cell>
          <cell r="D1785">
            <v>49</v>
          </cell>
        </row>
        <row r="1786">
          <cell r="A1786">
            <v>84091</v>
          </cell>
          <cell r="B1786" t="str">
            <v>CRUZETA PVC PBA RD BBBB JE DN 150 X 50</v>
          </cell>
          <cell r="C1786" t="str">
            <v>UN</v>
          </cell>
          <cell r="D1786">
            <v>0</v>
          </cell>
        </row>
        <row r="1787">
          <cell r="A1787">
            <v>84092</v>
          </cell>
          <cell r="B1787" t="str">
            <v>CRUZETA PVC PBA RD BBBB JE DN 150 X 75</v>
          </cell>
          <cell r="C1787" t="str">
            <v>UN</v>
          </cell>
          <cell r="D1787">
            <v>399.92</v>
          </cell>
        </row>
        <row r="1788">
          <cell r="A1788">
            <v>84093</v>
          </cell>
          <cell r="B1788" t="str">
            <v>CRUZETA PVC PBA RD BBBB JE DN 150 X 100</v>
          </cell>
          <cell r="C1788" t="str">
            <v>UN</v>
          </cell>
          <cell r="D1788">
            <v>356.18</v>
          </cell>
        </row>
        <row r="1789">
          <cell r="A1789">
            <v>84095</v>
          </cell>
          <cell r="B1789" t="str">
            <v>CRUZETA PVC PBA RD BBBB JE DN 200 X 100</v>
          </cell>
          <cell r="C1789" t="str">
            <v>UN</v>
          </cell>
          <cell r="D1789">
            <v>692.05</v>
          </cell>
        </row>
        <row r="1790">
          <cell r="A1790">
            <v>84096</v>
          </cell>
          <cell r="B1790" t="str">
            <v>CRUZETA PVC PBA RD BBBB JE DN 200 X 150</v>
          </cell>
          <cell r="C1790" t="str">
            <v>UN</v>
          </cell>
          <cell r="D1790">
            <v>883.39</v>
          </cell>
        </row>
        <row r="1791">
          <cell r="A1791">
            <v>84097</v>
          </cell>
          <cell r="B1791" t="str">
            <v>CRUZETA PVC PBA RD BBBB JE DN 250 X 150</v>
          </cell>
          <cell r="C1791" t="str">
            <v>UN</v>
          </cell>
          <cell r="D1791">
            <v>1255.73</v>
          </cell>
        </row>
        <row r="1792">
          <cell r="A1792">
            <v>84098</v>
          </cell>
          <cell r="B1792" t="str">
            <v>CRUZETA PVC PBA RD BBBB JE DN 250 X 200</v>
          </cell>
          <cell r="C1792" t="str">
            <v>UN</v>
          </cell>
          <cell r="D1792">
            <v>1449.74</v>
          </cell>
        </row>
        <row r="1793">
          <cell r="A1793">
            <v>84099</v>
          </cell>
          <cell r="B1793" t="str">
            <v>CRUZETA PVC PBA RD BBBB JE DN 300 X 150</v>
          </cell>
          <cell r="C1793" t="str">
            <v>UN</v>
          </cell>
          <cell r="D1793">
            <v>1692.49</v>
          </cell>
        </row>
        <row r="1794">
          <cell r="A1794">
            <v>84101</v>
          </cell>
          <cell r="B1794" t="str">
            <v>CRUZETA PVC PBA RD BBBB JE DN 300 X 200</v>
          </cell>
          <cell r="C1794" t="str">
            <v>UN</v>
          </cell>
          <cell r="D1794">
            <v>1888.64</v>
          </cell>
        </row>
        <row r="1795">
          <cell r="A1795">
            <v>84102</v>
          </cell>
          <cell r="B1795" t="str">
            <v>CRUZETA PVC PBA RD BBBB JE DN 300 X 250</v>
          </cell>
          <cell r="C1795" t="str">
            <v>UN</v>
          </cell>
          <cell r="D1795">
            <v>2385.27</v>
          </cell>
        </row>
        <row r="1796">
          <cell r="A1796">
            <v>84103</v>
          </cell>
          <cell r="B1796" t="str">
            <v>CRUZETA PVC PBA RD BBPP JE DN 75 X 50</v>
          </cell>
          <cell r="C1796" t="str">
            <v>UN</v>
          </cell>
          <cell r="D1796">
            <v>53.09</v>
          </cell>
        </row>
        <row r="1797">
          <cell r="A1797">
            <v>84105</v>
          </cell>
          <cell r="B1797" t="str">
            <v>CRUZETA PVC PBA RD BBPP JE DN 100 X 50</v>
          </cell>
          <cell r="C1797" t="str">
            <v>UN</v>
          </cell>
          <cell r="D1797">
            <v>85.52</v>
          </cell>
        </row>
        <row r="1798">
          <cell r="A1798">
            <v>84106</v>
          </cell>
          <cell r="B1798" t="str">
            <v>CRUZETA PVC PBA RD BBPP JE DN 100 X 75</v>
          </cell>
          <cell r="C1798" t="str">
            <v>UN</v>
          </cell>
          <cell r="D1798">
            <v>102.89</v>
          </cell>
        </row>
        <row r="1799">
          <cell r="A1799">
            <v>84108</v>
          </cell>
          <cell r="B1799" t="str">
            <v>CRUZETA PVC PBA RD BBPP JE DN 150 X 50</v>
          </cell>
          <cell r="C1799" t="str">
            <v>UN</v>
          </cell>
          <cell r="D1799">
            <v>0</v>
          </cell>
        </row>
        <row r="1800">
          <cell r="A1800">
            <v>84109</v>
          </cell>
          <cell r="B1800" t="str">
            <v>CRUZETA PVC PBA RD BBPP JE DN 150 X 75</v>
          </cell>
          <cell r="C1800" t="str">
            <v>UN</v>
          </cell>
          <cell r="D1800">
            <v>379.11</v>
          </cell>
        </row>
        <row r="1801">
          <cell r="A1801">
            <v>84110</v>
          </cell>
          <cell r="B1801" t="str">
            <v>CRUZETA PVC PBA RD BBPP JE DN 150 X 100</v>
          </cell>
          <cell r="C1801" t="str">
            <v>UN</v>
          </cell>
          <cell r="D1801">
            <v>325.51</v>
          </cell>
        </row>
        <row r="1802">
          <cell r="A1802">
            <v>84112</v>
          </cell>
          <cell r="B1802" t="str">
            <v>CRUZETA PVC PBA RD BBPP JE DN 200 X 100</v>
          </cell>
          <cell r="C1802" t="str">
            <v>UN</v>
          </cell>
          <cell r="D1802">
            <v>656.3</v>
          </cell>
        </row>
        <row r="1803">
          <cell r="A1803">
            <v>84113</v>
          </cell>
          <cell r="B1803" t="str">
            <v>CRUZETA PVC PBA RD BBPP JE DN 200 X 150</v>
          </cell>
          <cell r="C1803" t="str">
            <v>UN</v>
          </cell>
          <cell r="D1803">
            <v>841.58</v>
          </cell>
        </row>
        <row r="1804">
          <cell r="A1804">
            <v>84114</v>
          </cell>
          <cell r="B1804" t="str">
            <v>CRUZETA PVC PBA RD BBPP JE DN 250 X 100</v>
          </cell>
          <cell r="C1804" t="str">
            <v>UN</v>
          </cell>
          <cell r="D1804">
            <v>0</v>
          </cell>
        </row>
        <row r="1805">
          <cell r="A1805">
            <v>84115</v>
          </cell>
          <cell r="B1805" t="str">
            <v>CRUZETA PVC PBA RD BBPP JE DN 250 X 150</v>
          </cell>
          <cell r="C1805" t="str">
            <v>UN</v>
          </cell>
          <cell r="D1805">
            <v>1174.06</v>
          </cell>
        </row>
        <row r="1806">
          <cell r="A1806">
            <v>84116</v>
          </cell>
          <cell r="B1806" t="str">
            <v>CRUZETA PVC PBA RD BBPP JE DN 250 X 200</v>
          </cell>
          <cell r="C1806" t="str">
            <v>UN</v>
          </cell>
          <cell r="D1806">
            <v>1356.43</v>
          </cell>
        </row>
        <row r="1807">
          <cell r="A1807">
            <v>84117</v>
          </cell>
          <cell r="B1807" t="str">
            <v>CRUZETA PVC PBA RD BBPP JE DN 300 X 150</v>
          </cell>
          <cell r="C1807" t="str">
            <v>UN</v>
          </cell>
          <cell r="D1807">
            <v>1572.81</v>
          </cell>
        </row>
        <row r="1808">
          <cell r="A1808">
            <v>84118</v>
          </cell>
          <cell r="B1808" t="str">
            <v>CRUZETA PVC PBA RD BBPP JE DN 300 X 200</v>
          </cell>
          <cell r="C1808" t="str">
            <v>UN</v>
          </cell>
          <cell r="D1808">
            <v>1755.14</v>
          </cell>
        </row>
        <row r="1809">
          <cell r="A1809">
            <v>84119</v>
          </cell>
          <cell r="B1809" t="str">
            <v>CRUZETA PVC PBA RD BBPP JE DN 300 X 250</v>
          </cell>
          <cell r="C1809" t="str">
            <v>UN</v>
          </cell>
          <cell r="D1809">
            <v>2211.92</v>
          </cell>
        </row>
        <row r="1810">
          <cell r="A1810">
            <v>84120</v>
          </cell>
          <cell r="B1810" t="str">
            <v>CURVA PVC PBA 11G15' PB JE DN 50</v>
          </cell>
          <cell r="C1810" t="str">
            <v>UN</v>
          </cell>
          <cell r="D1810">
            <v>10.71</v>
          </cell>
        </row>
        <row r="1811">
          <cell r="A1811">
            <v>84121</v>
          </cell>
          <cell r="B1811" t="str">
            <v>CURVA PVC PBA 11G15' PB JE DN 75</v>
          </cell>
          <cell r="C1811" t="str">
            <v>UN</v>
          </cell>
          <cell r="D1811">
            <v>32.42</v>
          </cell>
        </row>
        <row r="1812">
          <cell r="A1812">
            <v>84122</v>
          </cell>
          <cell r="B1812" t="str">
            <v>CURVA PVC PBA 11G15' PB JE DN 100</v>
          </cell>
          <cell r="C1812" t="str">
            <v>UN</v>
          </cell>
          <cell r="D1812">
            <v>59.08</v>
          </cell>
        </row>
        <row r="1813">
          <cell r="A1813">
            <v>84123</v>
          </cell>
          <cell r="B1813" t="str">
            <v>CURVA PVC PBA 11G15' PB JE DN 150</v>
          </cell>
          <cell r="C1813" t="str">
            <v>UN</v>
          </cell>
          <cell r="D1813">
            <v>195.28</v>
          </cell>
        </row>
        <row r="1814">
          <cell r="A1814">
            <v>84124</v>
          </cell>
          <cell r="B1814" t="str">
            <v>CURVA PVC PBA 11G15' PB JE DN 200</v>
          </cell>
          <cell r="C1814" t="str">
            <v>UN</v>
          </cell>
          <cell r="D1814">
            <v>372.67</v>
          </cell>
        </row>
        <row r="1815">
          <cell r="A1815">
            <v>84125</v>
          </cell>
          <cell r="B1815" t="str">
            <v>CURVA PVC PBA 11G15' PB JE DN 250</v>
          </cell>
          <cell r="C1815" t="str">
            <v>UN</v>
          </cell>
          <cell r="D1815">
            <v>709.8</v>
          </cell>
        </row>
        <row r="1816">
          <cell r="A1816">
            <v>84126</v>
          </cell>
          <cell r="B1816" t="str">
            <v>CURVA PVC PBA 11G15' PB JE DN 300</v>
          </cell>
          <cell r="C1816" t="str">
            <v>UN</v>
          </cell>
          <cell r="D1816" t="str">
            <v>1 179,41</v>
          </cell>
        </row>
        <row r="1817">
          <cell r="A1817">
            <v>84127</v>
          </cell>
          <cell r="B1817" t="str">
            <v>CURVA PVC PBA 22G30' PB JE DN 50</v>
          </cell>
          <cell r="C1817" t="str">
            <v>UN</v>
          </cell>
          <cell r="D1817">
            <v>11.4</v>
          </cell>
        </row>
        <row r="1818">
          <cell r="A1818">
            <v>84128</v>
          </cell>
          <cell r="B1818" t="str">
            <v>CURVA PVC PBA 22G30' PB JE DN 75</v>
          </cell>
          <cell r="C1818" t="str">
            <v>UN</v>
          </cell>
          <cell r="D1818">
            <v>32.270000000000003</v>
          </cell>
        </row>
        <row r="1819">
          <cell r="A1819">
            <v>84129</v>
          </cell>
          <cell r="B1819" t="str">
            <v>CURVA PVC PBA 22G30' PB JE DN 100</v>
          </cell>
          <cell r="C1819" t="str">
            <v>UN</v>
          </cell>
          <cell r="D1819">
            <v>60.57</v>
          </cell>
        </row>
        <row r="1820">
          <cell r="A1820">
            <v>84130</v>
          </cell>
          <cell r="B1820" t="str">
            <v>CURVA PVC PBA 22G30' PB JE DN 150</v>
          </cell>
          <cell r="C1820" t="str">
            <v>UN</v>
          </cell>
          <cell r="D1820">
            <v>195.28</v>
          </cell>
        </row>
        <row r="1821">
          <cell r="A1821">
            <v>84131</v>
          </cell>
          <cell r="B1821" t="str">
            <v>CURVA PVC PBA 22G30' PB JE DN 200</v>
          </cell>
          <cell r="C1821" t="str">
            <v>UN</v>
          </cell>
          <cell r="D1821">
            <v>374.21</v>
          </cell>
        </row>
        <row r="1822">
          <cell r="A1822">
            <v>84132</v>
          </cell>
          <cell r="B1822" t="str">
            <v>CURVA PVC PBA 22G30' PB JE DN 250</v>
          </cell>
          <cell r="C1822" t="str">
            <v>UN</v>
          </cell>
          <cell r="D1822">
            <v>704.66</v>
          </cell>
        </row>
        <row r="1823">
          <cell r="A1823">
            <v>84133</v>
          </cell>
          <cell r="B1823" t="str">
            <v>CURVA PVC PBA 22G30' PB JE DN 300</v>
          </cell>
          <cell r="C1823" t="str">
            <v>UN</v>
          </cell>
          <cell r="D1823" t="str">
            <v>1 203,50</v>
          </cell>
        </row>
        <row r="1824">
          <cell r="A1824">
            <v>84134</v>
          </cell>
          <cell r="B1824" t="str">
            <v>CURVA PVC PBA 45G PB JE DN 50</v>
          </cell>
          <cell r="C1824" t="str">
            <v>UN</v>
          </cell>
          <cell r="D1824">
            <v>11.26</v>
          </cell>
        </row>
        <row r="1825">
          <cell r="A1825">
            <v>84135</v>
          </cell>
          <cell r="B1825" t="str">
            <v>CURVA PVC PBA 45G PB JE DN 75</v>
          </cell>
          <cell r="C1825" t="str">
            <v>UN</v>
          </cell>
          <cell r="D1825">
            <v>32.71</v>
          </cell>
        </row>
        <row r="1826">
          <cell r="A1826">
            <v>84136</v>
          </cell>
          <cell r="B1826" t="str">
            <v>CURVA PVC PBA 45G PB JE DN 100</v>
          </cell>
          <cell r="C1826" t="str">
            <v>UN</v>
          </cell>
          <cell r="D1826">
            <v>60.85</v>
          </cell>
        </row>
        <row r="1827">
          <cell r="A1827">
            <v>84137</v>
          </cell>
          <cell r="B1827" t="str">
            <v>CURVA PVC PBA 45G PB JE DN 150</v>
          </cell>
          <cell r="C1827" t="str">
            <v>UN</v>
          </cell>
          <cell r="D1827">
            <v>206.43</v>
          </cell>
        </row>
        <row r="1828">
          <cell r="A1828">
            <v>84138</v>
          </cell>
          <cell r="B1828" t="str">
            <v>CURVA PVC PBA 45G PB JE DN 200</v>
          </cell>
          <cell r="C1828" t="str">
            <v>UN</v>
          </cell>
          <cell r="D1828">
            <v>376.25</v>
          </cell>
        </row>
        <row r="1829">
          <cell r="A1829">
            <v>84139</v>
          </cell>
          <cell r="B1829" t="str">
            <v>CURVA PVC PBA 45G PB JE DN 250</v>
          </cell>
          <cell r="C1829" t="str">
            <v>UN</v>
          </cell>
          <cell r="D1829">
            <v>709.2</v>
          </cell>
        </row>
        <row r="1830">
          <cell r="A1830">
            <v>84140</v>
          </cell>
          <cell r="B1830" t="str">
            <v>CURVA PVC PBA 45G PB JE DN 300</v>
          </cell>
          <cell r="C1830" t="str">
            <v>UN</v>
          </cell>
          <cell r="D1830">
            <v>1227.1400000000001</v>
          </cell>
        </row>
        <row r="1831">
          <cell r="A1831">
            <v>84141</v>
          </cell>
          <cell r="B1831" t="str">
            <v>CURVA PVC PBA 90G PB JE DN 50</v>
          </cell>
          <cell r="C1831" t="str">
            <v>UN</v>
          </cell>
          <cell r="D1831">
            <v>14</v>
          </cell>
        </row>
        <row r="1832">
          <cell r="A1832">
            <v>84142</v>
          </cell>
          <cell r="B1832" t="str">
            <v>CURVA PVC PBA 90G PB JE DN 75</v>
          </cell>
          <cell r="C1832" t="str">
            <v>UN</v>
          </cell>
          <cell r="D1832">
            <v>36.4</v>
          </cell>
        </row>
        <row r="1833">
          <cell r="A1833">
            <v>84143</v>
          </cell>
          <cell r="B1833" t="str">
            <v>CURVA PVC PBA 90G PB JE DN 100</v>
          </cell>
          <cell r="C1833" t="str">
            <v>UN</v>
          </cell>
          <cell r="D1833">
            <v>81.98</v>
          </cell>
        </row>
        <row r="1834">
          <cell r="A1834">
            <v>84144</v>
          </cell>
          <cell r="B1834" t="str">
            <v>CURVA PVC PBA 90G PB JE DN 150</v>
          </cell>
          <cell r="C1834" t="str">
            <v>UN</v>
          </cell>
          <cell r="D1834">
            <v>232.33</v>
          </cell>
        </row>
        <row r="1835">
          <cell r="A1835">
            <v>84145</v>
          </cell>
          <cell r="B1835" t="str">
            <v>CURVA 90G PB JE DN 200</v>
          </cell>
          <cell r="C1835" t="str">
            <v>UN</v>
          </cell>
          <cell r="D1835">
            <v>445.32</v>
          </cell>
        </row>
        <row r="1836">
          <cell r="A1836">
            <v>84146</v>
          </cell>
          <cell r="B1836" t="str">
            <v>CURVA PVC PBA 90G PB JE DN 250</v>
          </cell>
          <cell r="C1836" t="str">
            <v>UN</v>
          </cell>
          <cell r="D1836">
            <v>867.46</v>
          </cell>
        </row>
        <row r="1837">
          <cell r="A1837">
            <v>84147</v>
          </cell>
          <cell r="B1837" t="str">
            <v>CURVA PVC PBA 90G PB JE DN 300</v>
          </cell>
          <cell r="C1837" t="str">
            <v>UN</v>
          </cell>
          <cell r="D1837">
            <v>1491.23</v>
          </cell>
        </row>
        <row r="1838">
          <cell r="A1838">
            <v>84148</v>
          </cell>
          <cell r="B1838" t="str">
            <v>EXTREMIDADE PVC PBA BF DN 50</v>
          </cell>
          <cell r="C1838" t="str">
            <v>UN</v>
          </cell>
          <cell r="D1838">
            <v>21.07</v>
          </cell>
        </row>
        <row r="1839">
          <cell r="A1839">
            <v>84149</v>
          </cell>
          <cell r="B1839" t="str">
            <v>EXTREMIDADE PVC PBA BF DN 75</v>
          </cell>
          <cell r="C1839" t="str">
            <v>UN</v>
          </cell>
          <cell r="D1839">
            <v>37.01</v>
          </cell>
        </row>
        <row r="1840">
          <cell r="A1840">
            <v>84150</v>
          </cell>
          <cell r="B1840" t="str">
            <v>EXTREMIDADE PVC PBA BF DN 100</v>
          </cell>
          <cell r="C1840" t="str">
            <v>UN</v>
          </cell>
          <cell r="D1840">
            <v>53.39</v>
          </cell>
        </row>
        <row r="1841">
          <cell r="A1841">
            <v>84151</v>
          </cell>
          <cell r="B1841" t="str">
            <v>EXTREMIDADE PVC PBA BF DN 150</v>
          </cell>
          <cell r="C1841" t="str">
            <v>UN</v>
          </cell>
          <cell r="D1841">
            <v>109.65</v>
          </cell>
        </row>
        <row r="1842">
          <cell r="A1842">
            <v>84152</v>
          </cell>
          <cell r="B1842" t="str">
            <v>EXTREMIDADE PVC PBA BF DN 200</v>
          </cell>
          <cell r="C1842" t="str">
            <v>UN</v>
          </cell>
          <cell r="D1842">
            <v>269.67</v>
          </cell>
        </row>
        <row r="1843">
          <cell r="A1843">
            <v>84153</v>
          </cell>
          <cell r="B1843" t="str">
            <v>EXTREMIDADE PVC PBA BF DN 250</v>
          </cell>
          <cell r="C1843" t="str">
            <v>UN</v>
          </cell>
          <cell r="D1843">
            <v>455.75</v>
          </cell>
        </row>
        <row r="1844">
          <cell r="A1844">
            <v>84154</v>
          </cell>
          <cell r="B1844" t="str">
            <v>EXTREMIDADE PVC PBA BF DN 300</v>
          </cell>
          <cell r="C1844" t="str">
            <v>UN</v>
          </cell>
          <cell r="D1844">
            <v>669.45</v>
          </cell>
        </row>
        <row r="1845">
          <cell r="A1845">
            <v>84155</v>
          </cell>
          <cell r="B1845" t="str">
            <v>EXTREMIDADE PVC PBA PF DN 50</v>
          </cell>
          <cell r="C1845" t="str">
            <v>UN</v>
          </cell>
          <cell r="D1845">
            <v>18.3</v>
          </cell>
        </row>
        <row r="1846">
          <cell r="A1846">
            <v>84156</v>
          </cell>
          <cell r="B1846" t="str">
            <v>EXTREMIDADE PVC PBA  PF DN 75</v>
          </cell>
          <cell r="C1846" t="str">
            <v>UN</v>
          </cell>
          <cell r="D1846">
            <v>31.28</v>
          </cell>
        </row>
        <row r="1847">
          <cell r="A1847">
            <v>84157</v>
          </cell>
          <cell r="B1847" t="str">
            <v>EXTREMIDADE PVC PBA PF DN 100</v>
          </cell>
          <cell r="C1847" t="str">
            <v>UN</v>
          </cell>
          <cell r="D1847">
            <v>44.38</v>
          </cell>
        </row>
        <row r="1848">
          <cell r="A1848">
            <v>84158</v>
          </cell>
          <cell r="B1848" t="str">
            <v>EXTREMIDADE PVC PBA PF DN 150</v>
          </cell>
          <cell r="C1848" t="str">
            <v>UN</v>
          </cell>
          <cell r="D1848">
            <v>94.56</v>
          </cell>
        </row>
        <row r="1849">
          <cell r="A1849">
            <v>84159</v>
          </cell>
          <cell r="B1849" t="str">
            <v>EXTREMIDADE PVC PBA PF DN 200</v>
          </cell>
          <cell r="C1849" t="str">
            <v>UN</v>
          </cell>
          <cell r="D1849">
            <v>242.93</v>
          </cell>
        </row>
        <row r="1850">
          <cell r="A1850">
            <v>84160</v>
          </cell>
          <cell r="B1850" t="str">
            <v>EXTREMIDADE PVC PBA PF DN 250</v>
          </cell>
          <cell r="C1850" t="str">
            <v>UN</v>
          </cell>
          <cell r="D1850">
            <v>389.16</v>
          </cell>
        </row>
        <row r="1851">
          <cell r="A1851">
            <v>84161</v>
          </cell>
          <cell r="B1851" t="str">
            <v>EXTREMIDADE PVC PBA PF DN 300</v>
          </cell>
          <cell r="C1851" t="str">
            <v>UN</v>
          </cell>
          <cell r="D1851">
            <v>562.67999999999995</v>
          </cell>
        </row>
        <row r="1852">
          <cell r="A1852">
            <v>84162</v>
          </cell>
          <cell r="B1852" t="str">
            <v>JUNCAO PVC PBA BBB DN 50</v>
          </cell>
          <cell r="C1852" t="str">
            <v>UN</v>
          </cell>
          <cell r="D1852">
            <v>27.59</v>
          </cell>
        </row>
        <row r="1853">
          <cell r="A1853">
            <v>84163</v>
          </cell>
          <cell r="B1853" t="str">
            <v>JUNCAO PVC PBA BBB DN 75</v>
          </cell>
          <cell r="C1853" t="str">
            <v>UN</v>
          </cell>
          <cell r="D1853">
            <v>137.28</v>
          </cell>
        </row>
        <row r="1854">
          <cell r="A1854">
            <v>84164</v>
          </cell>
          <cell r="B1854" t="str">
            <v>JUNCAO PVC PBA BBB DN 100</v>
          </cell>
          <cell r="C1854" t="str">
            <v>UN</v>
          </cell>
          <cell r="D1854">
            <v>221.59</v>
          </cell>
        </row>
        <row r="1855">
          <cell r="A1855">
            <v>84165</v>
          </cell>
          <cell r="B1855" t="str">
            <v>JUNCAO PVC PBA BBB DN 150</v>
          </cell>
          <cell r="C1855" t="str">
            <v>UN</v>
          </cell>
          <cell r="D1855">
            <v>529.4</v>
          </cell>
        </row>
        <row r="1856">
          <cell r="A1856">
            <v>84166</v>
          </cell>
          <cell r="B1856" t="str">
            <v>JUNCAO PVC PBA BBB DN 200</v>
          </cell>
          <cell r="C1856" t="str">
            <v>UN</v>
          </cell>
          <cell r="D1856">
            <v>887.94</v>
          </cell>
        </row>
        <row r="1857">
          <cell r="A1857">
            <v>84167</v>
          </cell>
          <cell r="B1857" t="str">
            <v>JUNCAO PVC PBA BBB DN 250</v>
          </cell>
          <cell r="C1857" t="str">
            <v>UN</v>
          </cell>
          <cell r="D1857">
            <v>1612.36</v>
          </cell>
        </row>
        <row r="1858">
          <cell r="A1858">
            <v>84168</v>
          </cell>
          <cell r="B1858" t="str">
            <v>JUNCAO PVC PBA BBB DN 300</v>
          </cell>
          <cell r="C1858" t="str">
            <v>UN</v>
          </cell>
          <cell r="D1858">
            <v>2575.3000000000002</v>
          </cell>
        </row>
        <row r="1859">
          <cell r="A1859">
            <v>84169</v>
          </cell>
          <cell r="B1859" t="str">
            <v>JUNCAO PVC PBA BBP DN 50</v>
          </cell>
          <cell r="C1859" t="str">
            <v>UN</v>
          </cell>
          <cell r="D1859">
            <v>24.82</v>
          </cell>
        </row>
        <row r="1860">
          <cell r="A1860">
            <v>84170</v>
          </cell>
          <cell r="B1860" t="str">
            <v>JUNCAO PVC PBA BBP DN 75</v>
          </cell>
          <cell r="C1860" t="str">
            <v>UN</v>
          </cell>
          <cell r="D1860">
            <v>131.55000000000001</v>
          </cell>
        </row>
        <row r="1861">
          <cell r="A1861">
            <v>84171</v>
          </cell>
          <cell r="B1861" t="str">
            <v>JUNCAO PVC PBA BBP DN 100</v>
          </cell>
          <cell r="C1861" t="str">
            <v>UN</v>
          </cell>
          <cell r="D1861">
            <v>212.58</v>
          </cell>
        </row>
        <row r="1862">
          <cell r="A1862">
            <v>84172</v>
          </cell>
          <cell r="B1862" t="str">
            <v>JUNCAO PVC PBA BBP DN 150</v>
          </cell>
          <cell r="C1862" t="str">
            <v>UN</v>
          </cell>
          <cell r="D1862">
            <v>514.32000000000005</v>
          </cell>
        </row>
        <row r="1863">
          <cell r="A1863">
            <v>84173</v>
          </cell>
          <cell r="B1863" t="str">
            <v>JUNCAO PVC PBA BBP DN 200</v>
          </cell>
          <cell r="C1863" t="str">
            <v>UN</v>
          </cell>
          <cell r="D1863">
            <v>849.94</v>
          </cell>
        </row>
        <row r="1864">
          <cell r="A1864">
            <v>84174</v>
          </cell>
          <cell r="B1864" t="str">
            <v>JUNCAO PVC PBA BBP DN 250</v>
          </cell>
          <cell r="C1864" t="str">
            <v>UN</v>
          </cell>
          <cell r="D1864">
            <v>1545.79</v>
          </cell>
        </row>
        <row r="1865">
          <cell r="A1865">
            <v>84175</v>
          </cell>
          <cell r="B1865" t="str">
            <v>JUNCAO PVC PBA BBP DN 300</v>
          </cell>
          <cell r="C1865" t="str">
            <v>UN</v>
          </cell>
          <cell r="D1865">
            <v>2445.94</v>
          </cell>
        </row>
        <row r="1866">
          <cell r="A1866">
            <v>84176</v>
          </cell>
          <cell r="B1866" t="str">
            <v>JUNCAO PVC PBA BPP DN 50</v>
          </cell>
          <cell r="C1866" t="str">
            <v>UN</v>
          </cell>
          <cell r="D1866">
            <v>22.05</v>
          </cell>
        </row>
        <row r="1867">
          <cell r="A1867">
            <v>84177</v>
          </cell>
          <cell r="B1867" t="str">
            <v>JUNCAO PVC PBA BPP DN 75</v>
          </cell>
          <cell r="C1867" t="str">
            <v>UN</v>
          </cell>
          <cell r="D1867">
            <v>125.83</v>
          </cell>
        </row>
        <row r="1868">
          <cell r="A1868">
            <v>84178</v>
          </cell>
          <cell r="B1868" t="str">
            <v>JUNCAO PVC PBA BPP DN 100</v>
          </cell>
          <cell r="C1868" t="str">
            <v>UN</v>
          </cell>
          <cell r="D1868">
            <v>188.3</v>
          </cell>
        </row>
        <row r="1869">
          <cell r="A1869">
            <v>84179</v>
          </cell>
          <cell r="B1869" t="str">
            <v>JUNCAO PVC PBA BPP DN 150</v>
          </cell>
          <cell r="C1869" t="str">
            <v>UN</v>
          </cell>
          <cell r="D1869">
            <v>499.23</v>
          </cell>
        </row>
        <row r="1870">
          <cell r="A1870">
            <v>84180</v>
          </cell>
          <cell r="B1870" t="str">
            <v>JUNCAO PVC PBA BPP DN 200</v>
          </cell>
          <cell r="C1870" t="str">
            <v>UN</v>
          </cell>
          <cell r="D1870">
            <v>834.57</v>
          </cell>
        </row>
        <row r="1871">
          <cell r="A1871">
            <v>84181</v>
          </cell>
          <cell r="B1871" t="str">
            <v>JUNCAO PVC PBA BPP DN 250</v>
          </cell>
          <cell r="C1871" t="str">
            <v>UN</v>
          </cell>
          <cell r="D1871">
            <v>1494.92</v>
          </cell>
        </row>
        <row r="1872">
          <cell r="A1872">
            <v>84182</v>
          </cell>
          <cell r="B1872" t="str">
            <v>JUNCAO PVC PBA BPP DN 300</v>
          </cell>
          <cell r="C1872" t="str">
            <v>UN</v>
          </cell>
          <cell r="D1872">
            <v>2361.69</v>
          </cell>
        </row>
        <row r="1873">
          <cell r="A1873">
            <v>84183</v>
          </cell>
          <cell r="B1873" t="str">
            <v>LUVA DE CORRER PVC PBA DN 50</v>
          </cell>
          <cell r="C1873" t="str">
            <v>UN</v>
          </cell>
          <cell r="D1873">
            <v>6.59</v>
          </cell>
        </row>
        <row r="1874">
          <cell r="A1874">
            <v>84184</v>
          </cell>
          <cell r="B1874" t="str">
            <v>LUVA DE CORRER PVC PBA DN 75</v>
          </cell>
          <cell r="C1874" t="str">
            <v>UN</v>
          </cell>
          <cell r="D1874">
            <v>15.74</v>
          </cell>
        </row>
        <row r="1875">
          <cell r="A1875">
            <v>84185</v>
          </cell>
          <cell r="B1875" t="str">
            <v>LUVA DE CORRER PVC PBA DN 100</v>
          </cell>
          <cell r="C1875" t="str">
            <v>UN</v>
          </cell>
          <cell r="D1875">
            <v>27.84</v>
          </cell>
        </row>
        <row r="1876">
          <cell r="A1876">
            <v>84186</v>
          </cell>
          <cell r="B1876" t="str">
            <v>LUVA DE CORRER PVC PBA DN 150</v>
          </cell>
          <cell r="C1876" t="str">
            <v>UN</v>
          </cell>
          <cell r="D1876">
            <v>78.180000000000007</v>
          </cell>
        </row>
        <row r="1877">
          <cell r="A1877">
            <v>84187</v>
          </cell>
          <cell r="B1877" t="str">
            <v>LUVA DE CORRER PVC PBA DN 200</v>
          </cell>
          <cell r="C1877" t="str">
            <v>UN</v>
          </cell>
          <cell r="D1877">
            <v>148.83000000000001</v>
          </cell>
        </row>
        <row r="1878">
          <cell r="A1878">
            <v>84188</v>
          </cell>
          <cell r="B1878" t="str">
            <v>LUVA DE CORRER PVC PBA DN 250</v>
          </cell>
          <cell r="C1878" t="str">
            <v>UN</v>
          </cell>
          <cell r="D1878">
            <v>286.61</v>
          </cell>
        </row>
        <row r="1879">
          <cell r="A1879">
            <v>84189</v>
          </cell>
          <cell r="B1879" t="str">
            <v>LUVA DE CORRER PVC PBA DN 300</v>
          </cell>
          <cell r="C1879" t="str">
            <v>UN</v>
          </cell>
          <cell r="D1879">
            <v>464.21</v>
          </cell>
        </row>
        <row r="1880">
          <cell r="A1880">
            <v>84190</v>
          </cell>
          <cell r="B1880" t="str">
            <v>LUVA SIMPLES PVC PBA DN 50</v>
          </cell>
          <cell r="C1880" t="str">
            <v>UN</v>
          </cell>
          <cell r="D1880">
            <v>6.77</v>
          </cell>
        </row>
        <row r="1881">
          <cell r="A1881">
            <v>84191</v>
          </cell>
          <cell r="B1881" t="str">
            <v>LUVA SIMPLES PVC PBA DN 75</v>
          </cell>
          <cell r="C1881" t="str">
            <v>UN</v>
          </cell>
          <cell r="D1881">
            <v>15.56</v>
          </cell>
        </row>
        <row r="1882">
          <cell r="A1882">
            <v>84192</v>
          </cell>
          <cell r="B1882" t="str">
            <v>LUVA SIMPLES PVC PBA DN 100</v>
          </cell>
          <cell r="C1882" t="str">
            <v>UN</v>
          </cell>
          <cell r="D1882">
            <v>25.23</v>
          </cell>
        </row>
        <row r="1883">
          <cell r="A1883">
            <v>84193</v>
          </cell>
          <cell r="B1883" t="str">
            <v>LUVA SIMPLES PVC PBA DN 150</v>
          </cell>
          <cell r="C1883" t="str">
            <v>UN</v>
          </cell>
          <cell r="D1883">
            <v>54.77</v>
          </cell>
        </row>
        <row r="1884">
          <cell r="A1884">
            <v>84194</v>
          </cell>
          <cell r="B1884" t="str">
            <v>LUVA SIMPLES PVC PBA DN 200</v>
          </cell>
          <cell r="C1884" t="str">
            <v>UN</v>
          </cell>
          <cell r="D1884">
            <v>121.8</v>
          </cell>
        </row>
        <row r="1885">
          <cell r="A1885">
            <v>84195</v>
          </cell>
          <cell r="B1885" t="str">
            <v>LUVA SIMPLES PVC PBA DN 250</v>
          </cell>
          <cell r="C1885" t="str">
            <v>UN</v>
          </cell>
          <cell r="D1885">
            <v>240.47</v>
          </cell>
        </row>
        <row r="1886">
          <cell r="A1886">
            <v>84196</v>
          </cell>
          <cell r="B1886" t="str">
            <v>LUVA SIMPLES PVC PBA DN 300</v>
          </cell>
          <cell r="C1886" t="str">
            <v>UN</v>
          </cell>
          <cell r="D1886">
            <v>410.09</v>
          </cell>
        </row>
        <row r="1887">
          <cell r="A1887">
            <v>84197</v>
          </cell>
          <cell r="B1887" t="str">
            <v>PLUG PVC PBA DN 50</v>
          </cell>
          <cell r="C1887" t="str">
            <v>UN</v>
          </cell>
          <cell r="D1887">
            <v>5.35</v>
          </cell>
        </row>
        <row r="1888">
          <cell r="A1888">
            <v>84198</v>
          </cell>
          <cell r="B1888" t="str">
            <v>PLUG PVC PBA DN 75</v>
          </cell>
          <cell r="C1888" t="str">
            <v>UN</v>
          </cell>
          <cell r="D1888">
            <v>12.91</v>
          </cell>
        </row>
        <row r="1889">
          <cell r="A1889">
            <v>84199</v>
          </cell>
          <cell r="B1889" t="str">
            <v>PLUG PVC PBA DN 100</v>
          </cell>
          <cell r="C1889" t="str">
            <v>UN</v>
          </cell>
          <cell r="D1889">
            <v>27.58</v>
          </cell>
        </row>
        <row r="1890">
          <cell r="A1890">
            <v>84201</v>
          </cell>
          <cell r="B1890" t="str">
            <v>PLUG PVC PBA DN 150</v>
          </cell>
          <cell r="C1890" t="str">
            <v>UN</v>
          </cell>
          <cell r="D1890">
            <v>166.06</v>
          </cell>
        </row>
        <row r="1891">
          <cell r="A1891">
            <v>84202</v>
          </cell>
          <cell r="B1891" t="str">
            <v>PLUG PVC PBA DN 200</v>
          </cell>
          <cell r="C1891" t="str">
            <v>UN</v>
          </cell>
          <cell r="D1891">
            <v>232.48</v>
          </cell>
        </row>
        <row r="1892">
          <cell r="A1892">
            <v>84203</v>
          </cell>
          <cell r="B1892" t="str">
            <v>PLUG PVC PBA DN 250</v>
          </cell>
          <cell r="C1892" t="str">
            <v>UN</v>
          </cell>
          <cell r="D1892">
            <v>389.41</v>
          </cell>
        </row>
        <row r="1893">
          <cell r="A1893">
            <v>84204</v>
          </cell>
          <cell r="B1893" t="str">
            <v>PLUG PVC PBA DN 300</v>
          </cell>
          <cell r="C1893" t="str">
            <v>UN</v>
          </cell>
          <cell r="D1893">
            <v>620.72</v>
          </cell>
        </row>
        <row r="1894">
          <cell r="A1894">
            <v>84205</v>
          </cell>
          <cell r="B1894" t="str">
            <v>REDUCAO PVC PBA BB DN 75 X 50</v>
          </cell>
          <cell r="C1894" t="str">
            <v>UN</v>
          </cell>
          <cell r="D1894">
            <v>27.63</v>
          </cell>
        </row>
        <row r="1895">
          <cell r="A1895">
            <v>84207</v>
          </cell>
          <cell r="B1895" t="str">
            <v>REDUCAO PVC PBA BB DN 100 X 50</v>
          </cell>
          <cell r="C1895" t="str">
            <v>UN</v>
          </cell>
          <cell r="D1895">
            <v>41.44</v>
          </cell>
        </row>
        <row r="1896">
          <cell r="A1896">
            <v>84208</v>
          </cell>
          <cell r="B1896" t="str">
            <v>REDUCAO PVC PBA BB DN 100 X 75</v>
          </cell>
          <cell r="C1896" t="str">
            <v>UN</v>
          </cell>
          <cell r="D1896">
            <v>52.06</v>
          </cell>
        </row>
        <row r="1897">
          <cell r="A1897">
            <v>84210</v>
          </cell>
          <cell r="B1897" t="str">
            <v>REDUCAO PVC PBA BB DN 150 X 75</v>
          </cell>
          <cell r="C1897" t="str">
            <v>UN</v>
          </cell>
          <cell r="D1897">
            <v>118.43</v>
          </cell>
        </row>
        <row r="1898">
          <cell r="A1898">
            <v>84211</v>
          </cell>
          <cell r="B1898" t="str">
            <v>REDUCAO PVC PBA BB DN 150 X 100</v>
          </cell>
          <cell r="C1898" t="str">
            <v>UN</v>
          </cell>
          <cell r="D1898">
            <v>159.72</v>
          </cell>
        </row>
        <row r="1899">
          <cell r="A1899">
            <v>84213</v>
          </cell>
          <cell r="B1899" t="str">
            <v>REDUCAO PVC PBA BB DN 200 X 100</v>
          </cell>
          <cell r="C1899" t="str">
            <v>UN</v>
          </cell>
          <cell r="D1899">
            <v>232.67</v>
          </cell>
        </row>
        <row r="1900">
          <cell r="A1900">
            <v>84214</v>
          </cell>
          <cell r="B1900" t="str">
            <v>REDUCAO PVC PBA BB DN 200 X 150</v>
          </cell>
          <cell r="C1900" t="str">
            <v>UN</v>
          </cell>
          <cell r="D1900">
            <v>233.88</v>
          </cell>
        </row>
        <row r="1901">
          <cell r="A1901">
            <v>84215</v>
          </cell>
          <cell r="B1901" t="str">
            <v>REDUCAO PVC PBA BB DN 250 X 150</v>
          </cell>
          <cell r="C1901" t="str">
            <v>UN</v>
          </cell>
          <cell r="D1901">
            <v>414.25</v>
          </cell>
        </row>
        <row r="1902">
          <cell r="A1902">
            <v>84216</v>
          </cell>
          <cell r="B1902" t="str">
            <v>REDUCAO PVC PBA BB DN 250 X 200</v>
          </cell>
          <cell r="C1902" t="str">
            <v>UN</v>
          </cell>
          <cell r="D1902">
            <v>449.86</v>
          </cell>
        </row>
        <row r="1903">
          <cell r="A1903">
            <v>84217</v>
          </cell>
          <cell r="B1903" t="str">
            <v>REDUCAO PVC PBA BB DN 300 X 150</v>
          </cell>
          <cell r="C1903" t="str">
            <v>UN</v>
          </cell>
          <cell r="D1903">
            <v>678.1</v>
          </cell>
        </row>
        <row r="1904">
          <cell r="A1904">
            <v>84218</v>
          </cell>
          <cell r="B1904" t="str">
            <v>REDUCAO PVC PBA BB DN 300 X 200</v>
          </cell>
          <cell r="C1904" t="str">
            <v>UN</v>
          </cell>
          <cell r="D1904">
            <v>736.43</v>
          </cell>
        </row>
        <row r="1905">
          <cell r="A1905">
            <v>84219</v>
          </cell>
          <cell r="B1905" t="str">
            <v>REDUCAO PVC PBA BB DN 300 X 250</v>
          </cell>
          <cell r="C1905" t="str">
            <v>UN</v>
          </cell>
          <cell r="D1905">
            <v>810.86</v>
          </cell>
        </row>
        <row r="1906">
          <cell r="A1906">
            <v>84220</v>
          </cell>
          <cell r="B1906" t="str">
            <v>REDUCAO PVC PBA BP DN 75 X 50</v>
          </cell>
          <cell r="C1906" t="str">
            <v>UN</v>
          </cell>
          <cell r="D1906">
            <v>23.55</v>
          </cell>
        </row>
        <row r="1907">
          <cell r="A1907">
            <v>84222</v>
          </cell>
          <cell r="B1907" t="str">
            <v>REDUCAO PVC PBA BP DN 100 X 50</v>
          </cell>
          <cell r="C1907" t="str">
            <v>UN</v>
          </cell>
          <cell r="D1907">
            <v>38.659999999999997</v>
          </cell>
        </row>
        <row r="1908">
          <cell r="A1908">
            <v>84223</v>
          </cell>
          <cell r="B1908" t="str">
            <v>REDUCAO PVC PBA BP DN 100 X 75</v>
          </cell>
          <cell r="C1908" t="str">
            <v>UN</v>
          </cell>
          <cell r="D1908">
            <v>46.33</v>
          </cell>
        </row>
        <row r="1909">
          <cell r="A1909">
            <v>84225</v>
          </cell>
          <cell r="B1909" t="str">
            <v>REDUCAO PVC PBA BP DN 150 X 75</v>
          </cell>
          <cell r="C1909" t="str">
            <v>UN</v>
          </cell>
          <cell r="D1909">
            <v>112.7</v>
          </cell>
        </row>
        <row r="1910">
          <cell r="A1910">
            <v>84226</v>
          </cell>
          <cell r="B1910" t="str">
            <v>REDUCAO PVC PBA BP DN 150 X 100</v>
          </cell>
          <cell r="C1910" t="str">
            <v>UN</v>
          </cell>
          <cell r="D1910">
            <v>99.78</v>
          </cell>
        </row>
        <row r="1911">
          <cell r="A1911">
            <v>84228</v>
          </cell>
          <cell r="B1911" t="str">
            <v>REDUCAO PVC PBA BP DN 200 X 100</v>
          </cell>
          <cell r="C1911" t="str">
            <v>UN</v>
          </cell>
          <cell r="D1911">
            <v>223.66</v>
          </cell>
        </row>
        <row r="1912">
          <cell r="A1912">
            <v>84229</v>
          </cell>
          <cell r="B1912" t="str">
            <v>REDUCAO PVC PBA BP DN 200 X 150</v>
          </cell>
          <cell r="C1912" t="str">
            <v>UN</v>
          </cell>
          <cell r="D1912">
            <v>218.79</v>
          </cell>
        </row>
        <row r="1913">
          <cell r="A1913">
            <v>84230</v>
          </cell>
          <cell r="B1913" t="str">
            <v>REDUCAO PVC PBA BP DN 250 X 150</v>
          </cell>
          <cell r="C1913" t="str">
            <v>UN</v>
          </cell>
          <cell r="D1913">
            <v>399.16</v>
          </cell>
        </row>
        <row r="1914">
          <cell r="A1914">
            <v>84231</v>
          </cell>
          <cell r="B1914" t="str">
            <v>REDUCAO PVC PBA BP DN 250 X 200</v>
          </cell>
          <cell r="C1914" t="str">
            <v>UN</v>
          </cell>
          <cell r="D1914">
            <v>423.12</v>
          </cell>
        </row>
        <row r="1915">
          <cell r="A1915">
            <v>84232</v>
          </cell>
          <cell r="B1915" t="str">
            <v>REDUCAO PVC PBA BP DN 300 X 150</v>
          </cell>
          <cell r="C1915" t="str">
            <v>UN</v>
          </cell>
          <cell r="D1915">
            <v>663.01</v>
          </cell>
        </row>
        <row r="1916">
          <cell r="A1916">
            <v>84233</v>
          </cell>
          <cell r="B1916" t="str">
            <v>REDUCAO PVC PBA BP DN 300 X 200</v>
          </cell>
          <cell r="C1916" t="str">
            <v>UN</v>
          </cell>
          <cell r="D1916">
            <v>709.69</v>
          </cell>
        </row>
        <row r="1917">
          <cell r="A1917">
            <v>84234</v>
          </cell>
          <cell r="B1917" t="str">
            <v>REDUCAO PVC PBA BP DN 300 X 250</v>
          </cell>
          <cell r="C1917" t="str">
            <v>UN</v>
          </cell>
          <cell r="D1917">
            <v>744.28</v>
          </cell>
        </row>
        <row r="1918">
          <cell r="A1918">
            <v>84236</v>
          </cell>
          <cell r="B1918" t="str">
            <v>REDUCAO PVC PBA PB DN 75 X 50</v>
          </cell>
          <cell r="C1918" t="str">
            <v>UN</v>
          </cell>
          <cell r="D1918">
            <v>15.93</v>
          </cell>
        </row>
        <row r="1919">
          <cell r="A1919">
            <v>84238</v>
          </cell>
          <cell r="B1919" t="str">
            <v>REDUCAO PVC PBA PB DN 100 X 50</v>
          </cell>
          <cell r="C1919" t="str">
            <v>UN</v>
          </cell>
          <cell r="D1919">
            <v>28.66</v>
          </cell>
        </row>
        <row r="1920">
          <cell r="A1920">
            <v>84239</v>
          </cell>
          <cell r="B1920" t="str">
            <v>REDUCAO PVC PBA PB DN 100 X 75</v>
          </cell>
          <cell r="C1920" t="str">
            <v>UN</v>
          </cell>
          <cell r="D1920">
            <v>33.94</v>
          </cell>
        </row>
        <row r="1921">
          <cell r="A1921">
            <v>84241</v>
          </cell>
          <cell r="B1921" t="str">
            <v>REDUCAO PVC PBA PB DN 150 X 75</v>
          </cell>
          <cell r="C1921" t="str">
            <v>UN</v>
          </cell>
          <cell r="D1921">
            <v>103.35</v>
          </cell>
        </row>
        <row r="1922">
          <cell r="A1922">
            <v>84242</v>
          </cell>
          <cell r="B1922" t="str">
            <v>REDUCAO PVC PBA PB DN 150 X 100</v>
          </cell>
          <cell r="C1922" t="str">
            <v>UN</v>
          </cell>
          <cell r="D1922">
            <v>93.7</v>
          </cell>
        </row>
        <row r="1923">
          <cell r="A1923">
            <v>84244</v>
          </cell>
          <cell r="B1923" t="str">
            <v>REDUCAO PVC PBA PB DN 200 X 100</v>
          </cell>
          <cell r="C1923" t="str">
            <v>UN</v>
          </cell>
          <cell r="D1923">
            <v>205.95</v>
          </cell>
        </row>
        <row r="1924">
          <cell r="A1924">
            <v>84245</v>
          </cell>
          <cell r="B1924" t="str">
            <v>REDUCAO PVC PBA PB DN 200 X 150</v>
          </cell>
          <cell r="C1924" t="str">
            <v>UN</v>
          </cell>
          <cell r="D1924">
            <v>207.16</v>
          </cell>
        </row>
        <row r="1925">
          <cell r="A1925">
            <v>84246</v>
          </cell>
          <cell r="B1925" t="str">
            <v>REDUCAO PVC PBA PB DN 250 X 100</v>
          </cell>
          <cell r="C1925" t="str">
            <v>UN</v>
          </cell>
          <cell r="D1925">
            <v>0</v>
          </cell>
        </row>
        <row r="1926">
          <cell r="A1926">
            <v>84247</v>
          </cell>
          <cell r="B1926" t="str">
            <v>REDUCAO PVC PBA PB DN 250 X 150</v>
          </cell>
          <cell r="C1926" t="str">
            <v>UN</v>
          </cell>
          <cell r="D1926">
            <v>347.66</v>
          </cell>
        </row>
        <row r="1927">
          <cell r="A1927">
            <v>84248</v>
          </cell>
          <cell r="B1927" t="str">
            <v>REDUCAO PVC PBA PB DN 250 X 200</v>
          </cell>
          <cell r="C1927" t="str">
            <v>UN</v>
          </cell>
          <cell r="D1927">
            <v>383.27</v>
          </cell>
        </row>
        <row r="1928">
          <cell r="A1928">
            <v>84249</v>
          </cell>
          <cell r="B1928" t="str">
            <v>REDUCAO PVC PBA PB DN 300 X 150</v>
          </cell>
          <cell r="C1928" t="str">
            <v>UN</v>
          </cell>
          <cell r="D1928">
            <v>571.34</v>
          </cell>
        </row>
        <row r="1929">
          <cell r="A1929">
            <v>84250</v>
          </cell>
          <cell r="B1929" t="str">
            <v>REDUCAO PVC PBA PB DN 300 X 200</v>
          </cell>
          <cell r="C1929" t="str">
            <v>UN</v>
          </cell>
          <cell r="D1929">
            <v>629.66999999999996</v>
          </cell>
        </row>
        <row r="1930">
          <cell r="A1930">
            <v>84251</v>
          </cell>
          <cell r="B1930" t="str">
            <v>REDUCAO PVC PBA PB DN 300 X 250</v>
          </cell>
          <cell r="C1930" t="str">
            <v>UN</v>
          </cell>
          <cell r="D1930">
            <v>704.1</v>
          </cell>
        </row>
        <row r="1931">
          <cell r="A1931">
            <v>84252</v>
          </cell>
          <cell r="B1931" t="str">
            <v>TE 90G PVC PBA BBB DN 50</v>
          </cell>
          <cell r="C1931" t="str">
            <v>UN</v>
          </cell>
          <cell r="D1931">
            <v>11.48</v>
          </cell>
        </row>
        <row r="1932">
          <cell r="A1932">
            <v>84253</v>
          </cell>
          <cell r="B1932" t="str">
            <v>TE 90G PVC PBA BBB DN 75</v>
          </cell>
          <cell r="C1932" t="str">
            <v>UN</v>
          </cell>
          <cell r="D1932">
            <v>26.86</v>
          </cell>
        </row>
        <row r="1933">
          <cell r="A1933">
            <v>84254</v>
          </cell>
          <cell r="B1933" t="str">
            <v>TE 90G PVC PBA BBB DN 100</v>
          </cell>
          <cell r="C1933" t="str">
            <v>UN</v>
          </cell>
          <cell r="D1933">
            <v>47.96</v>
          </cell>
        </row>
        <row r="1934">
          <cell r="A1934">
            <v>84255</v>
          </cell>
          <cell r="B1934" t="str">
            <v>TE 90G PVC PBA BBB DN 150</v>
          </cell>
          <cell r="C1934" t="str">
            <v>UN</v>
          </cell>
          <cell r="D1934">
            <v>535.1</v>
          </cell>
        </row>
        <row r="1935">
          <cell r="A1935">
            <v>84256</v>
          </cell>
          <cell r="B1935" t="str">
            <v>TE 90G PVC PBA BBB DN 200</v>
          </cell>
          <cell r="C1935" t="str">
            <v>UN</v>
          </cell>
          <cell r="D1935">
            <v>798.11</v>
          </cell>
        </row>
        <row r="1936">
          <cell r="A1936">
            <v>84257</v>
          </cell>
          <cell r="B1936" t="str">
            <v>TE 90G PVC PBA BBB DN 250</v>
          </cell>
          <cell r="C1936" t="str">
            <v>UN</v>
          </cell>
          <cell r="D1936">
            <v>1409.09</v>
          </cell>
        </row>
        <row r="1937">
          <cell r="A1937">
            <v>84258</v>
          </cell>
          <cell r="B1937" t="str">
            <v>TE 90G PVC PBA BBB DN 300</v>
          </cell>
          <cell r="C1937" t="str">
            <v>UN</v>
          </cell>
          <cell r="D1937">
            <v>2156.4899999999998</v>
          </cell>
        </row>
        <row r="1938">
          <cell r="A1938">
            <v>84259</v>
          </cell>
          <cell r="B1938" t="str">
            <v>TE 90G PVC PBA BBP DN 50</v>
          </cell>
          <cell r="C1938" t="str">
            <v>UN</v>
          </cell>
          <cell r="D1938">
            <v>21.61</v>
          </cell>
        </row>
        <row r="1939">
          <cell r="A1939">
            <v>84260</v>
          </cell>
          <cell r="B1939" t="str">
            <v>TE 90G PVC PBA BBP DN 75</v>
          </cell>
          <cell r="C1939" t="str">
            <v>UN</v>
          </cell>
          <cell r="D1939">
            <v>59.91</v>
          </cell>
        </row>
        <row r="1940">
          <cell r="A1940">
            <v>84261</v>
          </cell>
          <cell r="B1940" t="str">
            <v>TE 90G PVC PBA BBP DN 100</v>
          </cell>
          <cell r="C1940" t="str">
            <v>UN</v>
          </cell>
          <cell r="D1940">
            <v>112.99</v>
          </cell>
        </row>
        <row r="1941">
          <cell r="A1941">
            <v>84262</v>
          </cell>
          <cell r="B1941" t="str">
            <v>TE 90G PVC PBA BBP DN 150</v>
          </cell>
          <cell r="C1941" t="str">
            <v>UN</v>
          </cell>
          <cell r="D1941">
            <v>520.01</v>
          </cell>
        </row>
        <row r="1942">
          <cell r="A1942">
            <v>84263</v>
          </cell>
          <cell r="B1942" t="str">
            <v>TE 90G PVC PBA BBP DN 200</v>
          </cell>
          <cell r="C1942" t="str">
            <v>UN</v>
          </cell>
          <cell r="D1942">
            <v>771.39</v>
          </cell>
        </row>
        <row r="1943">
          <cell r="A1943">
            <v>84264</v>
          </cell>
          <cell r="B1943" t="str">
            <v>TE 90G PVC PBA BBP DN 250</v>
          </cell>
          <cell r="C1943" t="str">
            <v>UN</v>
          </cell>
          <cell r="D1943">
            <v>1342.5</v>
          </cell>
        </row>
        <row r="1944">
          <cell r="A1944">
            <v>84265</v>
          </cell>
          <cell r="B1944" t="str">
            <v>TE 90G PVC PBA BBP DN 300</v>
          </cell>
          <cell r="C1944" t="str">
            <v>UN</v>
          </cell>
          <cell r="D1944">
            <v>2024.53</v>
          </cell>
        </row>
        <row r="1945">
          <cell r="A1945">
            <v>84266</v>
          </cell>
          <cell r="B1945" t="str">
            <v>TE 90G PVC PBA BPP DN 50</v>
          </cell>
          <cell r="C1945" t="str">
            <v>UN</v>
          </cell>
          <cell r="D1945">
            <v>18.829999999999998</v>
          </cell>
        </row>
        <row r="1946">
          <cell r="A1946">
            <v>84267</v>
          </cell>
          <cell r="B1946" t="str">
            <v>TE 90G PVC PBA BPP DN 75</v>
          </cell>
          <cell r="C1946" t="str">
            <v>UN</v>
          </cell>
          <cell r="D1946">
            <v>54.18</v>
          </cell>
        </row>
        <row r="1947">
          <cell r="A1947">
            <v>84268</v>
          </cell>
          <cell r="B1947" t="str">
            <v>TE 90G PVC PBA BPP DN 100</v>
          </cell>
          <cell r="C1947" t="str">
            <v>UN</v>
          </cell>
          <cell r="D1947">
            <v>103.97</v>
          </cell>
        </row>
        <row r="1948">
          <cell r="A1948">
            <v>84269</v>
          </cell>
          <cell r="B1948" t="str">
            <v>TE 90G PVC PBA BPP DN 150</v>
          </cell>
          <cell r="C1948" t="str">
            <v>UN</v>
          </cell>
          <cell r="D1948">
            <v>462.88</v>
          </cell>
        </row>
        <row r="1949">
          <cell r="A1949">
            <v>84270</v>
          </cell>
          <cell r="B1949" t="str">
            <v>TE 90G PVC PBA BPP DN 200</v>
          </cell>
          <cell r="C1949" t="str">
            <v>UN</v>
          </cell>
          <cell r="D1949">
            <v>744.66</v>
          </cell>
        </row>
        <row r="1950">
          <cell r="A1950">
            <v>84271</v>
          </cell>
          <cell r="B1950" t="str">
            <v>TE 90G PVC PBA BPP DN 250</v>
          </cell>
          <cell r="C1950" t="str">
            <v>UN</v>
          </cell>
          <cell r="D1950">
            <v>1275.9100000000001</v>
          </cell>
        </row>
        <row r="1951">
          <cell r="A1951">
            <v>84272</v>
          </cell>
          <cell r="B1951" t="str">
            <v>TE 90G PVC PBA BPP DN 300</v>
          </cell>
          <cell r="C1951" t="str">
            <v>UN</v>
          </cell>
          <cell r="D1951">
            <v>2024.53</v>
          </cell>
        </row>
        <row r="1952">
          <cell r="A1952">
            <v>84274</v>
          </cell>
          <cell r="B1952" t="str">
            <v>TE RD 90G PVC PBA BBB DN 75 X 50</v>
          </cell>
          <cell r="C1952" t="str">
            <v>UN</v>
          </cell>
          <cell r="D1952">
            <v>22.72</v>
          </cell>
        </row>
        <row r="1953">
          <cell r="A1953">
            <v>84276</v>
          </cell>
          <cell r="B1953" t="str">
            <v>TE RD 90G PVC PBA BBB DN 100 X 50</v>
          </cell>
          <cell r="C1953" t="str">
            <v>UN</v>
          </cell>
          <cell r="D1953">
            <v>39.43</v>
          </cell>
        </row>
        <row r="1954">
          <cell r="A1954">
            <v>84277</v>
          </cell>
          <cell r="B1954" t="str">
            <v>TE RD 90G PVC PBA BBB DN 100 X 75</v>
          </cell>
          <cell r="C1954" t="str">
            <v>UN</v>
          </cell>
          <cell r="D1954">
            <v>42.85</v>
          </cell>
        </row>
        <row r="1955">
          <cell r="A1955">
            <v>84279</v>
          </cell>
          <cell r="B1955" t="str">
            <v>TE RD 90G PVC PBA BBB DN 150 X 75</v>
          </cell>
          <cell r="C1955" t="str">
            <v>UN</v>
          </cell>
          <cell r="D1955">
            <v>241.44</v>
          </cell>
        </row>
        <row r="1956">
          <cell r="A1956">
            <v>84280</v>
          </cell>
          <cell r="B1956" t="str">
            <v>TE RD 90G PVC PBA BBB DN 150 X 100</v>
          </cell>
          <cell r="C1956" t="str">
            <v>UN</v>
          </cell>
          <cell r="D1956">
            <v>421.7</v>
          </cell>
        </row>
        <row r="1957">
          <cell r="A1957">
            <v>84282</v>
          </cell>
          <cell r="B1957" t="str">
            <v>TE RD 90G PVC PBA BBB DN 200 X 100</v>
          </cell>
          <cell r="C1957" t="str">
            <v>UN</v>
          </cell>
          <cell r="D1957">
            <v>605.79999999999995</v>
          </cell>
        </row>
        <row r="1958">
          <cell r="A1958">
            <v>84283</v>
          </cell>
          <cell r="B1958" t="str">
            <v>TE RD 90G PVC PBA BBB DN 200 X 150</v>
          </cell>
          <cell r="C1958" t="str">
            <v>UN</v>
          </cell>
          <cell r="D1958">
            <v>727.05</v>
          </cell>
        </row>
        <row r="1959">
          <cell r="A1959">
            <v>84285</v>
          </cell>
          <cell r="B1959" t="str">
            <v>TE RD 90G PVC PBA BBB DN 250 X 150</v>
          </cell>
          <cell r="C1959" t="str">
            <v>UN</v>
          </cell>
          <cell r="D1959">
            <v>1098.3499999999999</v>
          </cell>
        </row>
        <row r="1960">
          <cell r="A1960">
            <v>84286</v>
          </cell>
          <cell r="B1960" t="str">
            <v>TE RD 90G PVC PBA BBB DN 250 X 200</v>
          </cell>
          <cell r="C1960" t="str">
            <v>UN</v>
          </cell>
          <cell r="D1960">
            <v>1150.06</v>
          </cell>
        </row>
        <row r="1961">
          <cell r="A1961">
            <v>84287</v>
          </cell>
          <cell r="B1961" t="str">
            <v>TE RD 90G PVC PBA BBB DN 300 X 150</v>
          </cell>
          <cell r="C1961" t="str">
            <v>UN</v>
          </cell>
          <cell r="D1961">
            <v>1540.44</v>
          </cell>
        </row>
        <row r="1962">
          <cell r="A1962">
            <v>84288</v>
          </cell>
          <cell r="B1962" t="str">
            <v>TE RD 90G PVC PBA BBB DN 300 X 200</v>
          </cell>
          <cell r="C1962" t="str">
            <v>UN</v>
          </cell>
          <cell r="D1962">
            <v>1672.66</v>
          </cell>
        </row>
        <row r="1963">
          <cell r="A1963">
            <v>84289</v>
          </cell>
          <cell r="B1963" t="str">
            <v>TE RD 90G PVC PBA BBB DN 300 X 250</v>
          </cell>
          <cell r="C1963" t="str">
            <v>UN</v>
          </cell>
          <cell r="D1963">
            <v>1946.46</v>
          </cell>
        </row>
        <row r="1964">
          <cell r="A1964">
            <v>84290</v>
          </cell>
          <cell r="B1964" t="str">
            <v>TE RD 90G PVC PBA BBP DN 75 X 50</v>
          </cell>
          <cell r="C1964" t="str">
            <v>UN</v>
          </cell>
          <cell r="D1964">
            <v>45.27</v>
          </cell>
        </row>
        <row r="1965">
          <cell r="A1965">
            <v>84292</v>
          </cell>
          <cell r="B1965" t="str">
            <v>TE RD 90G PVC PBA BBP DN 100 X 50</v>
          </cell>
          <cell r="C1965" t="str">
            <v>UN</v>
          </cell>
          <cell r="D1965">
            <v>66.489999999999995</v>
          </cell>
        </row>
        <row r="1966">
          <cell r="A1966">
            <v>84293</v>
          </cell>
          <cell r="B1966" t="str">
            <v>TE RD 90G PVC PBA BBP DN 100 X 75</v>
          </cell>
          <cell r="C1966" t="str">
            <v>UN</v>
          </cell>
          <cell r="D1966">
            <v>96.64</v>
          </cell>
        </row>
        <row r="1967">
          <cell r="A1967">
            <v>84295</v>
          </cell>
          <cell r="B1967" t="str">
            <v>TE RD 90G PVC PBA BBP DN 150 X 75</v>
          </cell>
          <cell r="C1967" t="str">
            <v>UN</v>
          </cell>
          <cell r="D1967">
            <v>226.37</v>
          </cell>
        </row>
        <row r="1968">
          <cell r="A1968">
            <v>84296</v>
          </cell>
          <cell r="B1968" t="str">
            <v>TE RD 90G PVC PBA BBP DN 150 X 100</v>
          </cell>
          <cell r="C1968" t="str">
            <v>UN</v>
          </cell>
          <cell r="D1968">
            <v>406.62</v>
          </cell>
        </row>
        <row r="1969">
          <cell r="A1969">
            <v>84298</v>
          </cell>
          <cell r="B1969" t="str">
            <v>TE RD 90G PVC PBA BBP DN 200 X 100</v>
          </cell>
          <cell r="C1969" t="str">
            <v>UN</v>
          </cell>
          <cell r="D1969">
            <v>579.05999999999995</v>
          </cell>
        </row>
        <row r="1970">
          <cell r="A1970">
            <v>84299</v>
          </cell>
          <cell r="B1970" t="str">
            <v>TE RD 90G PVC PBA BBP DN 200 X 150</v>
          </cell>
          <cell r="C1970" t="str">
            <v>UN</v>
          </cell>
          <cell r="D1970">
            <v>700.33</v>
          </cell>
        </row>
        <row r="1971">
          <cell r="A1971">
            <v>84301</v>
          </cell>
          <cell r="B1971" t="str">
            <v>TE RD 90G PVC PBA BBP DN 250 X 150</v>
          </cell>
          <cell r="C1971" t="str">
            <v>UN</v>
          </cell>
          <cell r="D1971">
            <v>1031.77</v>
          </cell>
        </row>
        <row r="1972">
          <cell r="A1972">
            <v>84302</v>
          </cell>
          <cell r="B1972" t="str">
            <v>TE RD 90G PVC PBA BBP DN 250 X 200</v>
          </cell>
          <cell r="C1972" t="str">
            <v>UN</v>
          </cell>
          <cell r="D1972">
            <v>1083.47</v>
          </cell>
        </row>
        <row r="1973">
          <cell r="A1973">
            <v>84303</v>
          </cell>
          <cell r="B1973" t="str">
            <v>TE RD 90G PVC PBA BBP DN 300 X 150</v>
          </cell>
          <cell r="C1973" t="str">
            <v>UN</v>
          </cell>
          <cell r="D1973">
            <v>1433.68</v>
          </cell>
        </row>
        <row r="1974">
          <cell r="A1974">
            <v>84304</v>
          </cell>
          <cell r="B1974" t="str">
            <v>TE RD 90G PVC PBA BBP DN 300 X 200</v>
          </cell>
          <cell r="C1974" t="str">
            <v>UN</v>
          </cell>
          <cell r="D1974">
            <v>1547.2</v>
          </cell>
        </row>
        <row r="1975">
          <cell r="A1975">
            <v>84305</v>
          </cell>
          <cell r="B1975" t="str">
            <v>TE RD 90G PVC PBA BBP DN 300 X 250</v>
          </cell>
          <cell r="C1975" t="str">
            <v>UN</v>
          </cell>
          <cell r="D1975">
            <v>1839.7</v>
          </cell>
        </row>
        <row r="1976">
          <cell r="A1976">
            <v>84306</v>
          </cell>
          <cell r="B1976" t="str">
            <v>TE RD 90G PVC PBA BPP DN 75 X 50</v>
          </cell>
          <cell r="C1976" t="str">
            <v>UN</v>
          </cell>
          <cell r="D1976">
            <v>42.45</v>
          </cell>
        </row>
        <row r="1977">
          <cell r="A1977">
            <v>84308</v>
          </cell>
          <cell r="B1977" t="str">
            <v>TE RD 90G PVC PBA BPP DN 100 X 50</v>
          </cell>
          <cell r="C1977" t="str">
            <v>UN</v>
          </cell>
          <cell r="D1977">
            <v>63.72</v>
          </cell>
        </row>
        <row r="1978">
          <cell r="A1978">
            <v>84309</v>
          </cell>
          <cell r="B1978" t="str">
            <v>TE RD 90G PVC PBA BPP DN 100 X 75</v>
          </cell>
          <cell r="C1978" t="str">
            <v>UN</v>
          </cell>
          <cell r="D1978">
            <v>90.92</v>
          </cell>
        </row>
        <row r="1979">
          <cell r="A1979">
            <v>84311</v>
          </cell>
          <cell r="B1979" t="str">
            <v>TE RD 90G PVC PBA BPP DN 150 X 75</v>
          </cell>
          <cell r="C1979" t="str">
            <v>UN</v>
          </cell>
          <cell r="D1979">
            <v>220.63</v>
          </cell>
        </row>
        <row r="1980">
          <cell r="A1980">
            <v>84312</v>
          </cell>
          <cell r="B1980" t="str">
            <v>TE RD 90G PVC PBA BPP DN 150 X 100</v>
          </cell>
          <cell r="C1980" t="str">
            <v>UN</v>
          </cell>
          <cell r="D1980">
            <v>397.61</v>
          </cell>
        </row>
        <row r="1981">
          <cell r="A1981">
            <v>84314</v>
          </cell>
          <cell r="B1981" t="str">
            <v>TE RD 90G PVC PBA BPP DN 200 X 100</v>
          </cell>
          <cell r="C1981" t="str">
            <v>UN</v>
          </cell>
          <cell r="D1981">
            <v>570.04999999999995</v>
          </cell>
        </row>
        <row r="1982">
          <cell r="A1982">
            <v>84315</v>
          </cell>
          <cell r="B1982" t="str">
            <v>TE RD 90G PVC PBA BPP DN 200 X 150</v>
          </cell>
          <cell r="C1982" t="str">
            <v>UN</v>
          </cell>
          <cell r="D1982">
            <v>685.24</v>
          </cell>
        </row>
        <row r="1983">
          <cell r="A1983">
            <v>84316</v>
          </cell>
          <cell r="B1983" t="str">
            <v>TE RD 90G PVC PBA BPP DN 250 X 100</v>
          </cell>
          <cell r="C1983" t="str">
            <v>UN</v>
          </cell>
          <cell r="D1983">
            <v>0</v>
          </cell>
        </row>
        <row r="1984">
          <cell r="A1984">
            <v>84317</v>
          </cell>
          <cell r="B1984" t="str">
            <v>TE RD 90G PVC PBA BPP DN 250 X 150</v>
          </cell>
          <cell r="C1984" t="str">
            <v>UN</v>
          </cell>
          <cell r="D1984">
            <v>1016.68</v>
          </cell>
        </row>
        <row r="1985">
          <cell r="A1985">
            <v>84318</v>
          </cell>
          <cell r="B1985" t="str">
            <v>TE RD 90G PVC PBA BPP DN 250 X 200</v>
          </cell>
          <cell r="C1985" t="str">
            <v>UN</v>
          </cell>
          <cell r="D1985">
            <v>1056.74</v>
          </cell>
        </row>
        <row r="1986">
          <cell r="A1986">
            <v>84320</v>
          </cell>
          <cell r="B1986" t="str">
            <v>TE RD 90G PVC PBA BPP DN 300 X 150</v>
          </cell>
          <cell r="C1986" t="str">
            <v>UN</v>
          </cell>
          <cell r="D1986">
            <v>1418.59</v>
          </cell>
        </row>
        <row r="1987">
          <cell r="A1987">
            <v>84321</v>
          </cell>
          <cell r="B1987" t="str">
            <v>TE RD 90G PVC PBA BPP DN 300 X 200</v>
          </cell>
          <cell r="C1987" t="str">
            <v>UN</v>
          </cell>
          <cell r="D1987">
            <v>1520.46</v>
          </cell>
        </row>
        <row r="1988">
          <cell r="A1988">
            <v>84322</v>
          </cell>
          <cell r="B1988" t="str">
            <v>TE RD 90G PVC PBA BPP DN 300 X 250</v>
          </cell>
          <cell r="C1988" t="str">
            <v>UN</v>
          </cell>
          <cell r="D1988">
            <v>1753.11</v>
          </cell>
        </row>
        <row r="1990">
          <cell r="B1990" t="str">
            <v>84400 TUBO PVC JS PBS</v>
          </cell>
        </row>
        <row r="1992">
          <cell r="A1992">
            <v>84401</v>
          </cell>
          <cell r="B1992" t="str">
            <v>TUBO PVC PBS CL 15 DN 150</v>
          </cell>
          <cell r="C1992" t="str">
            <v>M</v>
          </cell>
          <cell r="D1992">
            <v>30.03</v>
          </cell>
        </row>
        <row r="1993">
          <cell r="A1993">
            <v>84402</v>
          </cell>
          <cell r="B1993" t="str">
            <v>TUBO PVC PBS CL 15 DN 200</v>
          </cell>
          <cell r="C1993" t="str">
            <v>M</v>
          </cell>
          <cell r="D1993">
            <v>47.63</v>
          </cell>
        </row>
        <row r="1994">
          <cell r="A1994">
            <v>84403</v>
          </cell>
          <cell r="B1994" t="str">
            <v>TUBO PVC PBS CL 15 DN 250</v>
          </cell>
          <cell r="C1994" t="str">
            <v>M</v>
          </cell>
          <cell r="D1994">
            <v>76.069999999999993</v>
          </cell>
        </row>
        <row r="1995">
          <cell r="A1995">
            <v>84404</v>
          </cell>
          <cell r="B1995" t="str">
            <v>TUBO PVC PBS CL 15 DN 300</v>
          </cell>
          <cell r="C1995" t="str">
            <v>M</v>
          </cell>
          <cell r="D1995">
            <v>107.07</v>
          </cell>
        </row>
        <row r="1996">
          <cell r="A1996">
            <v>84405</v>
          </cell>
          <cell r="B1996" t="str">
            <v>TUBO PVC PBS CL 20 DN 50</v>
          </cell>
          <cell r="C1996" t="str">
            <v>M</v>
          </cell>
          <cell r="D1996">
            <v>5.44</v>
          </cell>
        </row>
        <row r="1997">
          <cell r="A1997">
            <v>84406</v>
          </cell>
          <cell r="B1997" t="str">
            <v>TUBO PVC PBS CL 20 DN 75</v>
          </cell>
          <cell r="C1997" t="str">
            <v>M</v>
          </cell>
          <cell r="D1997">
            <v>10.87</v>
          </cell>
        </row>
        <row r="1998">
          <cell r="A1998">
            <v>84407</v>
          </cell>
          <cell r="B1998" t="str">
            <v>TUBO PVC PBS CL 20 DN 100</v>
          </cell>
          <cell r="C1998" t="str">
            <v>M</v>
          </cell>
          <cell r="D1998">
            <v>18.03</v>
          </cell>
        </row>
        <row r="1999">
          <cell r="A1999">
            <v>84408</v>
          </cell>
          <cell r="B1999" t="str">
            <v>TUBO PVC PBS CL 20 DN 150</v>
          </cell>
          <cell r="C1999" t="str">
            <v>M</v>
          </cell>
          <cell r="D1999">
            <v>38.07</v>
          </cell>
        </row>
        <row r="2000">
          <cell r="A2000">
            <v>84409</v>
          </cell>
          <cell r="B2000" t="str">
            <v>TUBO PVC PBS CL 20 DN 200</v>
          </cell>
          <cell r="C2000" t="str">
            <v>M</v>
          </cell>
          <cell r="D2000">
            <v>59.58</v>
          </cell>
        </row>
        <row r="2001">
          <cell r="A2001">
            <v>84410</v>
          </cell>
          <cell r="B2001" t="str">
            <v>TUBO PVC PBS CL 20 DN 250</v>
          </cell>
          <cell r="C2001" t="str">
            <v>M</v>
          </cell>
          <cell r="D2001">
            <v>94.88</v>
          </cell>
        </row>
        <row r="2002">
          <cell r="A2002">
            <v>84411</v>
          </cell>
          <cell r="B2002" t="str">
            <v>TUBO PVC PBS CL 20 DN 300</v>
          </cell>
          <cell r="C2002" t="str">
            <v>M</v>
          </cell>
          <cell r="D2002">
            <v>132.5</v>
          </cell>
        </row>
        <row r="2003">
          <cell r="A2003">
            <v>84412</v>
          </cell>
          <cell r="B2003" t="str">
            <v>AD PVC PBS/F A BOLSA/ROSCA DN 150</v>
          </cell>
          <cell r="C2003" t="str">
            <v>UN</v>
          </cell>
          <cell r="D2003">
            <v>45.32</v>
          </cell>
        </row>
        <row r="2004">
          <cell r="A2004">
            <v>84413</v>
          </cell>
          <cell r="B2004" t="str">
            <v>AD PVC PBS/F A BOLSA/ROSCA DN 200</v>
          </cell>
          <cell r="C2004" t="str">
            <v>UN</v>
          </cell>
          <cell r="D2004">
            <v>95.64</v>
          </cell>
        </row>
        <row r="2005">
          <cell r="A2005">
            <v>84414</v>
          </cell>
          <cell r="B2005" t="str">
            <v>AD PVC PBS/F A BOLSA/ROSCA DN 250</v>
          </cell>
          <cell r="C2005" t="str">
            <v>UN</v>
          </cell>
          <cell r="D2005">
            <v>157.44</v>
          </cell>
        </row>
        <row r="2006">
          <cell r="A2006">
            <v>84415</v>
          </cell>
          <cell r="B2006" t="str">
            <v>AD PVC PBS/F A BOLSA/ROSCA DN 300</v>
          </cell>
          <cell r="C2006" t="str">
            <v>UN</v>
          </cell>
          <cell r="D2006">
            <v>349.08</v>
          </cell>
        </row>
        <row r="2007">
          <cell r="A2007">
            <v>84416</v>
          </cell>
          <cell r="B2007" t="str">
            <v>AD PVC PBS/F A BOLSA F0F0 JE DN 50</v>
          </cell>
          <cell r="C2007" t="str">
            <v>UN</v>
          </cell>
          <cell r="D2007">
            <v>8.9600000000000009</v>
          </cell>
        </row>
        <row r="2008">
          <cell r="A2008">
            <v>84417</v>
          </cell>
          <cell r="B2008" t="str">
            <v>AD PVC PBS/F A BOLSA F0F0 JE DN 75</v>
          </cell>
          <cell r="C2008" t="str">
            <v>UN</v>
          </cell>
          <cell r="D2008">
            <v>19.71</v>
          </cell>
        </row>
        <row r="2009">
          <cell r="A2009">
            <v>84418</v>
          </cell>
          <cell r="B2009" t="str">
            <v>AD PVC PBS/F A BOLSA F0F0 JE DN 100</v>
          </cell>
          <cell r="C2009" t="str">
            <v>UN</v>
          </cell>
          <cell r="D2009">
            <v>31.14</v>
          </cell>
        </row>
        <row r="2010">
          <cell r="A2010">
            <v>84419</v>
          </cell>
          <cell r="B2010" t="str">
            <v>AD PVC PBS/F A BOLSA F0F0 JE DN 150</v>
          </cell>
          <cell r="C2010" t="str">
            <v>UN</v>
          </cell>
          <cell r="D2010">
            <v>77.319999999999993</v>
          </cell>
        </row>
        <row r="2011">
          <cell r="A2011">
            <v>84420</v>
          </cell>
          <cell r="B2011" t="str">
            <v>AD PVC PBS/F A BOLSA F0F0 JE DN 200</v>
          </cell>
          <cell r="C2011" t="str">
            <v>UN</v>
          </cell>
          <cell r="D2011">
            <v>140.46</v>
          </cell>
        </row>
        <row r="2012">
          <cell r="A2012">
            <v>84421</v>
          </cell>
          <cell r="B2012" t="str">
            <v>AD PVC PBS/F A BOLSA F0F0 JE DN 250</v>
          </cell>
          <cell r="C2012" t="str">
            <v>UN</v>
          </cell>
          <cell r="D2012">
            <v>282.88</v>
          </cell>
        </row>
        <row r="2013">
          <cell r="A2013">
            <v>84422</v>
          </cell>
          <cell r="B2013" t="str">
            <v>AD PVC PBS/F A BOLSA F0F0 JE DN 300</v>
          </cell>
          <cell r="C2013" t="str">
            <v>UN</v>
          </cell>
          <cell r="D2013">
            <v>442.73</v>
          </cell>
        </row>
        <row r="2014">
          <cell r="A2014">
            <v>84423</v>
          </cell>
          <cell r="B2014" t="str">
            <v>AD PVC PBS/F A LUVA F0C0 DN 50</v>
          </cell>
          <cell r="C2014" t="str">
            <v>UN</v>
          </cell>
          <cell r="D2014">
            <v>8.9600000000000009</v>
          </cell>
        </row>
        <row r="2015">
          <cell r="A2015">
            <v>84424</v>
          </cell>
          <cell r="B2015" t="str">
            <v>AD PVC PBS/F A LUVA F0C0 DN 75</v>
          </cell>
          <cell r="C2015" t="str">
            <v>UN</v>
          </cell>
          <cell r="D2015">
            <v>19.71</v>
          </cell>
        </row>
        <row r="2016">
          <cell r="A2016">
            <v>84425</v>
          </cell>
          <cell r="B2016" t="str">
            <v>AD PVC PBS/F A LUVA F0C0 DN 100</v>
          </cell>
          <cell r="C2016" t="str">
            <v>UN</v>
          </cell>
          <cell r="D2016">
            <v>31.14</v>
          </cell>
        </row>
        <row r="2017">
          <cell r="A2017">
            <v>84426</v>
          </cell>
          <cell r="B2017" t="str">
            <v>AD PVC PBS/F A LUVA F0C0 DN 150</v>
          </cell>
          <cell r="C2017" t="str">
            <v>UN</v>
          </cell>
          <cell r="D2017">
            <v>77.319999999999993</v>
          </cell>
        </row>
        <row r="2018">
          <cell r="A2018">
            <v>84427</v>
          </cell>
          <cell r="B2018" t="str">
            <v>AD PVC PBS/F A LUVA F0C0 DN 200</v>
          </cell>
          <cell r="C2018" t="str">
            <v>UN</v>
          </cell>
          <cell r="D2018">
            <v>140.46</v>
          </cell>
        </row>
        <row r="2019">
          <cell r="A2019">
            <v>84428</v>
          </cell>
          <cell r="B2019" t="str">
            <v>AD PVC PBS/F A LUVA F0C0 DN 250</v>
          </cell>
          <cell r="C2019" t="str">
            <v>UN</v>
          </cell>
          <cell r="D2019">
            <v>282.88</v>
          </cell>
        </row>
        <row r="2020">
          <cell r="A2020">
            <v>84429</v>
          </cell>
          <cell r="B2020" t="str">
            <v>AD PVC PBS/F A LUVA F0C0 DN 300</v>
          </cell>
          <cell r="C2020" t="str">
            <v>UN</v>
          </cell>
          <cell r="D2020">
            <v>442.73</v>
          </cell>
        </row>
        <row r="2021">
          <cell r="A2021">
            <v>84430</v>
          </cell>
          <cell r="B2021" t="str">
            <v>CAP P/PVC PBS/F DN 150</v>
          </cell>
          <cell r="C2021" t="str">
            <v>UN</v>
          </cell>
          <cell r="D2021">
            <v>149.97999999999999</v>
          </cell>
        </row>
        <row r="2022">
          <cell r="A2022">
            <v>84431</v>
          </cell>
          <cell r="B2022" t="str">
            <v>CAP P/PVC PBS/F DN 200</v>
          </cell>
          <cell r="C2022" t="str">
            <v>UN</v>
          </cell>
          <cell r="D2022">
            <v>178.44</v>
          </cell>
        </row>
        <row r="2023">
          <cell r="A2023">
            <v>84432</v>
          </cell>
          <cell r="B2023" t="str">
            <v>CAP P/PVC PBS/F DN 250</v>
          </cell>
          <cell r="C2023" t="str">
            <v>UN</v>
          </cell>
          <cell r="D2023">
            <v>270.24</v>
          </cell>
        </row>
        <row r="2024">
          <cell r="A2024">
            <v>84433</v>
          </cell>
          <cell r="B2024" t="str">
            <v>CAP P/PVC PBS/F DN 300</v>
          </cell>
          <cell r="C2024" t="str">
            <v>UN</v>
          </cell>
          <cell r="D2024">
            <v>422.79</v>
          </cell>
        </row>
        <row r="2025">
          <cell r="A2025">
            <v>84434</v>
          </cell>
          <cell r="B2025" t="str">
            <v>CRUZETA PVC PBS/F BBBB DN 150</v>
          </cell>
          <cell r="C2025" t="str">
            <v>UN</v>
          </cell>
          <cell r="D2025">
            <v>576.65</v>
          </cell>
        </row>
        <row r="2026">
          <cell r="A2026">
            <v>84435</v>
          </cell>
          <cell r="B2026" t="str">
            <v>CRUZETA PVC PBS/F BBBB DN 200</v>
          </cell>
          <cell r="C2026" t="str">
            <v>UN</v>
          </cell>
          <cell r="D2026">
            <v>712.86</v>
          </cell>
        </row>
        <row r="2027">
          <cell r="A2027">
            <v>84436</v>
          </cell>
          <cell r="B2027" t="str">
            <v>CRUZETA PVC PBS/F BBBB DN 250</v>
          </cell>
          <cell r="C2027" t="str">
            <v>UN</v>
          </cell>
          <cell r="D2027">
            <v>1080.58</v>
          </cell>
        </row>
        <row r="2028">
          <cell r="A2028">
            <v>84437</v>
          </cell>
          <cell r="B2028" t="str">
            <v>CRUZETA PVC PBS/F BBBB DN 300</v>
          </cell>
          <cell r="C2028" t="str">
            <v>UN</v>
          </cell>
          <cell r="D2028">
            <v>1638.68</v>
          </cell>
        </row>
        <row r="2029">
          <cell r="A2029">
            <v>84438</v>
          </cell>
          <cell r="B2029" t="str">
            <v>CURVA 11G15' PVC PBS/F BB DN 50</v>
          </cell>
          <cell r="C2029" t="str">
            <v>UN</v>
          </cell>
          <cell r="D2029">
            <v>10.71</v>
          </cell>
        </row>
        <row r="2030">
          <cell r="A2030">
            <v>84439</v>
          </cell>
          <cell r="B2030" t="str">
            <v>CURVA 11G15' PVC PBS/F BB DN 75</v>
          </cell>
          <cell r="C2030" t="str">
            <v>UN</v>
          </cell>
          <cell r="D2030">
            <v>32.42</v>
          </cell>
        </row>
        <row r="2031">
          <cell r="A2031">
            <v>84440</v>
          </cell>
          <cell r="B2031" t="str">
            <v>CURVA 11G15' PVC PBS/F BB DN 100</v>
          </cell>
          <cell r="C2031" t="str">
            <v>UN</v>
          </cell>
          <cell r="D2031">
            <v>59.08</v>
          </cell>
        </row>
        <row r="2032">
          <cell r="A2032">
            <v>84441</v>
          </cell>
          <cell r="B2032" t="str">
            <v>CURVA 11G15' PVC PBS/F BB DN 150</v>
          </cell>
          <cell r="C2032" t="str">
            <v>UN</v>
          </cell>
          <cell r="D2032">
            <v>195.28</v>
          </cell>
        </row>
        <row r="2033">
          <cell r="A2033">
            <v>84442</v>
          </cell>
          <cell r="B2033" t="str">
            <v>CURVA 11G15' PVC PBS/F BB DN 200</v>
          </cell>
          <cell r="C2033" t="str">
            <v>UN</v>
          </cell>
          <cell r="D2033">
            <v>372.67</v>
          </cell>
        </row>
        <row r="2034">
          <cell r="A2034">
            <v>84443</v>
          </cell>
          <cell r="B2034" t="str">
            <v>CURVA 11G15' PVC PBS/F BB DN 250</v>
          </cell>
          <cell r="C2034" t="str">
            <v>UN</v>
          </cell>
          <cell r="D2034">
            <v>709.8</v>
          </cell>
        </row>
        <row r="2035">
          <cell r="A2035">
            <v>84444</v>
          </cell>
          <cell r="B2035" t="str">
            <v>CURVA 11G15' PVC PBS/F BB DN 300</v>
          </cell>
          <cell r="C2035" t="str">
            <v>UN</v>
          </cell>
          <cell r="D2035" t="str">
            <v>1 179,41</v>
          </cell>
        </row>
        <row r="2036">
          <cell r="A2036">
            <v>84445</v>
          </cell>
          <cell r="B2036" t="str">
            <v>CURVA 22G30' PVC PBS/F BB DN 50</v>
          </cell>
          <cell r="C2036" t="str">
            <v>UN</v>
          </cell>
          <cell r="D2036">
            <v>11.4</v>
          </cell>
        </row>
        <row r="2037">
          <cell r="A2037">
            <v>84446</v>
          </cell>
          <cell r="B2037" t="str">
            <v>CURVA 22G30' PVC PBS/F BB DN 75</v>
          </cell>
          <cell r="C2037" t="str">
            <v>UN</v>
          </cell>
          <cell r="D2037">
            <v>32.270000000000003</v>
          </cell>
        </row>
        <row r="2038">
          <cell r="A2038">
            <v>84447</v>
          </cell>
          <cell r="B2038" t="str">
            <v>CURVA 22G30' PVC PBS/F BB DN 100</v>
          </cell>
          <cell r="C2038" t="str">
            <v>UN</v>
          </cell>
          <cell r="D2038">
            <v>60.57</v>
          </cell>
        </row>
        <row r="2039">
          <cell r="A2039">
            <v>84448</v>
          </cell>
          <cell r="B2039" t="str">
            <v>CURVA 22G30' PVC PBS/F BB DN 150</v>
          </cell>
          <cell r="C2039" t="str">
            <v>UN</v>
          </cell>
          <cell r="D2039">
            <v>195.28</v>
          </cell>
        </row>
        <row r="2040">
          <cell r="A2040">
            <v>84449</v>
          </cell>
          <cell r="B2040" t="str">
            <v>CURVA 22G30' PVC PBS/F BB DN 200</v>
          </cell>
          <cell r="C2040" t="str">
            <v>UN</v>
          </cell>
          <cell r="D2040">
            <v>374.21</v>
          </cell>
        </row>
        <row r="2041">
          <cell r="A2041">
            <v>84450</v>
          </cell>
          <cell r="B2041" t="str">
            <v>CURVA 22G30' PVC PBS/F BB DN 250</v>
          </cell>
          <cell r="C2041" t="str">
            <v>UN</v>
          </cell>
          <cell r="D2041">
            <v>704.66</v>
          </cell>
        </row>
        <row r="2042">
          <cell r="A2042">
            <v>84451</v>
          </cell>
          <cell r="B2042" t="str">
            <v>CURVA 22G30' PVC PBS/F BB DN 300</v>
          </cell>
          <cell r="C2042" t="str">
            <v>UN</v>
          </cell>
          <cell r="D2042" t="str">
            <v>1 203,50</v>
          </cell>
        </row>
        <row r="2043">
          <cell r="A2043">
            <v>84452</v>
          </cell>
          <cell r="B2043" t="str">
            <v>CURVA 45G PVC PBS/F BB DN 150</v>
          </cell>
          <cell r="C2043" t="str">
            <v>UN</v>
          </cell>
          <cell r="D2043">
            <v>206.43</v>
          </cell>
        </row>
        <row r="2044">
          <cell r="A2044">
            <v>84453</v>
          </cell>
          <cell r="B2044" t="str">
            <v>CURVA 45G PVC PBS/F BB DN 200</v>
          </cell>
          <cell r="C2044" t="str">
            <v>UN</v>
          </cell>
          <cell r="D2044">
            <v>376.25</v>
          </cell>
        </row>
        <row r="2045">
          <cell r="A2045">
            <v>84454</v>
          </cell>
          <cell r="B2045" t="str">
            <v>CURVA 45G PVC PBS/F BB DN 250</v>
          </cell>
          <cell r="C2045" t="str">
            <v>UN</v>
          </cell>
          <cell r="D2045">
            <v>709.2</v>
          </cell>
        </row>
        <row r="2046">
          <cell r="A2046">
            <v>84455</v>
          </cell>
          <cell r="B2046" t="str">
            <v>CURVA 45G PVC PBS/F BB DN 300</v>
          </cell>
          <cell r="C2046" t="str">
            <v>UN</v>
          </cell>
          <cell r="D2046">
            <v>1227.1400000000001</v>
          </cell>
        </row>
        <row r="2047">
          <cell r="A2047">
            <v>84456</v>
          </cell>
          <cell r="B2047" t="str">
            <v>CURVA 90G PVC PBS/F BB DN 150</v>
          </cell>
          <cell r="C2047" t="str">
            <v>UN</v>
          </cell>
          <cell r="D2047">
            <v>258.32</v>
          </cell>
        </row>
        <row r="2048">
          <cell r="A2048">
            <v>84457</v>
          </cell>
          <cell r="B2048" t="str">
            <v>CURVA 90G PVC PBS/F BB DN 200</v>
          </cell>
          <cell r="C2048" t="str">
            <v>UN</v>
          </cell>
          <cell r="D2048">
            <v>445.32</v>
          </cell>
        </row>
        <row r="2049">
          <cell r="A2049">
            <v>84458</v>
          </cell>
          <cell r="B2049" t="str">
            <v>CURVA 90G PVC PBS/F BB DN 250</v>
          </cell>
          <cell r="C2049" t="str">
            <v>UN</v>
          </cell>
          <cell r="D2049">
            <v>867.46</v>
          </cell>
        </row>
        <row r="2050">
          <cell r="A2050">
            <v>84459</v>
          </cell>
          <cell r="B2050" t="str">
            <v>CURVA 90G PVC PBS/F BB DN 300</v>
          </cell>
          <cell r="C2050" t="str">
            <v>UN</v>
          </cell>
          <cell r="D2050">
            <v>1491.23</v>
          </cell>
        </row>
        <row r="2051">
          <cell r="A2051">
            <v>84460</v>
          </cell>
          <cell r="B2051" t="str">
            <v>CURVA 90G PVC PBS/F FF DN 50</v>
          </cell>
          <cell r="C2051" t="str">
            <v>UN</v>
          </cell>
          <cell r="D2051">
            <v>45.89</v>
          </cell>
        </row>
        <row r="2052">
          <cell r="A2052">
            <v>84461</v>
          </cell>
          <cell r="B2052" t="str">
            <v>CURVA 90G PVC PBS/F FF DN 75</v>
          </cell>
          <cell r="C2052" t="str">
            <v>UN</v>
          </cell>
          <cell r="D2052">
            <v>80.55</v>
          </cell>
        </row>
        <row r="2053">
          <cell r="A2053">
            <v>84462</v>
          </cell>
          <cell r="B2053" t="str">
            <v>CURVA 90G PVC PBS/F FF DN 100</v>
          </cell>
          <cell r="C2053" t="str">
            <v>UN</v>
          </cell>
          <cell r="D2053">
            <v>124.43</v>
          </cell>
        </row>
        <row r="2054">
          <cell r="A2054">
            <v>84463</v>
          </cell>
          <cell r="B2054" t="str">
            <v>CURVA 90G PVC PBS/F FF DN 150</v>
          </cell>
          <cell r="C2054" t="str">
            <v>UN</v>
          </cell>
          <cell r="D2054">
            <v>0</v>
          </cell>
        </row>
        <row r="2055">
          <cell r="A2055">
            <v>84464</v>
          </cell>
          <cell r="B2055" t="str">
            <v>CURVA 90G PVC PBS/F FF DN 200</v>
          </cell>
          <cell r="C2055" t="str">
            <v>UN</v>
          </cell>
          <cell r="D2055">
            <v>0</v>
          </cell>
        </row>
        <row r="2056">
          <cell r="A2056">
            <v>84465</v>
          </cell>
          <cell r="B2056" t="str">
            <v>CURVA 90G PVC PBS/F FF DN 250</v>
          </cell>
          <cell r="C2056" t="str">
            <v>UN</v>
          </cell>
          <cell r="D2056">
            <v>0</v>
          </cell>
        </row>
        <row r="2057">
          <cell r="A2057">
            <v>84466</v>
          </cell>
          <cell r="B2057" t="str">
            <v>CURVA 90G PVC PBS/F FF DN 300</v>
          </cell>
          <cell r="C2057" t="str">
            <v>UN</v>
          </cell>
          <cell r="D2057">
            <v>0</v>
          </cell>
        </row>
        <row r="2058">
          <cell r="A2058">
            <v>84467</v>
          </cell>
          <cell r="B2058" t="str">
            <v>LUVA PVC PBS/F DN 150</v>
          </cell>
          <cell r="C2058" t="str">
            <v>UN</v>
          </cell>
          <cell r="D2058">
            <v>52.78</v>
          </cell>
        </row>
        <row r="2059">
          <cell r="A2059">
            <v>84468</v>
          </cell>
          <cell r="B2059" t="str">
            <v>LUVA PVC PBS/F DN 200</v>
          </cell>
          <cell r="C2059" t="str">
            <v>UN</v>
          </cell>
          <cell r="D2059">
            <v>109.62</v>
          </cell>
        </row>
        <row r="2060">
          <cell r="A2060">
            <v>84469</v>
          </cell>
          <cell r="B2060" t="str">
            <v>LUVA PVC PBS/F DN 250</v>
          </cell>
          <cell r="C2060" t="str">
            <v>UN</v>
          </cell>
          <cell r="D2060">
            <v>216.66</v>
          </cell>
        </row>
        <row r="2061">
          <cell r="A2061">
            <v>84470</v>
          </cell>
          <cell r="B2061" t="str">
            <v>LUVA PVC PBS/F DN 300</v>
          </cell>
          <cell r="C2061" t="str">
            <v>UN</v>
          </cell>
          <cell r="D2061">
            <v>371.13</v>
          </cell>
        </row>
        <row r="2062">
          <cell r="A2062">
            <v>84471</v>
          </cell>
          <cell r="B2062" t="str">
            <v>REDUCAO PVC PBS/F BB DN 150 X 75</v>
          </cell>
          <cell r="C2062" t="str">
            <v>UN</v>
          </cell>
          <cell r="D2062">
            <v>57.63</v>
          </cell>
        </row>
        <row r="2063">
          <cell r="A2063">
            <v>84472</v>
          </cell>
          <cell r="B2063" t="str">
            <v>REDUCAO PVC PBS/F BB DN 150 X 100</v>
          </cell>
          <cell r="C2063" t="str">
            <v>UN</v>
          </cell>
          <cell r="D2063">
            <v>33.119999999999997</v>
          </cell>
        </row>
        <row r="2064">
          <cell r="A2064">
            <v>84474</v>
          </cell>
          <cell r="B2064" t="str">
            <v>REDUCAO PVC PBS/F BB DN 200 X 100</v>
          </cell>
          <cell r="C2064" t="str">
            <v>UN</v>
          </cell>
          <cell r="D2064">
            <v>116.99</v>
          </cell>
        </row>
        <row r="2065">
          <cell r="A2065">
            <v>84475</v>
          </cell>
          <cell r="B2065" t="str">
            <v>REDUCAO PVC PBS/F BB DN 200 X 150</v>
          </cell>
          <cell r="C2065" t="str">
            <v>UN</v>
          </cell>
          <cell r="D2065">
            <v>78.69</v>
          </cell>
        </row>
        <row r="2066">
          <cell r="A2066">
            <v>84477</v>
          </cell>
          <cell r="B2066" t="str">
            <v>REDUCAO PVC PBS/F BB DN 250 X 100</v>
          </cell>
          <cell r="C2066" t="str">
            <v>UN</v>
          </cell>
          <cell r="D2066">
            <v>181.86</v>
          </cell>
        </row>
        <row r="2067">
          <cell r="A2067">
            <v>84478</v>
          </cell>
          <cell r="B2067" t="str">
            <v>REDUCAO PVC PBS/F BB DN 250 X 150</v>
          </cell>
          <cell r="C2067" t="str">
            <v>UN</v>
          </cell>
          <cell r="D2067">
            <v>150.63</v>
          </cell>
        </row>
        <row r="2068">
          <cell r="A2068">
            <v>84479</v>
          </cell>
          <cell r="B2068" t="str">
            <v>REDUCAO PVC PBS/F BB DN 250 X 200</v>
          </cell>
          <cell r="C2068" t="str">
            <v>UN</v>
          </cell>
          <cell r="D2068">
            <v>127.7</v>
          </cell>
        </row>
        <row r="2069">
          <cell r="A2069">
            <v>84480</v>
          </cell>
          <cell r="B2069" t="str">
            <v>REDUCAO PVC PBS/F BB DN 300 X 100</v>
          </cell>
          <cell r="C2069" t="str">
            <v>UN</v>
          </cell>
          <cell r="D2069">
            <v>0</v>
          </cell>
        </row>
        <row r="2070">
          <cell r="A2070">
            <v>84481</v>
          </cell>
          <cell r="B2070" t="str">
            <v>REDUCAO PVC PBS/F BB DN 300 X 150</v>
          </cell>
          <cell r="C2070" t="str">
            <v>UN</v>
          </cell>
          <cell r="D2070">
            <v>293.94</v>
          </cell>
        </row>
        <row r="2071">
          <cell r="A2071">
            <v>84482</v>
          </cell>
          <cell r="B2071" t="str">
            <v>REDUCAO PVC PBS/F BB DN 300 X 200</v>
          </cell>
          <cell r="C2071" t="str">
            <v>UN</v>
          </cell>
          <cell r="D2071">
            <v>298.5</v>
          </cell>
        </row>
        <row r="2072">
          <cell r="A2072">
            <v>84483</v>
          </cell>
          <cell r="B2072" t="str">
            <v>REDUCAO PVC PBS/F BB DN 300 X 250</v>
          </cell>
          <cell r="C2072" t="str">
            <v>UN</v>
          </cell>
          <cell r="D2072">
            <v>242.31</v>
          </cell>
        </row>
        <row r="2073">
          <cell r="A2073">
            <v>84484</v>
          </cell>
          <cell r="B2073" t="str">
            <v>TE 90G PVC PBS/F BBB DN 150</v>
          </cell>
          <cell r="C2073" t="str">
            <v>UN</v>
          </cell>
          <cell r="D2073">
            <v>429.97</v>
          </cell>
        </row>
        <row r="2074">
          <cell r="A2074">
            <v>84485</v>
          </cell>
          <cell r="B2074" t="str">
            <v>TE 90G PVC PBS/F BBB DN 200</v>
          </cell>
          <cell r="C2074" t="str">
            <v>UN</v>
          </cell>
          <cell r="D2074">
            <v>560.1</v>
          </cell>
        </row>
        <row r="2075">
          <cell r="A2075">
            <v>84486</v>
          </cell>
          <cell r="B2075" t="str">
            <v>TE 90G PVC PBS/F BBB DN 250</v>
          </cell>
          <cell r="C2075" t="str">
            <v>UN</v>
          </cell>
          <cell r="D2075">
            <v>860.45</v>
          </cell>
        </row>
        <row r="2076">
          <cell r="A2076">
            <v>84487</v>
          </cell>
          <cell r="B2076" t="str">
            <v>TE 90G PVC PBS/F BBB DN 300</v>
          </cell>
          <cell r="C2076" t="str">
            <v>UN</v>
          </cell>
          <cell r="D2076">
            <v>1206.47</v>
          </cell>
        </row>
        <row r="2077">
          <cell r="A2077">
            <v>84488</v>
          </cell>
          <cell r="B2077" t="str">
            <v>TE 90G PVC PBS/F RD BBB DN 150 X 75</v>
          </cell>
          <cell r="C2077" t="str">
            <v>UN</v>
          </cell>
          <cell r="D2077">
            <v>204.54</v>
          </cell>
        </row>
        <row r="2078">
          <cell r="A2078">
            <v>84489</v>
          </cell>
          <cell r="B2078" t="str">
            <v>TE 90G PVC PBS/F RD BBB DN 150 X 100</v>
          </cell>
          <cell r="C2078" t="str">
            <v>UN</v>
          </cell>
          <cell r="D2078">
            <v>339.15</v>
          </cell>
        </row>
        <row r="2079">
          <cell r="A2079">
            <v>84491</v>
          </cell>
          <cell r="B2079" t="str">
            <v>TE 90G PVC PBS/F RD BBB DN 200 X 100</v>
          </cell>
          <cell r="C2079" t="str">
            <v>UN</v>
          </cell>
          <cell r="D2079">
            <v>433.21</v>
          </cell>
        </row>
        <row r="2080">
          <cell r="A2080">
            <v>84492</v>
          </cell>
          <cell r="B2080" t="str">
            <v>TE 90G PVC PBS/F RD BBB DN 200 X 150</v>
          </cell>
          <cell r="C2080" t="str">
            <v>UN</v>
          </cell>
          <cell r="D2080">
            <v>540.14</v>
          </cell>
        </row>
        <row r="2081">
          <cell r="A2081">
            <v>84493</v>
          </cell>
          <cell r="B2081" t="str">
            <v>TE 90G PVC PBS/F RD BBB DN 250 X 100</v>
          </cell>
          <cell r="C2081" t="str">
            <v>UN</v>
          </cell>
          <cell r="D2081">
            <v>560.58000000000004</v>
          </cell>
        </row>
        <row r="2082">
          <cell r="A2082">
            <v>84494</v>
          </cell>
          <cell r="B2082" t="str">
            <v>TE 90G PVC PBS/F RD BBB DN 250 X 150</v>
          </cell>
          <cell r="C2082" t="str">
            <v>UN</v>
          </cell>
          <cell r="D2082">
            <v>696.79</v>
          </cell>
        </row>
        <row r="2083">
          <cell r="A2083">
            <v>84495</v>
          </cell>
          <cell r="B2083" t="str">
            <v>TE 90G PVC PBS/F RD BBB DN 250 X 200</v>
          </cell>
          <cell r="C2083" t="str">
            <v>UN</v>
          </cell>
          <cell r="D2083">
            <v>0</v>
          </cell>
        </row>
        <row r="2084">
          <cell r="A2084">
            <v>84496</v>
          </cell>
          <cell r="B2084" t="str">
            <v>TE 90G PVC PBS/F RD BBB DN 300 X 150</v>
          </cell>
          <cell r="C2084" t="str">
            <v>UN</v>
          </cell>
          <cell r="D2084">
            <v>879.83</v>
          </cell>
        </row>
        <row r="2085">
          <cell r="A2085">
            <v>84497</v>
          </cell>
          <cell r="B2085" t="str">
            <v>TE 90G PVC PBS/F RD BBB DN 300 X 200</v>
          </cell>
          <cell r="C2085" t="str">
            <v>UN</v>
          </cell>
          <cell r="D2085">
            <v>951.15</v>
          </cell>
        </row>
        <row r="2087">
          <cell r="B2087" t="str">
            <v>84500  TUBO PVC DEF0F0</v>
          </cell>
        </row>
        <row r="2089">
          <cell r="A2089">
            <v>84501</v>
          </cell>
          <cell r="B2089" t="str">
            <v>TUBO PVC DEF0F0 DN 100</v>
          </cell>
          <cell r="C2089" t="str">
            <v>M</v>
          </cell>
          <cell r="D2089">
            <v>17.809999999999999</v>
          </cell>
        </row>
        <row r="2090">
          <cell r="A2090">
            <v>84502</v>
          </cell>
          <cell r="B2090" t="str">
            <v>TUBO PVC DEF0F0 DN 150</v>
          </cell>
          <cell r="C2090" t="str">
            <v>M</v>
          </cell>
          <cell r="D2090">
            <v>34.14</v>
          </cell>
        </row>
        <row r="2091">
          <cell r="A2091">
            <v>84503</v>
          </cell>
          <cell r="B2091" t="str">
            <v>TUBO PVC DEF0F0 DN 200</v>
          </cell>
          <cell r="C2091" t="str">
            <v>M</v>
          </cell>
          <cell r="D2091">
            <v>63.08</v>
          </cell>
        </row>
        <row r="2092">
          <cell r="A2092">
            <v>84504</v>
          </cell>
          <cell r="B2092" t="str">
            <v>TUBO PVC DEF0F0 DN 250</v>
          </cell>
          <cell r="C2092" t="str">
            <v>M</v>
          </cell>
          <cell r="D2092">
            <v>98.02</v>
          </cell>
        </row>
        <row r="2093">
          <cell r="A2093">
            <v>84505</v>
          </cell>
          <cell r="B2093" t="str">
            <v>TUBO PVC DEF0F0 DN 300</v>
          </cell>
          <cell r="C2093" t="str">
            <v>M</v>
          </cell>
          <cell r="D2093">
            <v>135.25</v>
          </cell>
        </row>
        <row r="2094">
          <cell r="A2094">
            <v>84506</v>
          </cell>
          <cell r="B2094" t="str">
            <v>ANEL DE BORRACHA P/T PVC DEF0F0 DN 100</v>
          </cell>
          <cell r="C2094" t="str">
            <v>UN</v>
          </cell>
          <cell r="D2094">
            <v>2.29</v>
          </cell>
        </row>
        <row r="2095">
          <cell r="A2095">
            <v>84507</v>
          </cell>
          <cell r="B2095" t="str">
            <v>ANEL DE BORRACHA P/T PVC DEF0F0 DN 150</v>
          </cell>
          <cell r="C2095" t="str">
            <v>UN</v>
          </cell>
          <cell r="D2095">
            <v>3.28</v>
          </cell>
        </row>
        <row r="2096">
          <cell r="A2096">
            <v>84508</v>
          </cell>
          <cell r="B2096" t="str">
            <v>ANEL DE BORRACHA P/T PVC DEF0F0 DN 200</v>
          </cell>
          <cell r="C2096" t="str">
            <v>UN</v>
          </cell>
          <cell r="D2096">
            <v>6.5</v>
          </cell>
        </row>
        <row r="2097">
          <cell r="A2097">
            <v>84509</v>
          </cell>
          <cell r="B2097" t="str">
            <v>ANEL DE BORRACHA P/T PVC DEF0F0 DN 250</v>
          </cell>
          <cell r="C2097" t="str">
            <v>UN</v>
          </cell>
          <cell r="D2097">
            <v>11.15</v>
          </cell>
        </row>
        <row r="2098">
          <cell r="A2098">
            <v>84510</v>
          </cell>
          <cell r="B2098" t="str">
            <v>ANEL DE BORRACHA P/T PVC DEF0F0 DN 300</v>
          </cell>
          <cell r="C2098" t="str">
            <v>UN</v>
          </cell>
          <cell r="D2098">
            <v>19.600000000000001</v>
          </cell>
        </row>
        <row r="2099">
          <cell r="A2099">
            <v>84511</v>
          </cell>
          <cell r="B2099" t="str">
            <v>ANEL DE BORRACHA P/C PVC DEF0F0 DN 100</v>
          </cell>
          <cell r="C2099" t="str">
            <v>UN</v>
          </cell>
          <cell r="D2099">
            <v>7.6</v>
          </cell>
        </row>
        <row r="2100">
          <cell r="A2100">
            <v>84512</v>
          </cell>
          <cell r="B2100" t="str">
            <v>ANEL DE BORRACHA P/C PVC DEF0F0 DN 150</v>
          </cell>
          <cell r="C2100" t="str">
            <v>UN</v>
          </cell>
          <cell r="D2100">
            <v>18.100000000000001</v>
          </cell>
        </row>
        <row r="2101">
          <cell r="A2101">
            <v>84513</v>
          </cell>
          <cell r="B2101" t="str">
            <v>ANEL DE BORRACHA P/C PVC DEF0F0 DN 200</v>
          </cell>
          <cell r="C2101" t="str">
            <v>UN</v>
          </cell>
          <cell r="D2101">
            <v>21.47</v>
          </cell>
        </row>
        <row r="2102">
          <cell r="A2102">
            <v>84514</v>
          </cell>
          <cell r="B2102" t="str">
            <v>ANEL DE BORRACHA P/C PVC DEF0F0 DN 250</v>
          </cell>
          <cell r="C2102" t="str">
            <v>UN</v>
          </cell>
          <cell r="D2102">
            <v>26.1</v>
          </cell>
        </row>
        <row r="2103">
          <cell r="A2103">
            <v>84515</v>
          </cell>
          <cell r="B2103" t="str">
            <v>ANEL DE BORRACHA P/C PVC DEF0F0 DN 300</v>
          </cell>
          <cell r="C2103" t="str">
            <v>UN</v>
          </cell>
          <cell r="D2103">
            <v>32.479999999999997</v>
          </cell>
        </row>
        <row r="2104">
          <cell r="A2104">
            <v>84516</v>
          </cell>
          <cell r="B2104" t="str">
            <v>CAP PVC DEF0F0 DN 100</v>
          </cell>
          <cell r="C2104" t="str">
            <v>UN</v>
          </cell>
          <cell r="D2104">
            <v>36.049999999999997</v>
          </cell>
        </row>
        <row r="2105">
          <cell r="A2105">
            <v>84517</v>
          </cell>
          <cell r="B2105" t="str">
            <v>CAP PVC DEF0F0 DN 150</v>
          </cell>
          <cell r="C2105" t="str">
            <v>UN</v>
          </cell>
          <cell r="D2105">
            <v>56.58</v>
          </cell>
        </row>
        <row r="2106">
          <cell r="A2106">
            <v>84518</v>
          </cell>
          <cell r="B2106" t="str">
            <v>CAP PVC DEF0F0 DN 200</v>
          </cell>
          <cell r="C2106" t="str">
            <v>UN</v>
          </cell>
          <cell r="D2106">
            <v>100.58</v>
          </cell>
        </row>
        <row r="2107">
          <cell r="A2107">
            <v>84519</v>
          </cell>
          <cell r="B2107" t="str">
            <v>CAP PVC DEF0F0 DN 250</v>
          </cell>
          <cell r="C2107" t="str">
            <v>UN</v>
          </cell>
          <cell r="D2107">
            <v>147.32</v>
          </cell>
        </row>
        <row r="2108">
          <cell r="A2108">
            <v>84520</v>
          </cell>
          <cell r="B2108" t="str">
            <v>CAP PVC DEF0F0 DN 300</v>
          </cell>
          <cell r="C2108" t="str">
            <v>UN</v>
          </cell>
          <cell r="D2108">
            <v>213.75</v>
          </cell>
        </row>
        <row r="2109">
          <cell r="A2109">
            <v>84521</v>
          </cell>
          <cell r="B2109" t="str">
            <v>CRUZETA BBBB PVC DEF0F0 DN 100</v>
          </cell>
          <cell r="C2109" t="str">
            <v>UN</v>
          </cell>
          <cell r="D2109">
            <v>155.07</v>
          </cell>
        </row>
        <row r="2110">
          <cell r="A2110">
            <v>84522</v>
          </cell>
          <cell r="B2110" t="str">
            <v>CRUZETA BBBB PVC DEF0F0 DN 150</v>
          </cell>
          <cell r="C2110" t="str">
            <v>UN</v>
          </cell>
          <cell r="D2110">
            <v>264.04000000000002</v>
          </cell>
        </row>
        <row r="2111">
          <cell r="A2111">
            <v>84523</v>
          </cell>
          <cell r="B2111" t="str">
            <v>CRUZETA BBBB PVC DEF0F0 DN 200</v>
          </cell>
          <cell r="C2111" t="str">
            <v>UN</v>
          </cell>
          <cell r="D2111">
            <v>450.54</v>
          </cell>
        </row>
        <row r="2112">
          <cell r="A2112">
            <v>84524</v>
          </cell>
          <cell r="B2112" t="str">
            <v>CRUZETA BBBB PVC DEF0F0 DN 250</v>
          </cell>
          <cell r="C2112" t="str">
            <v>UN</v>
          </cell>
          <cell r="D2112">
            <v>586.75</v>
          </cell>
        </row>
        <row r="2113">
          <cell r="A2113">
            <v>84525</v>
          </cell>
          <cell r="B2113" t="str">
            <v>CRUZETA BBBB PVC DEF0F0 DN 300</v>
          </cell>
          <cell r="C2113" t="str">
            <v>UN</v>
          </cell>
          <cell r="D2113">
            <v>834.02</v>
          </cell>
        </row>
        <row r="2114">
          <cell r="A2114">
            <v>84526</v>
          </cell>
          <cell r="B2114" t="str">
            <v>CRUZETA RD PVC DEF0F0 P/PVC PBA BBBB DN 150 X 50</v>
          </cell>
          <cell r="C2114" t="str">
            <v>UN</v>
          </cell>
          <cell r="D2114">
            <v>148.78</v>
          </cell>
        </row>
        <row r="2115">
          <cell r="A2115">
            <v>84527</v>
          </cell>
          <cell r="B2115" t="str">
            <v>CRUZETA RD PVC DEF0F0 P/PVC PBA BBBB DN 150 X 75</v>
          </cell>
          <cell r="C2115" t="str">
            <v>UN</v>
          </cell>
          <cell r="D2115">
            <v>173.93</v>
          </cell>
        </row>
        <row r="2116">
          <cell r="A2116">
            <v>84528</v>
          </cell>
          <cell r="B2116" t="str">
            <v>CRUZETA RD PVC DEF0F0 P/PVC PBA BBBB DN 150 X 100</v>
          </cell>
          <cell r="C2116" t="str">
            <v>UN</v>
          </cell>
          <cell r="D2116">
            <v>209.55</v>
          </cell>
        </row>
        <row r="2117">
          <cell r="A2117">
            <v>84529</v>
          </cell>
          <cell r="B2117" t="str">
            <v>CRUZETA RD PVC DEF0F0 P/PVC PBA BBBB DN 200 X 50</v>
          </cell>
          <cell r="C2117" t="str">
            <v>UN</v>
          </cell>
          <cell r="D2117">
            <v>204.31</v>
          </cell>
        </row>
        <row r="2118">
          <cell r="A2118">
            <v>84530</v>
          </cell>
          <cell r="B2118" t="str">
            <v>CRUZETA RD PVC DEF0F0 P/PVC PBA BBBB DN 200 X 75</v>
          </cell>
          <cell r="C2118" t="str">
            <v>UN</v>
          </cell>
          <cell r="D2118">
            <v>214.8</v>
          </cell>
        </row>
        <row r="2119">
          <cell r="A2119">
            <v>84531</v>
          </cell>
          <cell r="B2119" t="str">
            <v>CRUZETA RD PVC DEF0F0 P/PVC PBA BBBB DN 200 X 100</v>
          </cell>
          <cell r="C2119" t="str">
            <v>UN</v>
          </cell>
          <cell r="D2119">
            <v>289.18</v>
          </cell>
        </row>
        <row r="2120">
          <cell r="A2120">
            <v>84532</v>
          </cell>
          <cell r="B2120" t="str">
            <v>CRUZETA RD PVC DEF0F0 P/PVC PBA BBBB DN 250 X 50</v>
          </cell>
          <cell r="C2120" t="str">
            <v>UN</v>
          </cell>
          <cell r="D2120">
            <v>270.32</v>
          </cell>
        </row>
        <row r="2121">
          <cell r="A2121">
            <v>84533</v>
          </cell>
          <cell r="B2121" t="str">
            <v>CRUZETA RD PVC DEF0F0 P/PVC PBA BBBB DN 250 X 75</v>
          </cell>
          <cell r="C2121" t="str">
            <v>UN</v>
          </cell>
          <cell r="D2121">
            <v>291.27</v>
          </cell>
        </row>
        <row r="2122">
          <cell r="A2122">
            <v>84534</v>
          </cell>
          <cell r="B2122" t="str">
            <v>CRUZETA RD PVC DEF0F0 P/PVC PBA BBBB DN 250 X 100</v>
          </cell>
          <cell r="C2122" t="str">
            <v>UN</v>
          </cell>
          <cell r="D2122">
            <v>362.52</v>
          </cell>
        </row>
        <row r="2123">
          <cell r="A2123">
            <v>84535</v>
          </cell>
          <cell r="B2123" t="str">
            <v>CURVA 22G30' BB PVC DEF0F0 DN 100</v>
          </cell>
          <cell r="C2123" t="str">
            <v>UN</v>
          </cell>
          <cell r="D2123">
            <v>69.16</v>
          </cell>
        </row>
        <row r="2124">
          <cell r="A2124">
            <v>84536</v>
          </cell>
          <cell r="B2124" t="str">
            <v>CURVA 22G30' BB PVC DEF0F0 DN 150</v>
          </cell>
          <cell r="C2124" t="str">
            <v>UN</v>
          </cell>
          <cell r="D2124">
            <v>126.79</v>
          </cell>
        </row>
        <row r="2125">
          <cell r="A2125">
            <v>84537</v>
          </cell>
          <cell r="B2125" t="str">
            <v>CURVA 22G30' BB PVC DEF0F0 DN 200</v>
          </cell>
          <cell r="C2125" t="str">
            <v>UN</v>
          </cell>
          <cell r="D2125">
            <v>209.55</v>
          </cell>
        </row>
        <row r="2126">
          <cell r="A2126">
            <v>84538</v>
          </cell>
          <cell r="B2126" t="str">
            <v>CURVA 22G30' BB PVC DEF0F0 DN 250</v>
          </cell>
          <cell r="C2126" t="str">
            <v>UN</v>
          </cell>
          <cell r="D2126">
            <v>276.61</v>
          </cell>
        </row>
        <row r="2127">
          <cell r="A2127">
            <v>84539</v>
          </cell>
          <cell r="B2127" t="str">
            <v>CURVA 22G30' BB PVC DEF0F0 DN 300</v>
          </cell>
          <cell r="C2127" t="str">
            <v>UN</v>
          </cell>
          <cell r="D2127">
            <v>387.68</v>
          </cell>
        </row>
        <row r="2128">
          <cell r="A2128">
            <v>84540</v>
          </cell>
          <cell r="B2128" t="str">
            <v>CURVA 45G BB PVC DEF0F0 DN 100</v>
          </cell>
          <cell r="C2128" t="str">
            <v>UN</v>
          </cell>
          <cell r="D2128">
            <v>79.63</v>
          </cell>
        </row>
        <row r="2129">
          <cell r="A2129">
            <v>84541</v>
          </cell>
          <cell r="B2129" t="str">
            <v>CURVA 45G BB PVC DEF0F0 DN 150</v>
          </cell>
          <cell r="C2129" t="str">
            <v>UN</v>
          </cell>
          <cell r="D2129">
            <v>122.58</v>
          </cell>
        </row>
        <row r="2130">
          <cell r="A2130">
            <v>84542</v>
          </cell>
          <cell r="B2130" t="str">
            <v>CURVA 45G BB PVC DEF0F0 DN 200</v>
          </cell>
          <cell r="C2130" t="str">
            <v>UN</v>
          </cell>
          <cell r="D2130">
            <v>226.32</v>
          </cell>
        </row>
        <row r="2131">
          <cell r="A2131">
            <v>84543</v>
          </cell>
          <cell r="B2131" t="str">
            <v>CURVA 45G BB PVC DEF0F0 DN 250</v>
          </cell>
          <cell r="C2131" t="str">
            <v>UN</v>
          </cell>
          <cell r="D2131">
            <v>318.52</v>
          </cell>
        </row>
        <row r="2132">
          <cell r="A2132">
            <v>84544</v>
          </cell>
          <cell r="B2132" t="str">
            <v>CURVA 45G BB PVC DEF0F0 DN 300</v>
          </cell>
          <cell r="C2132" t="str">
            <v>UN</v>
          </cell>
          <cell r="D2132">
            <v>446.35</v>
          </cell>
        </row>
        <row r="2133">
          <cell r="A2133">
            <v>84545</v>
          </cell>
          <cell r="B2133" t="str">
            <v>CURVA 90G BB PVC DEF0F0 DN 100</v>
          </cell>
          <cell r="C2133" t="str">
            <v>UN</v>
          </cell>
          <cell r="D2133">
            <v>90.11</v>
          </cell>
        </row>
        <row r="2134">
          <cell r="A2134">
            <v>84546</v>
          </cell>
          <cell r="B2134" t="str">
            <v>CURVA 90G BB PVC DEF0F0 DN 150</v>
          </cell>
          <cell r="C2134" t="str">
            <v>UN</v>
          </cell>
          <cell r="D2134">
            <v>159.26</v>
          </cell>
        </row>
        <row r="2135">
          <cell r="A2135">
            <v>84547</v>
          </cell>
          <cell r="B2135" t="str">
            <v>CURVA 90G BB PVC DEF0F0 DN 200</v>
          </cell>
          <cell r="C2135" t="str">
            <v>UN</v>
          </cell>
          <cell r="D2135">
            <v>284.99</v>
          </cell>
        </row>
        <row r="2136">
          <cell r="A2136">
            <v>84548</v>
          </cell>
          <cell r="B2136" t="str">
            <v>CURVA 90G BB PVC DEF0F0 DN 250</v>
          </cell>
          <cell r="C2136" t="str">
            <v>UN</v>
          </cell>
          <cell r="D2136">
            <v>410.73</v>
          </cell>
        </row>
        <row r="2137">
          <cell r="A2137">
            <v>84549</v>
          </cell>
          <cell r="B2137" t="str">
            <v>CURVA 90G BB PVC DEF0F0 DN 300</v>
          </cell>
          <cell r="C2137" t="str">
            <v>UN</v>
          </cell>
          <cell r="D2137">
            <v>578.37</v>
          </cell>
        </row>
        <row r="2138">
          <cell r="A2138">
            <v>84550</v>
          </cell>
          <cell r="B2138" t="str">
            <v>EXTREMIDADE BF PVC DEF0F0 DN 100</v>
          </cell>
          <cell r="C2138" t="str">
            <v>UN</v>
          </cell>
          <cell r="D2138">
            <v>76.28</v>
          </cell>
        </row>
        <row r="2139">
          <cell r="A2139">
            <v>84551</v>
          </cell>
          <cell r="B2139" t="str">
            <v>EXTREMIDADE BF PVC DEF0F0 DN 150</v>
          </cell>
          <cell r="C2139" t="str">
            <v>UN</v>
          </cell>
          <cell r="D2139">
            <v>120.7</v>
          </cell>
        </row>
        <row r="2140">
          <cell r="A2140">
            <v>84552</v>
          </cell>
          <cell r="B2140" t="str">
            <v>EXTREMIDADE BF PVC DEF0F0 DN 200</v>
          </cell>
          <cell r="C2140" t="str">
            <v>UN</v>
          </cell>
          <cell r="D2140">
            <v>188.6</v>
          </cell>
        </row>
        <row r="2141">
          <cell r="A2141">
            <v>84553</v>
          </cell>
          <cell r="B2141" t="str">
            <v>EXTREMIDADE BF PVC DEF0F0 DN 250</v>
          </cell>
          <cell r="C2141" t="str">
            <v>UN</v>
          </cell>
          <cell r="D2141">
            <v>259.83999999999997</v>
          </cell>
        </row>
        <row r="2142">
          <cell r="A2142">
            <v>84554</v>
          </cell>
          <cell r="B2142" t="str">
            <v>EXTREMIDADE BF PVC DEF0F0 DN 300</v>
          </cell>
          <cell r="C2142" t="str">
            <v>UN</v>
          </cell>
          <cell r="D2142">
            <v>345.76</v>
          </cell>
        </row>
        <row r="2143">
          <cell r="A2143">
            <v>84555</v>
          </cell>
          <cell r="B2143" t="str">
            <v>LUVA DE CORRER PVC DEF0F0 DN 100</v>
          </cell>
          <cell r="C2143" t="str">
            <v>UN</v>
          </cell>
          <cell r="D2143">
            <v>45.32</v>
          </cell>
        </row>
        <row r="2144">
          <cell r="A2144">
            <v>84556</v>
          </cell>
          <cell r="B2144" t="str">
            <v>LUVA DE CORRER PVC DEF0F0 DN 150</v>
          </cell>
          <cell r="C2144" t="str">
            <v>UN</v>
          </cell>
          <cell r="D2144">
            <v>73.459999999999994</v>
          </cell>
        </row>
        <row r="2145">
          <cell r="A2145">
            <v>84557</v>
          </cell>
          <cell r="B2145" t="str">
            <v>LUVA DE CORRER PVC DEF0F0 DN 200</v>
          </cell>
          <cell r="C2145" t="str">
            <v>UN</v>
          </cell>
          <cell r="D2145">
            <v>113.82</v>
          </cell>
        </row>
        <row r="2146">
          <cell r="A2146">
            <v>84558</v>
          </cell>
          <cell r="B2146" t="str">
            <v>LUVA DE CORRER PVC DEF0F0 DN 250</v>
          </cell>
          <cell r="C2146" t="str">
            <v>UN</v>
          </cell>
          <cell r="D2146">
            <v>181.42</v>
          </cell>
        </row>
        <row r="2147">
          <cell r="A2147">
            <v>84559</v>
          </cell>
          <cell r="B2147" t="str">
            <v>LUVA DE CORRER PVC DEF0F0 DN 300</v>
          </cell>
          <cell r="C2147" t="str">
            <v>UN</v>
          </cell>
          <cell r="D2147">
            <v>276.02</v>
          </cell>
        </row>
        <row r="2148">
          <cell r="A2148">
            <v>84560</v>
          </cell>
          <cell r="B2148" t="str">
            <v>LUVA DE F0F0/PVC DEF0F0 DN 100</v>
          </cell>
          <cell r="C2148" t="str">
            <v>UN</v>
          </cell>
          <cell r="D2148">
            <v>73.349999999999994</v>
          </cell>
        </row>
        <row r="2149">
          <cell r="A2149">
            <v>84561</v>
          </cell>
          <cell r="B2149" t="str">
            <v>LUVA DE F0F0/PVC DEF0F0 DN 150</v>
          </cell>
          <cell r="C2149" t="str">
            <v>UN</v>
          </cell>
          <cell r="D2149">
            <v>121.54</v>
          </cell>
        </row>
        <row r="2150">
          <cell r="A2150">
            <v>84562</v>
          </cell>
          <cell r="B2150" t="str">
            <v>LUVA DE F0F0/PVC DEF0F0 DN 200</v>
          </cell>
          <cell r="C2150" t="str">
            <v>UN</v>
          </cell>
          <cell r="D2150">
            <v>176.02</v>
          </cell>
        </row>
        <row r="2151">
          <cell r="A2151">
            <v>84563</v>
          </cell>
          <cell r="B2151" t="str">
            <v>LUVA DE F0F0/PVC DEF0F0 DN 250</v>
          </cell>
          <cell r="C2151" t="str">
            <v>UN</v>
          </cell>
          <cell r="D2151">
            <v>289.52</v>
          </cell>
        </row>
        <row r="2152">
          <cell r="A2152">
            <v>84564</v>
          </cell>
          <cell r="B2152" t="str">
            <v>LUVA DE F0F0/PVC DEF0F0 DN 300</v>
          </cell>
          <cell r="C2152" t="str">
            <v>UN</v>
          </cell>
          <cell r="D2152">
            <v>389.76</v>
          </cell>
        </row>
        <row r="2153">
          <cell r="A2153">
            <v>84565</v>
          </cell>
          <cell r="B2153" t="str">
            <v>REDUCAO PB PVC DEF0F0 DN 150 X 100</v>
          </cell>
          <cell r="C2153" t="str">
            <v>UN</v>
          </cell>
          <cell r="D2153">
            <v>73.349999999999994</v>
          </cell>
        </row>
        <row r="2154">
          <cell r="A2154">
            <v>84566</v>
          </cell>
          <cell r="B2154" t="str">
            <v>REDUCAO PB PVC DEF0F0 DN 200 X 100</v>
          </cell>
          <cell r="C2154" t="str">
            <v>UN</v>
          </cell>
          <cell r="D2154">
            <v>106.87</v>
          </cell>
        </row>
        <row r="2155">
          <cell r="A2155">
            <v>84567</v>
          </cell>
          <cell r="B2155" t="str">
            <v>REDUCAO PB PVC DEF0F0 DN 200 X 150</v>
          </cell>
          <cell r="C2155" t="str">
            <v>UN</v>
          </cell>
          <cell r="D2155">
            <v>113.16</v>
          </cell>
        </row>
        <row r="2156">
          <cell r="A2156">
            <v>84568</v>
          </cell>
          <cell r="B2156" t="str">
            <v>REDUCAO PB PVC DEF0F0 DN 250 X 100</v>
          </cell>
          <cell r="C2156" t="str">
            <v>UN</v>
          </cell>
          <cell r="D2156">
            <v>157.16999999999999</v>
          </cell>
        </row>
        <row r="2157">
          <cell r="A2157">
            <v>84569</v>
          </cell>
          <cell r="B2157" t="str">
            <v>REDUCAO PB PVC DEF0F0 DN 250 X 150</v>
          </cell>
          <cell r="C2157" t="str">
            <v>UN</v>
          </cell>
          <cell r="D2157">
            <v>144.59</v>
          </cell>
        </row>
        <row r="2158">
          <cell r="A2158">
            <v>84570</v>
          </cell>
          <cell r="B2158" t="str">
            <v>REDUCAO PB PVC DEF0F0 DN 250 X 200</v>
          </cell>
          <cell r="C2158" t="str">
            <v>UN</v>
          </cell>
          <cell r="D2158">
            <v>161.36000000000001</v>
          </cell>
        </row>
        <row r="2159">
          <cell r="A2159">
            <v>84571</v>
          </cell>
          <cell r="B2159" t="str">
            <v>REDUCAO PB PVC DEF0F0 DN 300 X 100</v>
          </cell>
          <cell r="C2159" t="str">
            <v>UN</v>
          </cell>
          <cell r="D2159">
            <v>196.98</v>
          </cell>
        </row>
        <row r="2160">
          <cell r="A2160">
            <v>84572</v>
          </cell>
          <cell r="B2160" t="str">
            <v>REDUCAO PB PVC DEF0F0 DN 300 X 150</v>
          </cell>
          <cell r="C2160" t="str">
            <v>UN</v>
          </cell>
          <cell r="D2160">
            <v>201.17</v>
          </cell>
        </row>
        <row r="2161">
          <cell r="A2161">
            <v>84573</v>
          </cell>
          <cell r="B2161" t="str">
            <v>REDUCAO PB PVC DEF0F0 DN 300 X 200</v>
          </cell>
          <cell r="C2161" t="str">
            <v>UN</v>
          </cell>
          <cell r="D2161">
            <v>211.64</v>
          </cell>
        </row>
        <row r="2162">
          <cell r="A2162">
            <v>84574</v>
          </cell>
          <cell r="B2162" t="str">
            <v>REDUCAO PB PVC DEF0F0 DN 300 X 250</v>
          </cell>
          <cell r="C2162" t="str">
            <v>UN</v>
          </cell>
          <cell r="D2162">
            <v>211.64</v>
          </cell>
        </row>
        <row r="2163">
          <cell r="A2163">
            <v>84575</v>
          </cell>
          <cell r="B2163" t="str">
            <v>REDUCAO PVC DEF0F0 P/PVC PBA PB DN 100 X 50</v>
          </cell>
          <cell r="C2163" t="str">
            <v>UN</v>
          </cell>
          <cell r="D2163">
            <v>34.57</v>
          </cell>
        </row>
        <row r="2164">
          <cell r="A2164">
            <v>84576</v>
          </cell>
          <cell r="B2164" t="str">
            <v>REDUCAO PVC DEF0F0 P/PVC PBA PB DN 100 X 75</v>
          </cell>
          <cell r="C2164" t="str">
            <v>UN</v>
          </cell>
          <cell r="D2164">
            <v>40.869999999999997</v>
          </cell>
        </row>
        <row r="2165">
          <cell r="A2165">
            <v>84577</v>
          </cell>
          <cell r="B2165" t="str">
            <v>REDUCAO PVC DEF0F0 P/PVC PBA PB DN 150 X 75</v>
          </cell>
          <cell r="C2165" t="str">
            <v>UN</v>
          </cell>
          <cell r="D2165">
            <v>60.77</v>
          </cell>
        </row>
        <row r="2166">
          <cell r="A2166">
            <v>84578</v>
          </cell>
          <cell r="B2166" t="str">
            <v>REDUCAO PVC DEF0F0 P/PVC PBA PB DN 150 X 100</v>
          </cell>
          <cell r="C2166" t="str">
            <v>UN</v>
          </cell>
          <cell r="D2166">
            <v>74.39</v>
          </cell>
        </row>
        <row r="2167">
          <cell r="A2167">
            <v>84579</v>
          </cell>
          <cell r="B2167" t="str">
            <v>REDUCAO PVC DEF0F0 P/PVC PBA PB DN 200 X 100</v>
          </cell>
          <cell r="C2167" t="str">
            <v>UN</v>
          </cell>
          <cell r="D2167">
            <v>92.2</v>
          </cell>
        </row>
        <row r="2168">
          <cell r="A2168">
            <v>84580</v>
          </cell>
          <cell r="B2168" t="str">
            <v>TE 90G PVC DEF0F0 BBB DN 100</v>
          </cell>
          <cell r="C2168" t="str">
            <v>UN</v>
          </cell>
          <cell r="D2168">
            <v>113.16</v>
          </cell>
        </row>
        <row r="2169">
          <cell r="A2169">
            <v>84581</v>
          </cell>
          <cell r="B2169" t="str">
            <v>TE 90G PVC DEF0F0 BBB DN 150</v>
          </cell>
          <cell r="C2169" t="str">
            <v>UN</v>
          </cell>
          <cell r="D2169">
            <v>203.26</v>
          </cell>
        </row>
        <row r="2170">
          <cell r="A2170">
            <v>84582</v>
          </cell>
          <cell r="B2170" t="str">
            <v>TE 90G PVC DEF0F0 BBB DN 200</v>
          </cell>
          <cell r="C2170" t="str">
            <v>UN</v>
          </cell>
          <cell r="D2170">
            <v>324.81</v>
          </cell>
        </row>
        <row r="2171">
          <cell r="A2171">
            <v>84583</v>
          </cell>
          <cell r="B2171" t="str">
            <v>TE 90G PVC DEF0F0 BBB DN 250</v>
          </cell>
          <cell r="C2171" t="str">
            <v>UN</v>
          </cell>
          <cell r="D2171">
            <v>488.26</v>
          </cell>
        </row>
        <row r="2172">
          <cell r="A2172">
            <v>84584</v>
          </cell>
          <cell r="B2172" t="str">
            <v>TE 90G PVC DEF0F0 BBB DN 300</v>
          </cell>
          <cell r="C2172" t="str">
            <v>UN</v>
          </cell>
          <cell r="D2172">
            <v>649.62</v>
          </cell>
        </row>
        <row r="2173">
          <cell r="A2173">
            <v>84585</v>
          </cell>
          <cell r="B2173" t="str">
            <v>TE 90G RD PVC DEF0F0 P/PVC PBA BBB DN 150 X 50</v>
          </cell>
          <cell r="C2173" t="str">
            <v>UN</v>
          </cell>
          <cell r="D2173">
            <v>132.01</v>
          </cell>
        </row>
        <row r="2174">
          <cell r="A2174">
            <v>84586</v>
          </cell>
          <cell r="B2174" t="str">
            <v>TE 90G RD PVC DEF0F0 P/PVC PBA BBB DN 150 X 75</v>
          </cell>
          <cell r="C2174" t="str">
            <v>UN</v>
          </cell>
          <cell r="D2174">
            <v>138.31</v>
          </cell>
        </row>
        <row r="2175">
          <cell r="A2175">
            <v>84587</v>
          </cell>
          <cell r="B2175" t="str">
            <v>TE 90G RD PVC DEF0F0 P/PVC PBA BBB DN 150 X 100</v>
          </cell>
          <cell r="C2175" t="str">
            <v>UN</v>
          </cell>
          <cell r="D2175">
            <v>155.07</v>
          </cell>
        </row>
        <row r="2176">
          <cell r="A2176">
            <v>84588</v>
          </cell>
          <cell r="B2176" t="str">
            <v>TE 90G RD PVC DEF0F0 P/PVC PBA BBB DN 200 X 75</v>
          </cell>
          <cell r="C2176" t="str">
            <v>UN</v>
          </cell>
          <cell r="D2176">
            <v>228.42</v>
          </cell>
        </row>
        <row r="2177">
          <cell r="A2177">
            <v>84589</v>
          </cell>
          <cell r="B2177" t="str">
            <v>TE 90G RD PVC DEF0F0 P/PVC PBA BBB DN 200 X 100</v>
          </cell>
          <cell r="C2177" t="str">
            <v>UN</v>
          </cell>
          <cell r="D2177">
            <v>236.8</v>
          </cell>
        </row>
        <row r="2178">
          <cell r="A2178">
            <v>84590</v>
          </cell>
          <cell r="B2178" t="str">
            <v>TE 90G RD PVC DEF0F0 P/PVC PBA BBB DN 250 X 50</v>
          </cell>
          <cell r="C2178" t="str">
            <v>UN</v>
          </cell>
          <cell r="D2178">
            <v>301.76</v>
          </cell>
        </row>
        <row r="2179">
          <cell r="A2179">
            <v>84591</v>
          </cell>
          <cell r="B2179" t="str">
            <v>TE 90G RD PVC DEF0F0 P/PVC PBA BBB DN 250 X 75</v>
          </cell>
          <cell r="C2179" t="str">
            <v>UN</v>
          </cell>
          <cell r="D2179">
            <v>322.70999999999998</v>
          </cell>
        </row>
        <row r="2180">
          <cell r="A2180">
            <v>84592</v>
          </cell>
          <cell r="B2180" t="str">
            <v>TE 90G RD PVC DEF0F0 P/PVC PBA BBB DN 250 X 100</v>
          </cell>
          <cell r="C2180" t="str">
            <v>UN</v>
          </cell>
          <cell r="D2180">
            <v>326.89999999999998</v>
          </cell>
        </row>
        <row r="2181">
          <cell r="A2181">
            <v>84593</v>
          </cell>
          <cell r="B2181" t="str">
            <v>TE 90G RD PVC DEF0F0 BBF DN 150 X 50</v>
          </cell>
          <cell r="C2181" t="str">
            <v>UN</v>
          </cell>
          <cell r="D2181">
            <v>190.69</v>
          </cell>
        </row>
        <row r="2182">
          <cell r="A2182">
            <v>84594</v>
          </cell>
          <cell r="B2182" t="str">
            <v>TE 90G RD PVC DEF0F0 BBF DN 150 X 75</v>
          </cell>
          <cell r="C2182" t="str">
            <v>UN</v>
          </cell>
          <cell r="D2182">
            <v>190.69</v>
          </cell>
        </row>
        <row r="2183">
          <cell r="A2183">
            <v>84595</v>
          </cell>
          <cell r="B2183" t="str">
            <v>TE 90G RD PVC DEF0F0 BBF DN 200 X 50</v>
          </cell>
          <cell r="C2183" t="str">
            <v>UN</v>
          </cell>
          <cell r="D2183">
            <v>249.37</v>
          </cell>
        </row>
        <row r="2184">
          <cell r="A2184">
            <v>84596</v>
          </cell>
          <cell r="B2184" t="str">
            <v>TE 90G RD PVC DEF0F0 BBF DN 200 X 75</v>
          </cell>
          <cell r="C2184" t="str">
            <v>UN</v>
          </cell>
          <cell r="D2184">
            <v>251.46</v>
          </cell>
        </row>
        <row r="2185">
          <cell r="A2185">
            <v>84597</v>
          </cell>
          <cell r="B2185" t="str">
            <v>TE 90G RD PVC DEF0F0 BBF DN 200 X 100</v>
          </cell>
          <cell r="C2185" t="str">
            <v>UN</v>
          </cell>
          <cell r="D2185">
            <v>301.76</v>
          </cell>
        </row>
        <row r="2186">
          <cell r="A2186">
            <v>84598</v>
          </cell>
          <cell r="B2186" t="str">
            <v>TE 90G RD PVC DEF0F0 BBF DN 250 X 50</v>
          </cell>
          <cell r="C2186" t="str">
            <v>UN</v>
          </cell>
          <cell r="D2186">
            <v>318.52</v>
          </cell>
        </row>
        <row r="2187">
          <cell r="A2187">
            <v>84599</v>
          </cell>
          <cell r="B2187" t="str">
            <v>TE 90G RD PVC DEF0F0 BBF DN 250 X 75</v>
          </cell>
          <cell r="C2187" t="str">
            <v>UN</v>
          </cell>
          <cell r="D2187">
            <v>345.76</v>
          </cell>
        </row>
        <row r="2188">
          <cell r="A2188">
            <v>84601</v>
          </cell>
          <cell r="B2188" t="str">
            <v>TE 90G RD PVC DEF0F0 BBF DN 250 X 100</v>
          </cell>
          <cell r="C2188" t="str">
            <v>UN</v>
          </cell>
          <cell r="D2188">
            <v>373</v>
          </cell>
        </row>
        <row r="2189">
          <cell r="A2189">
            <v>84602</v>
          </cell>
          <cell r="B2189" t="str">
            <v>TE 90G RD PVC DEF0F0 P/ PVC PBA BBB DN 200 X 50</v>
          </cell>
          <cell r="C2189" t="str">
            <v>UN</v>
          </cell>
          <cell r="D2189">
            <v>222.13</v>
          </cell>
        </row>
        <row r="2190">
          <cell r="A2190">
            <v>84603</v>
          </cell>
          <cell r="B2190" t="str">
            <v>TE 90G PVC PBA BBF DN 50</v>
          </cell>
          <cell r="C2190" t="str">
            <v>UN</v>
          </cell>
          <cell r="D2190">
            <v>38.35</v>
          </cell>
        </row>
        <row r="2191">
          <cell r="A2191">
            <v>84604</v>
          </cell>
          <cell r="B2191" t="str">
            <v>TE 90G PVC PBA BBF DN 75</v>
          </cell>
          <cell r="C2191" t="str">
            <v>UN</v>
          </cell>
          <cell r="D2191">
            <v>55.43</v>
          </cell>
        </row>
        <row r="2192">
          <cell r="A2192">
            <v>84605</v>
          </cell>
          <cell r="B2192" t="str">
            <v>TE 90G PVC PBA BBF DN 100</v>
          </cell>
          <cell r="C2192" t="str">
            <v>UN</v>
          </cell>
          <cell r="D2192">
            <v>93.2</v>
          </cell>
        </row>
        <row r="2193">
          <cell r="A2193">
            <v>84608</v>
          </cell>
          <cell r="B2193" t="str">
            <v>PERFIL RETANGULAR P/ DECANTACAO 50 X 90 DN 600</v>
          </cell>
          <cell r="C2193" t="str">
            <v>UN</v>
          </cell>
          <cell r="D2193">
            <v>1.71</v>
          </cell>
        </row>
        <row r="2194">
          <cell r="A2194">
            <v>84609</v>
          </cell>
          <cell r="B2194" t="str">
            <v>PERFIL RETANGULAR P/ DECANTACAO 50 X 90 DN 1000</v>
          </cell>
          <cell r="C2194" t="str">
            <v>UN</v>
          </cell>
          <cell r="D2194">
            <v>2.86</v>
          </cell>
        </row>
        <row r="2195">
          <cell r="A2195">
            <v>84610</v>
          </cell>
          <cell r="B2195" t="str">
            <v>PERFIL RETANGULAR P/ DECANTACAO 50 X 90 DN 1200</v>
          </cell>
          <cell r="C2195" t="str">
            <v>UN</v>
          </cell>
          <cell r="D2195">
            <v>3.5</v>
          </cell>
        </row>
        <row r="2196">
          <cell r="A2196">
            <v>84611</v>
          </cell>
          <cell r="B2196" t="str">
            <v>PERFIL RETANGULAR P/ DECANTACAO 50 X 90 DN 6000</v>
          </cell>
          <cell r="C2196" t="str">
            <v>UN</v>
          </cell>
          <cell r="D2196">
            <v>14.14</v>
          </cell>
        </row>
        <row r="2197">
          <cell r="A2197">
            <v>84612</v>
          </cell>
          <cell r="B2197" t="str">
            <v>SUPORTE PVC P/ PERFIL DE DECANTACAO</v>
          </cell>
          <cell r="C2197" t="str">
            <v>UN</v>
          </cell>
          <cell r="D2197">
            <v>0.47</v>
          </cell>
        </row>
        <row r="2198">
          <cell r="A2198">
            <v>84613</v>
          </cell>
          <cell r="B2198" t="str">
            <v>SOLUCAO THF EM FRASCO DE 90 ML</v>
          </cell>
          <cell r="C2198" t="str">
            <v>UN</v>
          </cell>
          <cell r="D2198">
            <v>20.149999999999999</v>
          </cell>
        </row>
        <row r="2199">
          <cell r="A2199">
            <v>84614</v>
          </cell>
          <cell r="B2199" t="str">
            <v>TUBO DE POLIETILENO PE-5 DN 20</v>
          </cell>
          <cell r="C2199" t="str">
            <v>M</v>
          </cell>
          <cell r="D2199">
            <v>1.82</v>
          </cell>
        </row>
        <row r="2200">
          <cell r="A2200">
            <v>84615</v>
          </cell>
          <cell r="B2200" t="str">
            <v>TUBO DE POLIETILENO PE-5 DN 32</v>
          </cell>
          <cell r="C2200" t="str">
            <v>M</v>
          </cell>
          <cell r="D2200">
            <v>3.68</v>
          </cell>
        </row>
        <row r="2201">
          <cell r="A2201">
            <v>84620</v>
          </cell>
          <cell r="B2201" t="str">
            <v>ADAPTADOR P/ POLIETILENO PE-5 DN 20 X 1/2"</v>
          </cell>
          <cell r="C2201" t="str">
            <v>UN</v>
          </cell>
          <cell r="D2201">
            <v>1.2</v>
          </cell>
        </row>
        <row r="2202">
          <cell r="A2202">
            <v>84621</v>
          </cell>
          <cell r="B2202" t="str">
            <v>ADAPTADOR P/ POLIETILENO PE-5 DN 20 X 3/4"</v>
          </cell>
          <cell r="C2202" t="str">
            <v>UN</v>
          </cell>
          <cell r="D2202">
            <v>1.22</v>
          </cell>
        </row>
        <row r="2203">
          <cell r="A2203">
            <v>84622</v>
          </cell>
          <cell r="B2203" t="str">
            <v>ADAPTADOR P/ POLIETILENO PE-5 DN 32 X 1"</v>
          </cell>
          <cell r="C2203" t="str">
            <v>UN</v>
          </cell>
          <cell r="D2203">
            <v>1.45</v>
          </cell>
        </row>
        <row r="2204">
          <cell r="A2204">
            <v>84623</v>
          </cell>
          <cell r="B2204" t="str">
            <v>ADAPTADOR C/ REGISTRO P/ POL. PE-5 DN 20 X 3/4"</v>
          </cell>
          <cell r="C2204" t="str">
            <v>UN</v>
          </cell>
          <cell r="D2204">
            <v>3.45</v>
          </cell>
        </row>
        <row r="2205">
          <cell r="A2205">
            <v>84624</v>
          </cell>
          <cell r="B2205" t="str">
            <v>REGISTRO DE PASSEIO POLIETILENO PE-5 DN 20</v>
          </cell>
          <cell r="C2205" t="str">
            <v>UN</v>
          </cell>
          <cell r="D2205">
            <v>4.34</v>
          </cell>
        </row>
        <row r="2206">
          <cell r="A2206">
            <v>84625</v>
          </cell>
          <cell r="B2206" t="str">
            <v>UNIAO P/ POLIETILENO PE-5 DN 20</v>
          </cell>
          <cell r="C2206" t="str">
            <v>UN</v>
          </cell>
          <cell r="D2206">
            <v>2.0299999999999998</v>
          </cell>
        </row>
        <row r="2207">
          <cell r="A2207">
            <v>84626</v>
          </cell>
          <cell r="B2207" t="str">
            <v>CORTADOR P/ TB. POLIETILENO PE-5 DN 20</v>
          </cell>
          <cell r="C2207" t="str">
            <v>UN</v>
          </cell>
          <cell r="D2207">
            <v>106.15</v>
          </cell>
        </row>
        <row r="2208">
          <cell r="A2208">
            <v>84627</v>
          </cell>
          <cell r="B2208" t="str">
            <v>ESTRANGULADOR DE VAZAO P/ TUBO POLIETILENO PE-5</v>
          </cell>
          <cell r="C2208" t="str">
            <v>UN</v>
          </cell>
          <cell r="D2208">
            <v>47.08</v>
          </cell>
        </row>
        <row r="2209">
          <cell r="A2209">
            <v>84628</v>
          </cell>
          <cell r="B2209" t="str">
            <v>FURADEIRA P/ LIGACAO PREDIAL EM PVC MARROM DN 3/4"</v>
          </cell>
          <cell r="C2209" t="str">
            <v>UN</v>
          </cell>
          <cell r="D2209">
            <v>70.88</v>
          </cell>
        </row>
        <row r="2210">
          <cell r="A2210">
            <v>84629</v>
          </cell>
          <cell r="B2210" t="str">
            <v>FURADEIRA P/ LIGACAO PREDIAL EM POL. AZUL DN 3/4"</v>
          </cell>
          <cell r="C2210" t="str">
            <v>UN</v>
          </cell>
          <cell r="D2210">
            <v>70.98</v>
          </cell>
        </row>
        <row r="2211">
          <cell r="A2211">
            <v>84630</v>
          </cell>
          <cell r="B2211" t="str">
            <v>EXTREMIDADE P/HIDROMETRO C/BUCHA DE LATAO DN 1/2"</v>
          </cell>
          <cell r="C2211" t="str">
            <v>UN</v>
          </cell>
          <cell r="D2211">
            <v>2.5099999999999998</v>
          </cell>
        </row>
        <row r="2212">
          <cell r="A2212">
            <v>84631</v>
          </cell>
          <cell r="B2212" t="str">
            <v>EXTREMIDADE P/HIDROMETRO C/BUCHA DE LATAO DN 3/4"</v>
          </cell>
          <cell r="C2212" t="str">
            <v>UN</v>
          </cell>
          <cell r="D2212">
            <v>2.9</v>
          </cell>
        </row>
        <row r="2213">
          <cell r="A2213">
            <v>84632</v>
          </cell>
          <cell r="B2213" t="str">
            <v>EXTREMIDADE P/HIDROMETRO S/BUCHA DE LATAO DN 1/2"</v>
          </cell>
          <cell r="C2213" t="str">
            <v>UN</v>
          </cell>
          <cell r="D2213">
            <v>1.08</v>
          </cell>
        </row>
        <row r="2214">
          <cell r="A2214">
            <v>84633</v>
          </cell>
          <cell r="B2214" t="str">
            <v>EXTREMIDADE P/HIDROMETRO S/BUCHA DE LATAO DN 3/4"</v>
          </cell>
          <cell r="C2214" t="str">
            <v>UN</v>
          </cell>
          <cell r="D2214">
            <v>1.18</v>
          </cell>
        </row>
        <row r="2215">
          <cell r="A2215">
            <v>84634</v>
          </cell>
          <cell r="B2215" t="str">
            <v>KIT CAVALETE TIGRE DN 1/2"</v>
          </cell>
          <cell r="C2215" t="str">
            <v>UN</v>
          </cell>
          <cell r="D2215">
            <v>22.13</v>
          </cell>
        </row>
        <row r="2216">
          <cell r="A2216">
            <v>84635</v>
          </cell>
          <cell r="B2216" t="str">
            <v>KIT CAVALETE TIGRE DN 3/4"</v>
          </cell>
          <cell r="C2216" t="str">
            <v>UN</v>
          </cell>
          <cell r="D2216">
            <v>27.5</v>
          </cell>
        </row>
        <row r="2217">
          <cell r="A2217">
            <v>84636</v>
          </cell>
          <cell r="B2217" t="str">
            <v>LACRE P/ KIT CAVALETE DN 1/2"</v>
          </cell>
          <cell r="C2217" t="str">
            <v>UN</v>
          </cell>
          <cell r="D2217">
            <v>1.3</v>
          </cell>
        </row>
        <row r="2218">
          <cell r="A2218">
            <v>84637</v>
          </cell>
          <cell r="B2218" t="str">
            <v>LACRE P/ KIT CAVALETE DN 3/4"</v>
          </cell>
          <cell r="C2218" t="str">
            <v>UN</v>
          </cell>
          <cell r="D2218">
            <v>1.31</v>
          </cell>
        </row>
        <row r="2219">
          <cell r="A2219">
            <v>84638</v>
          </cell>
          <cell r="B2219" t="str">
            <v>COL.TOM.L.P.PVC C/TVS E C/S.ROSC.DN 32 X 1/2"</v>
          </cell>
          <cell r="C2219" t="str">
            <v>UN</v>
          </cell>
          <cell r="D2219">
            <v>2.2000000000000002</v>
          </cell>
        </row>
        <row r="2220">
          <cell r="A2220">
            <v>84639</v>
          </cell>
          <cell r="B2220" t="str">
            <v>COL.TOM.L.P.PVC C/TVS E C/S.ROSC.DN 32 X 3/4"</v>
          </cell>
          <cell r="C2220" t="str">
            <v>UN</v>
          </cell>
          <cell r="D2220">
            <v>2.12</v>
          </cell>
        </row>
        <row r="2221">
          <cell r="A2221">
            <v>84640</v>
          </cell>
          <cell r="B2221" t="str">
            <v>COL.TOM.L.P.PVC C/TVS.E C/S.ROSC.DN 40 X 1/2"</v>
          </cell>
          <cell r="C2221" t="str">
            <v>UN</v>
          </cell>
          <cell r="D2221">
            <v>2.38</v>
          </cell>
        </row>
        <row r="2222">
          <cell r="A2222">
            <v>84641</v>
          </cell>
          <cell r="B2222" t="str">
            <v>COL.TOM.L.P.PVC C/TVS.E C/S.ROSC.DN 40 X 3/4"</v>
          </cell>
          <cell r="C2222" t="str">
            <v>UN</v>
          </cell>
          <cell r="D2222">
            <v>2.29</v>
          </cell>
        </row>
        <row r="2223">
          <cell r="A2223">
            <v>84642</v>
          </cell>
          <cell r="B2223" t="str">
            <v>COL.TOM.L.P.PVC C/TVS.E C/S.ROSC.DN 50 X 1/2"</v>
          </cell>
          <cell r="C2223" t="str">
            <v>UN</v>
          </cell>
          <cell r="D2223">
            <v>3.25</v>
          </cell>
        </row>
        <row r="2224">
          <cell r="A2224">
            <v>84643</v>
          </cell>
          <cell r="B2224" t="str">
            <v>COL.TOM.L.P.PVC C/TVS.E C/S.ROSC.DN 50 X 3/4"</v>
          </cell>
          <cell r="C2224" t="str">
            <v>UN</v>
          </cell>
          <cell r="D2224">
            <v>3.25</v>
          </cell>
        </row>
        <row r="2225">
          <cell r="A2225">
            <v>84644</v>
          </cell>
          <cell r="B2225" t="str">
            <v>COL.TOM.L.P.PVC C/TVS.E C/S.ROSC.DN 75 X 1/2"</v>
          </cell>
          <cell r="C2225" t="str">
            <v>UN</v>
          </cell>
          <cell r="D2225">
            <v>3.67</v>
          </cell>
        </row>
        <row r="2226">
          <cell r="A2226">
            <v>84645</v>
          </cell>
          <cell r="B2226" t="str">
            <v>COL.TOM.L.P.PVC C/TVS. E C/S.ROSC.DN 75 X 3/4"</v>
          </cell>
          <cell r="C2226" t="str">
            <v>UN</v>
          </cell>
          <cell r="D2226">
            <v>3.67</v>
          </cell>
        </row>
        <row r="2227">
          <cell r="A2227">
            <v>84646</v>
          </cell>
          <cell r="B2227" t="str">
            <v>COL.TOM.L.P.PVC C/TVS.E C/S.ROSC. DN 100 X 1/2"</v>
          </cell>
          <cell r="C2227" t="str">
            <v>UN</v>
          </cell>
          <cell r="D2227">
            <v>3.96</v>
          </cell>
        </row>
        <row r="2228">
          <cell r="A2228">
            <v>84647</v>
          </cell>
          <cell r="B2228" t="str">
            <v>COL.TOM.L.P.PVC C/TVS.E C/S.ROSC. DN 100 X 3/4"</v>
          </cell>
          <cell r="C2228" t="str">
            <v>UN</v>
          </cell>
          <cell r="D2228">
            <v>3.96</v>
          </cell>
        </row>
        <row r="2229">
          <cell r="A2229">
            <v>84648</v>
          </cell>
          <cell r="B2229" t="str">
            <v>COL.TOM.L.P.PVC C/TVS.E C/S. SOLD. DN 50 X 20</v>
          </cell>
          <cell r="C2229" t="str">
            <v>UN</v>
          </cell>
          <cell r="D2229">
            <v>3.3</v>
          </cell>
        </row>
        <row r="2230">
          <cell r="A2230">
            <v>84649</v>
          </cell>
          <cell r="B2230" t="str">
            <v>COL.TOM.L.P.PVC C/TVS.E C/S. SOLD. DN 50 X 25</v>
          </cell>
          <cell r="C2230" t="str">
            <v>UN</v>
          </cell>
          <cell r="D2230">
            <v>3.3</v>
          </cell>
        </row>
        <row r="2231">
          <cell r="A2231">
            <v>84650</v>
          </cell>
          <cell r="B2231" t="str">
            <v>COL.TOM.L.P. PVC C/TVS.E C/S. SOLD. DN 75 X 20</v>
          </cell>
          <cell r="C2231" t="str">
            <v>UN</v>
          </cell>
          <cell r="D2231">
            <v>3.76</v>
          </cell>
        </row>
        <row r="2232">
          <cell r="A2232">
            <v>84651</v>
          </cell>
          <cell r="B2232" t="str">
            <v>COL.TOM.L.P.PVC C/TYVS.E C/S.SOLD. DN 75 X 25</v>
          </cell>
          <cell r="C2232" t="str">
            <v>UN</v>
          </cell>
          <cell r="D2232">
            <v>3.76</v>
          </cell>
        </row>
        <row r="2233">
          <cell r="A2233">
            <v>84652</v>
          </cell>
          <cell r="B2233" t="str">
            <v>COL.TOM.L.P.PVC C/TVS.E C/S. SOLD. DN 100 X 20</v>
          </cell>
          <cell r="C2233" t="str">
            <v>UN</v>
          </cell>
          <cell r="D2233">
            <v>4</v>
          </cell>
        </row>
        <row r="2234">
          <cell r="A2234">
            <v>84653</v>
          </cell>
          <cell r="B2234" t="str">
            <v>COL.TOM.L.P.PVC C/TVS. E C/S.SOLD. DN 100 X 25</v>
          </cell>
          <cell r="C2234" t="str">
            <v>UN</v>
          </cell>
          <cell r="D2234">
            <v>4</v>
          </cell>
        </row>
        <row r="2235">
          <cell r="A2235">
            <v>84654</v>
          </cell>
          <cell r="B2235" t="str">
            <v>COL.TO.L.P.PVC C/TVS.E S.ROSC.C/B.LATAO DN 50X1/2"</v>
          </cell>
          <cell r="C2235" t="str">
            <v>UN</v>
          </cell>
          <cell r="D2235">
            <v>4.6399999999999997</v>
          </cell>
        </row>
        <row r="2236">
          <cell r="A2236">
            <v>84655</v>
          </cell>
          <cell r="B2236" t="str">
            <v>COL.TO.L.P.PVC C/TVS.E S.ROSC.C/B.LATAO DN 50X3/4"</v>
          </cell>
          <cell r="C2236" t="str">
            <v>UN</v>
          </cell>
          <cell r="D2236">
            <v>4.6399999999999997</v>
          </cell>
        </row>
        <row r="2237">
          <cell r="A2237">
            <v>84656</v>
          </cell>
          <cell r="B2237" t="str">
            <v>COL.TO.L.P.PVC C/TVS.E S.ROSC.C/B.LATAO DN 75X1/2"</v>
          </cell>
          <cell r="C2237" t="str">
            <v>UN</v>
          </cell>
          <cell r="D2237">
            <v>5.21</v>
          </cell>
        </row>
        <row r="2238">
          <cell r="A2238">
            <v>84657</v>
          </cell>
          <cell r="B2238" t="str">
            <v>COL.TO.L.P.PVC C/TVS.E S.ROSC.C/B.LATAO DN 75X3/4"</v>
          </cell>
          <cell r="C2238" t="str">
            <v>UN</v>
          </cell>
          <cell r="D2238">
            <v>5.21</v>
          </cell>
        </row>
        <row r="2239">
          <cell r="A2239">
            <v>84658</v>
          </cell>
          <cell r="B2239" t="str">
            <v>COL.TO.L.P.PVC.TVS.E S.ROSC.C/B.LATAO DN 100X1/2"</v>
          </cell>
          <cell r="C2239" t="str">
            <v>UN</v>
          </cell>
          <cell r="D2239">
            <v>5.57</v>
          </cell>
        </row>
        <row r="2240">
          <cell r="A2240">
            <v>84659</v>
          </cell>
          <cell r="B2240" t="str">
            <v>COL.TO.L.P.PVC TVS.E S.ROSC.C/B.LATAO DN 100X3/4"</v>
          </cell>
          <cell r="C2240" t="str">
            <v>UN</v>
          </cell>
          <cell r="D2240">
            <v>5.57</v>
          </cell>
        </row>
        <row r="2241">
          <cell r="A2241">
            <v>84660</v>
          </cell>
          <cell r="B2241" t="str">
            <v>COL.TOM.LIG.PRED.F0F0 P/TUBOS PVC PBA DN 50 X 1/2"</v>
          </cell>
          <cell r="C2241" t="str">
            <v>UN</v>
          </cell>
          <cell r="D2241">
            <v>19.11</v>
          </cell>
        </row>
        <row r="2242">
          <cell r="A2242">
            <v>84661</v>
          </cell>
          <cell r="B2242" t="str">
            <v>COL.TOM.LIG.PRED.F0F0 P/TUBOS PVC PBA DN 50 X 3/4"</v>
          </cell>
          <cell r="C2242" t="str">
            <v>UN</v>
          </cell>
          <cell r="D2242">
            <v>19.11</v>
          </cell>
        </row>
        <row r="2243">
          <cell r="A2243">
            <v>84662</v>
          </cell>
          <cell r="B2243" t="str">
            <v>COL.TOM.LIG.PRED.F0F0 P/TUBOS PVC PBA DN 50 X 1"</v>
          </cell>
          <cell r="C2243" t="str">
            <v>UN</v>
          </cell>
          <cell r="D2243">
            <v>19.11</v>
          </cell>
        </row>
        <row r="2244">
          <cell r="A2244">
            <v>84663</v>
          </cell>
          <cell r="B2244" t="str">
            <v>COL.TOM.LIG.PRED.F0F0 P/TUBOS PVC PBA DN 75 X 1/2"</v>
          </cell>
          <cell r="C2244" t="str">
            <v>UN</v>
          </cell>
          <cell r="D2244">
            <v>24.27</v>
          </cell>
        </row>
        <row r="2245">
          <cell r="A2245">
            <v>84664</v>
          </cell>
          <cell r="B2245" t="str">
            <v>COL.TOM.LIG.PRED.F0F0 P/TUBOS PVC PBA DN 75 X 3/4"</v>
          </cell>
          <cell r="C2245" t="str">
            <v>UN</v>
          </cell>
          <cell r="D2245">
            <v>24.27</v>
          </cell>
        </row>
        <row r="2246">
          <cell r="A2246">
            <v>84665</v>
          </cell>
          <cell r="B2246" t="str">
            <v>COL.TOM.LIG.PRED.F0F0 P/TUBOS PVC PBA DN 75 X 1"</v>
          </cell>
          <cell r="C2246" t="str">
            <v>UN</v>
          </cell>
          <cell r="D2246">
            <v>24.27</v>
          </cell>
        </row>
        <row r="2247">
          <cell r="A2247">
            <v>84666</v>
          </cell>
          <cell r="B2247" t="str">
            <v>COL.TOM.L.PRED.F0F0 P/TUBOS PVC PBA DN 100 X 1/2"</v>
          </cell>
          <cell r="C2247" t="str">
            <v>UN</v>
          </cell>
          <cell r="D2247">
            <v>24.73</v>
          </cell>
        </row>
        <row r="2248">
          <cell r="A2248">
            <v>84667</v>
          </cell>
          <cell r="B2248" t="str">
            <v>COL.TOM.L.PRED.F0F0 P/TUBOS PVC PBA DN 100 X 3/4"</v>
          </cell>
          <cell r="C2248" t="str">
            <v>UN</v>
          </cell>
          <cell r="D2248">
            <v>24.73</v>
          </cell>
        </row>
        <row r="2249">
          <cell r="A2249">
            <v>84668</v>
          </cell>
          <cell r="B2249" t="str">
            <v>COL.TOM.LIG.PRED.F0F0 P/TUBOS PVC PBA DN 100 X 1"</v>
          </cell>
          <cell r="C2249" t="str">
            <v>UN</v>
          </cell>
          <cell r="D2249">
            <v>24.73</v>
          </cell>
        </row>
        <row r="2250">
          <cell r="A2250">
            <v>84669</v>
          </cell>
          <cell r="B2250" t="str">
            <v>COL.TOM.L.PRED.F0F0 P/TUBOS PVC PBA DN 150 X 1/2"</v>
          </cell>
          <cell r="C2250" t="str">
            <v>UN</v>
          </cell>
          <cell r="D2250">
            <v>38.659999999999997</v>
          </cell>
        </row>
        <row r="2251">
          <cell r="A2251">
            <v>84670</v>
          </cell>
          <cell r="B2251" t="str">
            <v>COL.TOM.L.PRED.F0F0 P/TUBOS PVC PBA DN 150 X 3/4"</v>
          </cell>
          <cell r="C2251" t="str">
            <v>UN</v>
          </cell>
          <cell r="D2251">
            <v>38.659999999999997</v>
          </cell>
        </row>
        <row r="2252">
          <cell r="A2252">
            <v>84671</v>
          </cell>
          <cell r="B2252" t="str">
            <v>COL.TOM.LIG.PRED.F0F0 P/TUBOS PVC PBA DN 150 X 1"</v>
          </cell>
          <cell r="C2252" t="str">
            <v>UN</v>
          </cell>
          <cell r="D2252">
            <v>38.659999999999997</v>
          </cell>
        </row>
        <row r="2253">
          <cell r="A2253">
            <v>84672</v>
          </cell>
          <cell r="B2253" t="str">
            <v>COL.TOM.L.PRED.F0F0 P/TUBOS PVC PBA DN 200 X 1/2"</v>
          </cell>
          <cell r="C2253" t="str">
            <v>UN</v>
          </cell>
          <cell r="D2253">
            <v>38.659999999999997</v>
          </cell>
        </row>
        <row r="2254">
          <cell r="A2254">
            <v>84673</v>
          </cell>
          <cell r="B2254" t="str">
            <v>COL.TOM.L.PRED.F0F0 P/TUBOS PVC PBA DN 200 X 3/4"</v>
          </cell>
          <cell r="C2254" t="str">
            <v>UN</v>
          </cell>
          <cell r="D2254">
            <v>38.659999999999997</v>
          </cell>
        </row>
        <row r="2255">
          <cell r="A2255">
            <v>84674</v>
          </cell>
          <cell r="B2255" t="str">
            <v>COL.TOM.L.PRED.F0F0 P/TUBOS PVC PBA DN 200 X 1"</v>
          </cell>
          <cell r="C2255" t="str">
            <v>UN</v>
          </cell>
          <cell r="D2255">
            <v>38.659999999999997</v>
          </cell>
        </row>
        <row r="2256">
          <cell r="A2256">
            <v>84675</v>
          </cell>
          <cell r="B2256" t="str">
            <v>COL.TOM.L.PRED.F0F0 P/TUBOS PVC PBA DN 250 X 1/2"</v>
          </cell>
          <cell r="C2256" t="str">
            <v>UN</v>
          </cell>
          <cell r="D2256">
            <v>44.51</v>
          </cell>
        </row>
        <row r="2257">
          <cell r="A2257">
            <v>84676</v>
          </cell>
          <cell r="B2257" t="str">
            <v>COL.TOM.L.PRED.F0F0 P/TUBOS PVC PBA DN 250 X 3/4"</v>
          </cell>
          <cell r="C2257" t="str">
            <v>UN</v>
          </cell>
          <cell r="D2257">
            <v>44.51</v>
          </cell>
        </row>
        <row r="2258">
          <cell r="A2258">
            <v>84677</v>
          </cell>
          <cell r="B2258" t="str">
            <v>COL.TOM.LIG.PRED.F0F0 P/TUBOS PVC PBA DN 250 X 1"</v>
          </cell>
          <cell r="C2258" t="str">
            <v>UN</v>
          </cell>
          <cell r="D2258">
            <v>44.51</v>
          </cell>
        </row>
        <row r="2259">
          <cell r="A2259">
            <v>84678</v>
          </cell>
          <cell r="B2259" t="str">
            <v>COL.TOM.L.PRED.F0F0 P/TUBOS PVC PBA DN 300 X 1/2"</v>
          </cell>
          <cell r="C2259" t="str">
            <v>UN</v>
          </cell>
          <cell r="D2259">
            <v>58.9</v>
          </cell>
        </row>
        <row r="2260">
          <cell r="A2260">
            <v>84679</v>
          </cell>
          <cell r="B2260" t="str">
            <v>COL.TOM.L.PRED.F0F0 P/TUBOS PVC PBA DN 300 X 3/4"</v>
          </cell>
          <cell r="C2260" t="str">
            <v>UN</v>
          </cell>
          <cell r="D2260">
            <v>58.9</v>
          </cell>
        </row>
        <row r="2261">
          <cell r="A2261">
            <v>84680</v>
          </cell>
          <cell r="B2261" t="str">
            <v>COL.TOM.LIG.PRED.F0F0 P/TUBOS PVC PBA DN 300 X 1"</v>
          </cell>
          <cell r="C2261" t="str">
            <v>UN</v>
          </cell>
          <cell r="D2261">
            <v>58.9</v>
          </cell>
        </row>
        <row r="2262">
          <cell r="A2262">
            <v>84681</v>
          </cell>
          <cell r="B2262" t="str">
            <v>COL.TOM.L.P.F0F0 P/TUBOS PVC DEF0F0 DN 100 X 1/2"</v>
          </cell>
          <cell r="C2262" t="str">
            <v>UN</v>
          </cell>
          <cell r="D2262">
            <v>24.73</v>
          </cell>
        </row>
        <row r="2263">
          <cell r="A2263">
            <v>84682</v>
          </cell>
          <cell r="B2263" t="str">
            <v>COL.TOM.L.P.F0F0 P/TUBOS PVC DEF0F0 DN 100 X 3/4"</v>
          </cell>
          <cell r="C2263" t="str">
            <v>UN</v>
          </cell>
          <cell r="D2263">
            <v>24.73</v>
          </cell>
        </row>
        <row r="2264">
          <cell r="A2264">
            <v>84683</v>
          </cell>
          <cell r="B2264" t="str">
            <v>COL.TOM.L.P.F0F0 P/TUBOS PVC DEF0F0 DN 100 X 1"</v>
          </cell>
          <cell r="C2264" t="str">
            <v>UN</v>
          </cell>
          <cell r="D2264">
            <v>24.73</v>
          </cell>
        </row>
        <row r="2265">
          <cell r="A2265">
            <v>84684</v>
          </cell>
          <cell r="B2265" t="str">
            <v>COL.TOM.L.P.F0F0 C/TUBOS PVC DEF0F0 DN 150 X 1/2"</v>
          </cell>
          <cell r="C2265" t="str">
            <v>UN</v>
          </cell>
          <cell r="D2265">
            <v>32.82</v>
          </cell>
        </row>
        <row r="2266">
          <cell r="A2266">
            <v>84685</v>
          </cell>
          <cell r="B2266" t="str">
            <v>COL.TOM.L.P.F0F0 P/TUBOS PVC DEF0F0 DN 150 X 3/4"</v>
          </cell>
          <cell r="C2266" t="str">
            <v>UN</v>
          </cell>
          <cell r="D2266">
            <v>32.82</v>
          </cell>
        </row>
        <row r="2267">
          <cell r="A2267">
            <v>84686</v>
          </cell>
          <cell r="B2267" t="str">
            <v>COL.TOM.L.P.F0F0 P/TUBOS PVC DEF0F0 DN 150 X 1"</v>
          </cell>
          <cell r="C2267" t="str">
            <v>UN</v>
          </cell>
          <cell r="D2267">
            <v>32.82</v>
          </cell>
        </row>
        <row r="2268">
          <cell r="A2268">
            <v>84687</v>
          </cell>
          <cell r="B2268" t="str">
            <v>COL.TOM.L.P.F0F0 P/TUBOS PVC DEF0F0 DN 200 X 1/2"</v>
          </cell>
          <cell r="C2268" t="str">
            <v>UN</v>
          </cell>
          <cell r="D2268">
            <v>38.659999999999997</v>
          </cell>
        </row>
        <row r="2269">
          <cell r="A2269">
            <v>84688</v>
          </cell>
          <cell r="B2269" t="str">
            <v>COL.TOM.L.P.F0F0 P/TUBOS PVC DEF0F0 DN 200 X 3/4"</v>
          </cell>
          <cell r="C2269" t="str">
            <v>UN</v>
          </cell>
          <cell r="D2269">
            <v>38.659999999999997</v>
          </cell>
        </row>
        <row r="2270">
          <cell r="A2270">
            <v>84689</v>
          </cell>
          <cell r="B2270" t="str">
            <v>COL.TOM.L.P.F0F0 P/TUBOS PVC DEF0F0 DN 200 X 1"</v>
          </cell>
          <cell r="C2270" t="str">
            <v>UN</v>
          </cell>
          <cell r="D2270">
            <v>38.659999999999997</v>
          </cell>
        </row>
        <row r="2271">
          <cell r="A2271">
            <v>84690</v>
          </cell>
          <cell r="B2271" t="str">
            <v>COL.TOM.L.P.F0F0 P/TUBOS PVC DEF0F0 DN 250 X 1/2"</v>
          </cell>
          <cell r="C2271" t="str">
            <v>UN</v>
          </cell>
          <cell r="D2271">
            <v>44.51</v>
          </cell>
        </row>
        <row r="2272">
          <cell r="A2272">
            <v>84691</v>
          </cell>
          <cell r="B2272" t="str">
            <v>COL.TOM.L.P.F0F0 P/TUBOS PVC DEF0F0 DN 250 X 3/4"</v>
          </cell>
          <cell r="C2272" t="str">
            <v>UN</v>
          </cell>
          <cell r="D2272">
            <v>44.51</v>
          </cell>
        </row>
        <row r="2273">
          <cell r="A2273">
            <v>84692</v>
          </cell>
          <cell r="B2273" t="str">
            <v>COL.TOM.L.P.F0F0 P/TUBOS PVC DEF0F0 DN 250 X 1"</v>
          </cell>
          <cell r="C2273" t="str">
            <v>UN</v>
          </cell>
          <cell r="D2273">
            <v>44.51</v>
          </cell>
        </row>
        <row r="2274">
          <cell r="A2274">
            <v>84693</v>
          </cell>
          <cell r="B2274" t="str">
            <v>COL.TOM.L.P.F0F0 P/TUBOS PVC DEF0F0 DN 300 X 1/2"</v>
          </cell>
          <cell r="C2274" t="str">
            <v>UN</v>
          </cell>
          <cell r="D2274">
            <v>58.9</v>
          </cell>
        </row>
        <row r="2275">
          <cell r="A2275">
            <v>84694</v>
          </cell>
          <cell r="B2275" t="str">
            <v>COL.TOM.L.P.F0F0 P/TUBOS PVC DEF0F0 DN 300 X 3/4"</v>
          </cell>
          <cell r="C2275" t="str">
            <v>UN</v>
          </cell>
          <cell r="D2275">
            <v>58.9</v>
          </cell>
        </row>
        <row r="2276">
          <cell r="A2276">
            <v>84695</v>
          </cell>
          <cell r="B2276" t="str">
            <v>COL.TOM.L.P.F0F0 P/TUBOS PVC DEF0F0 DN 300 X 1"</v>
          </cell>
          <cell r="C2276" t="str">
            <v>UN</v>
          </cell>
          <cell r="D2276">
            <v>58.9</v>
          </cell>
        </row>
        <row r="2277">
          <cell r="A2277">
            <v>84696</v>
          </cell>
          <cell r="B2277" t="str">
            <v>RG F0F0 H.INOX CHATO PVC PBA BB CAB.PN 100 DN 50</v>
          </cell>
          <cell r="C2277" t="str">
            <v>UN</v>
          </cell>
          <cell r="D2277">
            <v>238.35</v>
          </cell>
        </row>
        <row r="2278">
          <cell r="A2278">
            <v>84697</v>
          </cell>
          <cell r="B2278" t="str">
            <v>RG F0F0 H.INOX CHATO PVC PBA BB CAB.PN 100 DN 75</v>
          </cell>
          <cell r="C2278" t="str">
            <v>UN</v>
          </cell>
          <cell r="D2278">
            <v>382.32</v>
          </cell>
        </row>
        <row r="2279">
          <cell r="A2279">
            <v>84698</v>
          </cell>
          <cell r="B2279" t="str">
            <v>RG F0F0 H.INOX CHATO PVC PBA BB CAB.PN 100 DN 100</v>
          </cell>
          <cell r="C2279" t="str">
            <v>UN</v>
          </cell>
          <cell r="D2279">
            <v>532.34</v>
          </cell>
        </row>
        <row r="2280">
          <cell r="A2280">
            <v>84699</v>
          </cell>
          <cell r="B2280" t="str">
            <v>RG F0F0 H.INOX CHATO PVC PBA BB VOL.PN 100 DN 50</v>
          </cell>
          <cell r="C2280" t="str">
            <v>UN</v>
          </cell>
          <cell r="D2280">
            <v>238.35</v>
          </cell>
        </row>
        <row r="2281">
          <cell r="A2281">
            <v>84701</v>
          </cell>
          <cell r="B2281" t="str">
            <v>RG F0F0 H.INOX CHATO PVC PBA BB VOL.PN 100 DN 50</v>
          </cell>
          <cell r="C2281" t="str">
            <v>UN</v>
          </cell>
          <cell r="D2281">
            <v>238.35</v>
          </cell>
        </row>
        <row r="2282">
          <cell r="A2282">
            <v>84702</v>
          </cell>
          <cell r="B2282" t="str">
            <v>RG F0F0 H.INOX CHATO PVC PBA BB VOL.PN 100 DN 100</v>
          </cell>
          <cell r="C2282" t="str">
            <v>UN</v>
          </cell>
          <cell r="D2282">
            <v>532.34</v>
          </cell>
        </row>
        <row r="2283">
          <cell r="A2283">
            <v>84703</v>
          </cell>
          <cell r="B2283" t="str">
            <v>RG F0F0 H.INOX OVAL PVC PBA BB CAB.PN 160 DN 50</v>
          </cell>
          <cell r="C2283" t="str">
            <v>UN</v>
          </cell>
          <cell r="D2283">
            <v>238.35</v>
          </cell>
        </row>
        <row r="2284">
          <cell r="A2284">
            <v>84704</v>
          </cell>
          <cell r="B2284" t="str">
            <v>RG F0F0 H.INOX OVAL PVC PBA BB CAB.PN 160 DN 75</v>
          </cell>
          <cell r="C2284" t="str">
            <v>UN</v>
          </cell>
          <cell r="D2284">
            <v>382.32</v>
          </cell>
        </row>
        <row r="2285">
          <cell r="A2285">
            <v>84705</v>
          </cell>
          <cell r="B2285" t="str">
            <v>RG F0F0 H.INOX OVAL PVC PBA BB CAB.PN 160 DN 100</v>
          </cell>
          <cell r="C2285" t="str">
            <v>UN</v>
          </cell>
          <cell r="D2285">
            <v>532.34</v>
          </cell>
        </row>
        <row r="2286">
          <cell r="A2286">
            <v>84706</v>
          </cell>
          <cell r="B2286" t="str">
            <v>RG F0F0 H.INOX OVAL PVC PBA BB VOL.PN 160 DN 50</v>
          </cell>
          <cell r="C2286" t="str">
            <v>UN</v>
          </cell>
          <cell r="D2286">
            <v>238.35</v>
          </cell>
        </row>
        <row r="2287">
          <cell r="A2287">
            <v>84707</v>
          </cell>
          <cell r="B2287" t="str">
            <v>RG F0F0 H.INOX OVAL PVC PBA BB VOL.PN 160 DN 75</v>
          </cell>
          <cell r="C2287" t="str">
            <v>UN</v>
          </cell>
          <cell r="D2287">
            <v>382.32</v>
          </cell>
        </row>
        <row r="2288">
          <cell r="A2288">
            <v>84708</v>
          </cell>
          <cell r="B2288" t="str">
            <v>RG F0F0 H.INOX OVAL PVC PBA BB VOL.PN 160 DN 100</v>
          </cell>
          <cell r="C2288" t="str">
            <v>UN</v>
          </cell>
          <cell r="D2288">
            <v>532.34</v>
          </cell>
        </row>
        <row r="2289">
          <cell r="A2289">
            <v>84709</v>
          </cell>
          <cell r="B2289" t="str">
            <v>RG F0F0 H.IN.CHATO PVC DEF0F0 BB CAB.PN 100 DN 100</v>
          </cell>
          <cell r="C2289" t="str">
            <v>UN</v>
          </cell>
          <cell r="D2289">
            <v>520.24</v>
          </cell>
        </row>
        <row r="2290">
          <cell r="A2290">
            <v>84710</v>
          </cell>
          <cell r="B2290" t="str">
            <v>RG F0F0 H.IN.CHATO PVC DEF0F0 BB CAB.PN 100 DN 150</v>
          </cell>
          <cell r="C2290" t="str">
            <v>UN</v>
          </cell>
          <cell r="D2290">
            <v>1040.49</v>
          </cell>
        </row>
        <row r="2291">
          <cell r="A2291">
            <v>84711</v>
          </cell>
          <cell r="B2291" t="str">
            <v>RG F0F0 H.IN.CHATO PVC DEF0F0 BB CAB.PN 100 DN 200</v>
          </cell>
          <cell r="C2291" t="str">
            <v>UN</v>
          </cell>
          <cell r="D2291">
            <v>1528.08</v>
          </cell>
        </row>
        <row r="2292">
          <cell r="A2292">
            <v>84712</v>
          </cell>
          <cell r="B2292" t="str">
            <v>RG F0F0 H.IN.CHATO PVC DEF0F0 BB CAB.PN 100 DN 250</v>
          </cell>
          <cell r="C2292" t="str">
            <v>UN</v>
          </cell>
          <cell r="D2292">
            <v>2250.38</v>
          </cell>
        </row>
        <row r="2293">
          <cell r="A2293">
            <v>84713</v>
          </cell>
          <cell r="B2293" t="str">
            <v>RG F0F0 H.IN.CHATO PVC DEF0F0 BB CAB.PN 100 DN 300</v>
          </cell>
          <cell r="C2293" t="str">
            <v>UN</v>
          </cell>
          <cell r="D2293">
            <v>2710.12</v>
          </cell>
        </row>
        <row r="2294">
          <cell r="A2294">
            <v>84714</v>
          </cell>
          <cell r="B2294" t="str">
            <v>RG F0F0 H.IN.CHATO PVC DEF0F0 BB VOL.PN 100 DN 100</v>
          </cell>
          <cell r="C2294" t="str">
            <v>UN</v>
          </cell>
          <cell r="D2294">
            <v>520.24</v>
          </cell>
        </row>
        <row r="2295">
          <cell r="A2295">
            <v>84715</v>
          </cell>
          <cell r="B2295" t="str">
            <v>RG F0F0 H.IN.CHATO PVC DEF0F0 BB VOL.PN 100 DN 150</v>
          </cell>
          <cell r="C2295" t="str">
            <v>UN</v>
          </cell>
          <cell r="D2295">
            <v>1040.49</v>
          </cell>
        </row>
        <row r="2296">
          <cell r="A2296">
            <v>84716</v>
          </cell>
          <cell r="B2296" t="str">
            <v>RG F0F0 H.IN.CHATO PVC DEF0F0 BB VOL.PN 100 DN 200</v>
          </cell>
          <cell r="C2296" t="str">
            <v>UN</v>
          </cell>
          <cell r="D2296">
            <v>1528.08</v>
          </cell>
        </row>
        <row r="2297">
          <cell r="A2297">
            <v>84717</v>
          </cell>
          <cell r="B2297" t="str">
            <v>RG F0F0 H.IN.CHATO PVC DEF0F0 BB VOL.PN 100 DN 250</v>
          </cell>
          <cell r="C2297" t="str">
            <v>UN</v>
          </cell>
          <cell r="D2297">
            <v>2250.38</v>
          </cell>
        </row>
        <row r="2298">
          <cell r="A2298">
            <v>84718</v>
          </cell>
          <cell r="B2298" t="str">
            <v>RG F0F0 H.IN.CHATO PVC DEF0F0 BB VOL.PN 100 DN 300</v>
          </cell>
          <cell r="C2298" t="str">
            <v>UN</v>
          </cell>
          <cell r="D2298">
            <v>2710.12</v>
          </cell>
        </row>
        <row r="2299">
          <cell r="A2299">
            <v>84719</v>
          </cell>
          <cell r="B2299" t="str">
            <v>RG F0F0 H.IN.OVAL PVC DEF0F0 BB CAB.PN 160 DN 100</v>
          </cell>
          <cell r="C2299" t="str">
            <v>UN</v>
          </cell>
          <cell r="D2299">
            <v>520.24</v>
          </cell>
        </row>
        <row r="2300">
          <cell r="A2300">
            <v>84720</v>
          </cell>
          <cell r="B2300" t="str">
            <v>RG F0F0 H.IN.OVAL PVC DEF0F0 BB CAB.PN 160 DN 150</v>
          </cell>
          <cell r="C2300" t="str">
            <v>UN</v>
          </cell>
          <cell r="D2300">
            <v>1040.49</v>
          </cell>
        </row>
        <row r="2301">
          <cell r="A2301">
            <v>84721</v>
          </cell>
          <cell r="B2301" t="str">
            <v>RG F0F0 H.IN.OVAL PVC DEF0F0 BB CAB.PN 160 DN 200</v>
          </cell>
          <cell r="C2301" t="str">
            <v>UN</v>
          </cell>
          <cell r="D2301">
            <v>1528.08</v>
          </cell>
        </row>
        <row r="2302">
          <cell r="A2302">
            <v>84722</v>
          </cell>
          <cell r="B2302" t="str">
            <v>RG F0F0 H.IN.OVAL PVC DEF0F0 BB CAB.PN 160 DN 250</v>
          </cell>
          <cell r="C2302" t="str">
            <v>UN</v>
          </cell>
          <cell r="D2302">
            <v>2250.38</v>
          </cell>
        </row>
        <row r="2303">
          <cell r="A2303">
            <v>84723</v>
          </cell>
          <cell r="B2303" t="str">
            <v>RG F0F0 H.IN.OVAL PVC DEF0F0 BB CAB.PN 160 DN 300</v>
          </cell>
          <cell r="C2303" t="str">
            <v>UN</v>
          </cell>
          <cell r="D2303">
            <v>2710.12</v>
          </cell>
        </row>
        <row r="2304">
          <cell r="A2304">
            <v>84724</v>
          </cell>
          <cell r="B2304" t="str">
            <v>RG F0F0 H.IN.OVAL PVC DEF0F0 BB VOL.PN 160 DN 100</v>
          </cell>
          <cell r="C2304" t="str">
            <v>UN</v>
          </cell>
          <cell r="D2304">
            <v>520.24</v>
          </cell>
        </row>
        <row r="2305">
          <cell r="A2305">
            <v>84725</v>
          </cell>
          <cell r="B2305" t="str">
            <v>RG F0F0 H.IN.OVAL PVC DEF0F0 BB VOL.PN 160 DN 150</v>
          </cell>
          <cell r="C2305" t="str">
            <v>UN</v>
          </cell>
          <cell r="D2305">
            <v>1040.49</v>
          </cell>
        </row>
        <row r="2306">
          <cell r="A2306">
            <v>84726</v>
          </cell>
          <cell r="B2306" t="str">
            <v>RG F0F0 H.IN.OVAL PVC DEF0F0 BB VOL.PN 160 DN 200</v>
          </cell>
          <cell r="C2306" t="str">
            <v>UN</v>
          </cell>
          <cell r="D2306">
            <v>1528.08</v>
          </cell>
        </row>
        <row r="2307">
          <cell r="A2307">
            <v>84727</v>
          </cell>
          <cell r="B2307" t="str">
            <v>RG F0F0 H.IN.OVAL PVC DEF0F0 BB VOL.PN 160 DN 250</v>
          </cell>
          <cell r="C2307" t="str">
            <v>UN</v>
          </cell>
          <cell r="D2307">
            <v>2250.38</v>
          </cell>
        </row>
        <row r="2308">
          <cell r="A2308">
            <v>84728</v>
          </cell>
          <cell r="B2308" t="str">
            <v>RG F0F0 H.IN.OVAL PVC DEF0F0 BB VOL.PN 160 DN 300</v>
          </cell>
          <cell r="C2308" t="str">
            <v>UN</v>
          </cell>
          <cell r="D2308">
            <v>2710.12</v>
          </cell>
        </row>
        <row r="2309">
          <cell r="A2309">
            <v>84729</v>
          </cell>
          <cell r="B2309" t="str">
            <v>RG C/CUNHA ELAST. P/TB. PVC PBA C/BB C/CAB. DN 50</v>
          </cell>
          <cell r="C2309" t="str">
            <v>UN</v>
          </cell>
          <cell r="D2309">
            <v>190.68</v>
          </cell>
        </row>
        <row r="2310">
          <cell r="A2310">
            <v>84730</v>
          </cell>
          <cell r="B2310" t="str">
            <v>RG C/CUNHA ELAST. P/TB. PVC PBA C/BB C/CAB. DN 75</v>
          </cell>
          <cell r="C2310" t="str">
            <v>UN</v>
          </cell>
          <cell r="D2310">
            <v>305.86</v>
          </cell>
        </row>
        <row r="2311">
          <cell r="A2311">
            <v>84731</v>
          </cell>
          <cell r="B2311" t="str">
            <v>RG C/CUNHA ELAST. P/TB. PVC PBA C/BB C/CAB. DN 100</v>
          </cell>
          <cell r="C2311" t="str">
            <v>UN</v>
          </cell>
          <cell r="D2311">
            <v>425.88</v>
          </cell>
        </row>
        <row r="2312">
          <cell r="A2312">
            <v>84732</v>
          </cell>
          <cell r="B2312" t="str">
            <v>RG C/CUNHA ELAST. P/TB. PVC PBA C/BB C/VOL. DN 50</v>
          </cell>
          <cell r="C2312" t="str">
            <v>UN</v>
          </cell>
          <cell r="D2312">
            <v>190.68</v>
          </cell>
        </row>
        <row r="2313">
          <cell r="A2313">
            <v>84733</v>
          </cell>
          <cell r="B2313" t="str">
            <v>RG C/CUNHA ELAST. P/TB. PVC PBA C/BB C/VOL. DN 75</v>
          </cell>
          <cell r="C2313" t="str">
            <v>UN</v>
          </cell>
          <cell r="D2313">
            <v>305.86</v>
          </cell>
        </row>
        <row r="2314">
          <cell r="A2314">
            <v>84734</v>
          </cell>
          <cell r="B2314" t="str">
            <v>RG C/CUNHA ELAST. P/TB. PVC PBA C/BB C/VOL. DN 100</v>
          </cell>
          <cell r="C2314" t="str">
            <v>UN</v>
          </cell>
          <cell r="D2314">
            <v>425.88</v>
          </cell>
        </row>
        <row r="2315">
          <cell r="A2315">
            <v>84735</v>
          </cell>
          <cell r="B2315" t="str">
            <v>FLANGES AVULSOS PVC C/ FUROS P/ CONEXOES DN 50</v>
          </cell>
          <cell r="C2315" t="str">
            <v>UN</v>
          </cell>
          <cell r="D2315">
            <v>18.11</v>
          </cell>
        </row>
        <row r="2316">
          <cell r="A2316">
            <v>84736</v>
          </cell>
          <cell r="B2316" t="str">
            <v>FLANGES AVULSOS PVC C/ FUROS P/ CONEXOES DN 75</v>
          </cell>
          <cell r="C2316" t="str">
            <v>UN</v>
          </cell>
          <cell r="D2316">
            <v>28.76</v>
          </cell>
        </row>
        <row r="2317">
          <cell r="A2317">
            <v>84737</v>
          </cell>
          <cell r="B2317" t="str">
            <v>FLANGES AVULSOS PVC C/ FUROS P/ CONEXOES DN 100</v>
          </cell>
          <cell r="C2317" t="str">
            <v>UN</v>
          </cell>
          <cell r="D2317">
            <v>40</v>
          </cell>
        </row>
        <row r="2318">
          <cell r="A2318">
            <v>84738</v>
          </cell>
          <cell r="B2318" t="str">
            <v>FLANGES AVULSOS PVC C/ FUROS P/ CONEXOES DN 150</v>
          </cell>
          <cell r="C2318" t="str">
            <v>UN</v>
          </cell>
          <cell r="D2318">
            <v>83.81</v>
          </cell>
        </row>
        <row r="2319">
          <cell r="A2319">
            <v>84739</v>
          </cell>
          <cell r="B2319" t="str">
            <v>FLANGES AVULSOS PVC C/ FUROS P/ CONEXOES DN 200</v>
          </cell>
          <cell r="C2319" t="str">
            <v>UN</v>
          </cell>
          <cell r="D2319">
            <v>239.76</v>
          </cell>
        </row>
        <row r="2320">
          <cell r="A2320">
            <v>84740</v>
          </cell>
          <cell r="B2320" t="str">
            <v>FLANGES AVULSOS PVC C/ FUROS P/ CONEXOES DN 250</v>
          </cell>
          <cell r="C2320" t="str">
            <v>UN</v>
          </cell>
          <cell r="D2320">
            <v>365.77</v>
          </cell>
        </row>
        <row r="2321">
          <cell r="A2321">
            <v>84741</v>
          </cell>
          <cell r="B2321" t="str">
            <v>FLANGES AVULSOS PVC C/ FUROS P/ CONEXOES DN 300</v>
          </cell>
          <cell r="C2321" t="str">
            <v>UN</v>
          </cell>
          <cell r="D2321">
            <v>511.4</v>
          </cell>
        </row>
        <row r="2322">
          <cell r="A2322">
            <v>84742</v>
          </cell>
          <cell r="B2322" t="str">
            <v>FLANGES AVULSOS PVC S/ FUROS P/ CONEXOES DN 50</v>
          </cell>
          <cell r="C2322" t="str">
            <v>UN</v>
          </cell>
          <cell r="D2322">
            <v>17.8</v>
          </cell>
        </row>
        <row r="2323">
          <cell r="A2323">
            <v>84743</v>
          </cell>
          <cell r="B2323" t="str">
            <v>FLANGES AVULSOS PVC S/ FUROS P/ CONEXOES DN 75</v>
          </cell>
          <cell r="C2323" t="str">
            <v>UN</v>
          </cell>
          <cell r="D2323">
            <v>28.24</v>
          </cell>
        </row>
        <row r="2324">
          <cell r="A2324">
            <v>84744</v>
          </cell>
          <cell r="B2324" t="str">
            <v>FLANGES AVULSOS PVC S/ FUROS P/ CONEXOES DN 100</v>
          </cell>
          <cell r="C2324" t="str">
            <v>UN</v>
          </cell>
          <cell r="D2324">
            <v>39.340000000000003</v>
          </cell>
        </row>
        <row r="2325">
          <cell r="A2325">
            <v>84745</v>
          </cell>
          <cell r="B2325" t="str">
            <v>FLANGES AVULSOS PVC S/ FUROS P/ CONEXOES DN 150</v>
          </cell>
          <cell r="C2325" t="str">
            <v>UN</v>
          </cell>
          <cell r="D2325">
            <v>82.93</v>
          </cell>
        </row>
        <row r="2326">
          <cell r="A2326">
            <v>84746</v>
          </cell>
          <cell r="B2326" t="str">
            <v>FLANGES AVULSOS PVC S/ FUROS P/ CONEX0ES DN 200</v>
          </cell>
          <cell r="C2326" t="str">
            <v>UN</v>
          </cell>
          <cell r="D2326">
            <v>235.15</v>
          </cell>
        </row>
        <row r="2327">
          <cell r="A2327">
            <v>84747</v>
          </cell>
          <cell r="B2327" t="str">
            <v>FLANGES AVULSOS PVC S/ FUROS P/ CONEXOES DN 250</v>
          </cell>
          <cell r="C2327" t="str">
            <v>UN</v>
          </cell>
          <cell r="D2327">
            <v>323.88</v>
          </cell>
        </row>
        <row r="2328">
          <cell r="A2328">
            <v>84748</v>
          </cell>
          <cell r="B2328" t="str">
            <v>FLANGES AVULSOS PVC S/ FUROS P/ CONEXOES DN 300</v>
          </cell>
          <cell r="C2328" t="str">
            <v>UN</v>
          </cell>
          <cell r="D2328">
            <v>156.06</v>
          </cell>
        </row>
        <row r="2329">
          <cell r="A2329">
            <v>84749</v>
          </cell>
          <cell r="B2329" t="str">
            <v>FLANGES AVULSOS PVC C/ FUROS P/ TUBOS DN 50</v>
          </cell>
          <cell r="C2329" t="str">
            <v>UN</v>
          </cell>
          <cell r="D2329">
            <v>15.66</v>
          </cell>
        </row>
        <row r="2330">
          <cell r="A2330">
            <v>84750</v>
          </cell>
          <cell r="B2330" t="str">
            <v>FLANGES AVULSOS PVC C/ FUROS P/ TUBOS DN 75</v>
          </cell>
          <cell r="C2330" t="str">
            <v>UN</v>
          </cell>
          <cell r="D2330">
            <v>23.26</v>
          </cell>
        </row>
        <row r="2331">
          <cell r="A2331">
            <v>84751</v>
          </cell>
          <cell r="B2331" t="str">
            <v>FLANGES AVULSOS PVC C/ FUROS P/ TUBOS DN 100</v>
          </cell>
          <cell r="C2331" t="str">
            <v>UN</v>
          </cell>
          <cell r="D2331">
            <v>28.92</v>
          </cell>
        </row>
        <row r="2332">
          <cell r="A2332">
            <v>84752</v>
          </cell>
          <cell r="B2332" t="str">
            <v>FLANGES AVULSOS PVC C/ FUROS P/ TUBOS DN 150</v>
          </cell>
          <cell r="C2332" t="str">
            <v>UN</v>
          </cell>
          <cell r="D2332">
            <v>53.29</v>
          </cell>
        </row>
        <row r="2333">
          <cell r="A2333">
            <v>84752</v>
          </cell>
          <cell r="B2333" t="str">
            <v>FLANGES AVULSOS PVC C/ FUROS P/ TUBOS DN 150</v>
          </cell>
          <cell r="C2333" t="str">
            <v>UN</v>
          </cell>
          <cell r="D2333">
            <v>53.29</v>
          </cell>
        </row>
        <row r="2334">
          <cell r="A2334">
            <v>84753</v>
          </cell>
          <cell r="B2334" t="str">
            <v>FLANGES AVULSOS PVC C/ FUROS P/ TUBOS DN 200</v>
          </cell>
          <cell r="C2334" t="str">
            <v>UN</v>
          </cell>
          <cell r="D2334">
            <v>170.88</v>
          </cell>
        </row>
        <row r="2335">
          <cell r="A2335">
            <v>84753</v>
          </cell>
          <cell r="B2335" t="str">
            <v>FLANGES AVULSOS PVC C/ FUROS P/ TUBOS DN 200</v>
          </cell>
          <cell r="C2335" t="str">
            <v>UN</v>
          </cell>
          <cell r="D2335">
            <v>170.88</v>
          </cell>
        </row>
        <row r="2336">
          <cell r="A2336">
            <v>84754</v>
          </cell>
          <cell r="B2336" t="str">
            <v>FLANGES AVULSOS PVC C/ FUROS P/ TUBOS DN 250</v>
          </cell>
          <cell r="C2336" t="str">
            <v>UN</v>
          </cell>
          <cell r="D2336">
            <v>241.39</v>
          </cell>
        </row>
        <row r="2337">
          <cell r="A2337">
            <v>84754</v>
          </cell>
          <cell r="B2337" t="str">
            <v>FLANGES AVULSOS PVC C/ FUROS P/ TUBOS DN 250</v>
          </cell>
          <cell r="C2337" t="str">
            <v>UN</v>
          </cell>
          <cell r="D2337">
            <v>241.39</v>
          </cell>
        </row>
        <row r="2338">
          <cell r="A2338">
            <v>84755</v>
          </cell>
          <cell r="B2338" t="str">
            <v>FLANGES AVULSOS PVC C/ FUROS P/ TUBOS DN 300</v>
          </cell>
          <cell r="C2338" t="str">
            <v>UN</v>
          </cell>
          <cell r="D2338">
            <v>315.29000000000002</v>
          </cell>
        </row>
        <row r="2339">
          <cell r="A2339">
            <v>84755</v>
          </cell>
          <cell r="B2339" t="str">
            <v>FLANGES AVULSOS PVC C/ FUROS P/ TUBOS DN 300</v>
          </cell>
          <cell r="C2339" t="str">
            <v>UN</v>
          </cell>
          <cell r="D2339">
            <v>315.29000000000002</v>
          </cell>
        </row>
        <row r="2340">
          <cell r="A2340">
            <v>84756</v>
          </cell>
          <cell r="B2340" t="str">
            <v>FLANGES AVULSOS PVC S/ FUROS P/ TUBOS DN 50</v>
          </cell>
          <cell r="C2340" t="str">
            <v>UN</v>
          </cell>
          <cell r="D2340">
            <v>15.66</v>
          </cell>
        </row>
        <row r="2341">
          <cell r="A2341">
            <v>84756</v>
          </cell>
          <cell r="B2341" t="str">
            <v>FLANGES AVULSOS PVC S/ FUROS P/ TUBOS DN 50</v>
          </cell>
          <cell r="C2341" t="str">
            <v>UN</v>
          </cell>
          <cell r="D2341">
            <v>15.66</v>
          </cell>
        </row>
        <row r="2342">
          <cell r="A2342">
            <v>84757</v>
          </cell>
          <cell r="B2342" t="str">
            <v>FLANGES AVULSOS PVC S/ FUROS P/ TUBOS DN 75</v>
          </cell>
          <cell r="C2342" t="str">
            <v>UN</v>
          </cell>
          <cell r="D2342">
            <v>22.98</v>
          </cell>
        </row>
        <row r="2343">
          <cell r="A2343">
            <v>84757</v>
          </cell>
          <cell r="B2343" t="str">
            <v>FLANGES AVULSOS PVC S/ FUROS P/ TUBOS DN 75</v>
          </cell>
          <cell r="C2343" t="str">
            <v>UN</v>
          </cell>
          <cell r="D2343">
            <v>22.98</v>
          </cell>
        </row>
        <row r="2344">
          <cell r="A2344">
            <v>84758</v>
          </cell>
          <cell r="B2344" t="str">
            <v>FLANGES AVULSOS PVC C/ FUROS P/ TUBOS DN 100</v>
          </cell>
          <cell r="C2344" t="str">
            <v>UN</v>
          </cell>
          <cell r="D2344">
            <v>28.92</v>
          </cell>
        </row>
        <row r="2345">
          <cell r="A2345">
            <v>84758</v>
          </cell>
          <cell r="B2345" t="str">
            <v>FLANGES AVULSOS PVC C/ FUROS P/ TUBOS DN 100</v>
          </cell>
          <cell r="C2345" t="str">
            <v>UN</v>
          </cell>
          <cell r="D2345">
            <v>28.92</v>
          </cell>
        </row>
        <row r="2346">
          <cell r="A2346">
            <v>84759</v>
          </cell>
          <cell r="B2346" t="str">
            <v>FLANGES AVULSOS PVC C/ FUROS P/ TUBOS DN 150</v>
          </cell>
          <cell r="C2346" t="str">
            <v>UN</v>
          </cell>
          <cell r="D2346">
            <v>53.29</v>
          </cell>
        </row>
        <row r="2347">
          <cell r="A2347">
            <v>84759</v>
          </cell>
          <cell r="B2347" t="str">
            <v>FLANGES AVULSOS PVC C/ FUROS P/ TUBOS DN 150</v>
          </cell>
          <cell r="C2347" t="str">
            <v>UN</v>
          </cell>
          <cell r="D2347">
            <v>53.29</v>
          </cell>
        </row>
        <row r="2348">
          <cell r="A2348">
            <v>84760</v>
          </cell>
          <cell r="B2348" t="str">
            <v>FLANGES AVULSOS PVC S/ FUROS P/ TUBOS DN 200</v>
          </cell>
          <cell r="C2348" t="str">
            <v>UN</v>
          </cell>
          <cell r="D2348">
            <v>166.26</v>
          </cell>
        </row>
        <row r="2349">
          <cell r="A2349">
            <v>84760</v>
          </cell>
          <cell r="B2349" t="str">
            <v>FLANGES AVULSOS PVC S/ FUROS P/ TUBOS DN 200</v>
          </cell>
          <cell r="C2349" t="str">
            <v>UN</v>
          </cell>
          <cell r="D2349">
            <v>166.26</v>
          </cell>
        </row>
        <row r="2350">
          <cell r="A2350">
            <v>84761</v>
          </cell>
          <cell r="B2350" t="str">
            <v>FLANGES AVULSOS PVC S/ FUROS P/ TUBOS DN 250</v>
          </cell>
          <cell r="C2350" t="str">
            <v>UN</v>
          </cell>
          <cell r="D2350">
            <v>234.46</v>
          </cell>
        </row>
        <row r="2351">
          <cell r="A2351">
            <v>84761</v>
          </cell>
          <cell r="B2351" t="str">
            <v>FLANGES AVULSOS PVC S/ FUROS P/ TUBOS DN 250</v>
          </cell>
          <cell r="C2351" t="str">
            <v>UN</v>
          </cell>
          <cell r="D2351">
            <v>234.46</v>
          </cell>
        </row>
        <row r="2352">
          <cell r="A2352">
            <v>84762</v>
          </cell>
          <cell r="B2352" t="str">
            <v>FLANGES AVULSOS PVC C/ FUROS P/ TUBOS DN 300</v>
          </cell>
          <cell r="C2352" t="str">
            <v>UN</v>
          </cell>
          <cell r="D2352">
            <v>315.29000000000002</v>
          </cell>
        </row>
        <row r="2353">
          <cell r="A2353">
            <v>84762</v>
          </cell>
          <cell r="B2353" t="str">
            <v>FLANGES AVULSOS PVC C/ FUROS P/ TUBOS DN 300</v>
          </cell>
          <cell r="C2353" t="str">
            <v>UN</v>
          </cell>
          <cell r="D2353">
            <v>315.29000000000002</v>
          </cell>
        </row>
        <row r="2354">
          <cell r="A2354">
            <v>84764</v>
          </cell>
          <cell r="B2354" t="str">
            <v>FLANGES CEGOS PVC C/ FUROS DN 50</v>
          </cell>
          <cell r="C2354" t="str">
            <v>UN</v>
          </cell>
          <cell r="D2354">
            <v>25.7</v>
          </cell>
        </row>
        <row r="2355">
          <cell r="A2355">
            <v>84764</v>
          </cell>
          <cell r="B2355" t="str">
            <v>FLANGES CEGOS PVC C/ FUROS DN 50</v>
          </cell>
          <cell r="C2355" t="str">
            <v>UN</v>
          </cell>
          <cell r="D2355">
            <v>25.7</v>
          </cell>
        </row>
        <row r="2356">
          <cell r="A2356">
            <v>84765</v>
          </cell>
          <cell r="B2356" t="str">
            <v>FLANGES CEGOS PVC C/ FUROS DN 75</v>
          </cell>
          <cell r="C2356" t="str">
            <v>UN</v>
          </cell>
          <cell r="D2356">
            <v>40.98</v>
          </cell>
        </row>
        <row r="2357">
          <cell r="A2357">
            <v>84765</v>
          </cell>
          <cell r="B2357" t="str">
            <v>FLANGES CEGOS PVC C/ FUROS DN 75</v>
          </cell>
          <cell r="C2357" t="str">
            <v>UN</v>
          </cell>
          <cell r="D2357">
            <v>40.98</v>
          </cell>
        </row>
        <row r="2358">
          <cell r="A2358">
            <v>84766</v>
          </cell>
          <cell r="B2358" t="str">
            <v>FLANGES CEGOS PVC C/ FUROS DN 100</v>
          </cell>
          <cell r="C2358" t="str">
            <v>UN</v>
          </cell>
          <cell r="D2358">
            <v>51.55</v>
          </cell>
        </row>
        <row r="2359">
          <cell r="A2359">
            <v>84766</v>
          </cell>
          <cell r="B2359" t="str">
            <v>FLANGES CEGOS PVC C/ FUROS DN 100</v>
          </cell>
          <cell r="C2359" t="str">
            <v>UN</v>
          </cell>
          <cell r="D2359">
            <v>51.55</v>
          </cell>
        </row>
        <row r="2360">
          <cell r="A2360">
            <v>84767</v>
          </cell>
          <cell r="B2360" t="str">
            <v>FLANGES CEGOS PVC C/ FUROS DN 150</v>
          </cell>
          <cell r="C2360" t="str">
            <v>UN</v>
          </cell>
          <cell r="D2360">
            <v>75.48</v>
          </cell>
        </row>
        <row r="2361">
          <cell r="A2361">
            <v>84767</v>
          </cell>
          <cell r="B2361" t="str">
            <v>FLANGES CEGOS PVC C/ FUROS DN 150</v>
          </cell>
          <cell r="C2361" t="str">
            <v>UN</v>
          </cell>
          <cell r="D2361">
            <v>75.48</v>
          </cell>
        </row>
        <row r="2362">
          <cell r="A2362">
            <v>84768</v>
          </cell>
          <cell r="B2362" t="str">
            <v>FLANGES CEGOS PVC C/ FUROS DN 200</v>
          </cell>
          <cell r="C2362" t="str">
            <v>UN</v>
          </cell>
          <cell r="D2362">
            <v>102.69</v>
          </cell>
        </row>
        <row r="2363">
          <cell r="A2363">
            <v>84768</v>
          </cell>
          <cell r="B2363" t="str">
            <v>FLANGES CEGOS PVC C/ FUROS DN 200</v>
          </cell>
          <cell r="C2363" t="str">
            <v>UN</v>
          </cell>
          <cell r="D2363">
            <v>102.69</v>
          </cell>
        </row>
        <row r="2364">
          <cell r="A2364">
            <v>84769</v>
          </cell>
          <cell r="B2364" t="str">
            <v>FLANGES CEGOS PVC C/ FUROS DN 250</v>
          </cell>
          <cell r="C2364" t="str">
            <v>UN</v>
          </cell>
          <cell r="D2364">
            <v>133.55000000000001</v>
          </cell>
        </row>
        <row r="2365">
          <cell r="A2365">
            <v>84769</v>
          </cell>
          <cell r="B2365" t="str">
            <v>FLANGES CEGOS PVC C/ FUROS DN 250</v>
          </cell>
          <cell r="C2365" t="str">
            <v>UN</v>
          </cell>
          <cell r="D2365">
            <v>133.55000000000001</v>
          </cell>
        </row>
        <row r="2366">
          <cell r="A2366">
            <v>84770</v>
          </cell>
          <cell r="B2366" t="str">
            <v>FLANGES CEGOS PVC C/ FUROS DN 300</v>
          </cell>
          <cell r="C2366" t="str">
            <v>UN</v>
          </cell>
          <cell r="D2366">
            <v>160.71</v>
          </cell>
        </row>
        <row r="2367">
          <cell r="A2367">
            <v>84770</v>
          </cell>
          <cell r="B2367" t="str">
            <v>FLANGES CEGOS PVC C/ FUROS DN 300</v>
          </cell>
          <cell r="C2367" t="str">
            <v>UN</v>
          </cell>
          <cell r="D2367">
            <v>160.71</v>
          </cell>
        </row>
        <row r="2368">
          <cell r="A2368">
            <v>84771</v>
          </cell>
          <cell r="B2368" t="str">
            <v>FLANGES CEGOS PVC S/ FUROS DN 50</v>
          </cell>
          <cell r="C2368" t="str">
            <v>UN</v>
          </cell>
          <cell r="D2368">
            <v>30.22</v>
          </cell>
        </row>
        <row r="2369">
          <cell r="A2369">
            <v>84771</v>
          </cell>
          <cell r="B2369" t="str">
            <v>FLANGES CEGOS PVC S/ FUROS DN 50</v>
          </cell>
          <cell r="C2369" t="str">
            <v>UN</v>
          </cell>
          <cell r="D2369">
            <v>30.22</v>
          </cell>
        </row>
        <row r="2370">
          <cell r="A2370">
            <v>84772</v>
          </cell>
          <cell r="B2370" t="str">
            <v>FLANGES CEGOS PVC S/ FUROS DN 75</v>
          </cell>
          <cell r="C2370" t="str">
            <v>UN</v>
          </cell>
          <cell r="D2370">
            <v>39.6</v>
          </cell>
        </row>
        <row r="2371">
          <cell r="A2371">
            <v>84772</v>
          </cell>
          <cell r="B2371" t="str">
            <v>FLANGES CEGOS PVC S/ FUROS DN 75</v>
          </cell>
          <cell r="C2371" t="str">
            <v>UN</v>
          </cell>
          <cell r="D2371">
            <v>39.6</v>
          </cell>
        </row>
        <row r="2372">
          <cell r="A2372">
            <v>84773</v>
          </cell>
          <cell r="B2372" t="str">
            <v>FLANGES CEGOS PVC S/ FUROS DN 100</v>
          </cell>
          <cell r="C2372" t="str">
            <v>UN</v>
          </cell>
          <cell r="D2372">
            <v>48.78</v>
          </cell>
        </row>
        <row r="2373">
          <cell r="A2373">
            <v>84773</v>
          </cell>
          <cell r="B2373" t="str">
            <v>FLANGES CEGOS PVC S/ FUROS DN 100</v>
          </cell>
          <cell r="C2373" t="str">
            <v>UN</v>
          </cell>
          <cell r="D2373">
            <v>48.78</v>
          </cell>
        </row>
        <row r="2374">
          <cell r="A2374">
            <v>84774</v>
          </cell>
          <cell r="B2374" t="str">
            <v>FLANGES CEGOS PVC S/ FUROS DN 150</v>
          </cell>
          <cell r="C2374" t="str">
            <v>UN</v>
          </cell>
          <cell r="D2374">
            <v>72.459999999999994</v>
          </cell>
        </row>
        <row r="2375">
          <cell r="A2375">
            <v>84774</v>
          </cell>
          <cell r="B2375" t="str">
            <v>FLANGES CEGOS PVC S/ FUROS DN 150</v>
          </cell>
          <cell r="C2375" t="str">
            <v>UN</v>
          </cell>
          <cell r="D2375">
            <v>72.459999999999994</v>
          </cell>
        </row>
        <row r="2376">
          <cell r="A2376">
            <v>84775</v>
          </cell>
          <cell r="B2376" t="str">
            <v>FLANGES CEGOS PVC S/ FUROS DN 200</v>
          </cell>
          <cell r="C2376" t="str">
            <v>UN</v>
          </cell>
          <cell r="D2376">
            <v>98.59</v>
          </cell>
        </row>
        <row r="2377">
          <cell r="A2377">
            <v>84775</v>
          </cell>
          <cell r="B2377" t="str">
            <v>FLANGES CEGOS PVC C/ FUROS DN 200</v>
          </cell>
          <cell r="C2377" t="str">
            <v>UN</v>
          </cell>
          <cell r="D2377">
            <v>102.69</v>
          </cell>
        </row>
        <row r="2378">
          <cell r="A2378">
            <v>84776</v>
          </cell>
          <cell r="B2378" t="str">
            <v>FLANGES CEGOS PVC S/ FUROS DN 250</v>
          </cell>
          <cell r="C2378" t="str">
            <v>UN</v>
          </cell>
          <cell r="D2378">
            <v>126.62</v>
          </cell>
        </row>
        <row r="2379">
          <cell r="A2379">
            <v>84776</v>
          </cell>
          <cell r="B2379" t="str">
            <v>FLANGES CEGOS PVC S/ FUROS DN 250</v>
          </cell>
          <cell r="C2379" t="str">
            <v>UN</v>
          </cell>
          <cell r="D2379">
            <v>126.62</v>
          </cell>
        </row>
        <row r="2380">
          <cell r="A2380">
            <v>84777</v>
          </cell>
          <cell r="B2380" t="str">
            <v>FLANGES CEGOS PVC S/ FUROS DN 300</v>
          </cell>
          <cell r="C2380" t="str">
            <v>UN</v>
          </cell>
          <cell r="D2380">
            <v>154.22</v>
          </cell>
        </row>
        <row r="2381">
          <cell r="A2381">
            <v>84777</v>
          </cell>
          <cell r="B2381" t="str">
            <v>FLANGES CEGOS PVC S/ FUROS DN 300</v>
          </cell>
          <cell r="C2381" t="str">
            <v>UN</v>
          </cell>
          <cell r="D2381">
            <v>154.22</v>
          </cell>
        </row>
        <row r="2382">
          <cell r="A2382">
            <v>84801</v>
          </cell>
          <cell r="B2382" t="str">
            <v>ADAPTADOR PVC X ROSCA PVC DN 50</v>
          </cell>
          <cell r="C2382" t="str">
            <v>UN</v>
          </cell>
          <cell r="D2382">
            <v>1.79</v>
          </cell>
        </row>
        <row r="2383">
          <cell r="A2383">
            <v>84801</v>
          </cell>
          <cell r="B2383" t="str">
            <v>ADAPTADOR PVC X ROSCA PVC DN 50</v>
          </cell>
          <cell r="C2383" t="str">
            <v>UN</v>
          </cell>
          <cell r="D2383">
            <v>1.79</v>
          </cell>
        </row>
        <row r="2384">
          <cell r="A2384">
            <v>84802</v>
          </cell>
          <cell r="B2384" t="str">
            <v>ADAPTADOR PVC X ROSCA PVC DN 75</v>
          </cell>
          <cell r="C2384" t="str">
            <v>UN</v>
          </cell>
          <cell r="D2384">
            <v>4.6500000000000004</v>
          </cell>
        </row>
        <row r="2385">
          <cell r="A2385">
            <v>84802</v>
          </cell>
          <cell r="B2385" t="str">
            <v>ADAPTADOR PVC X ROSCA PVC DN 75</v>
          </cell>
          <cell r="C2385" t="str">
            <v>UN</v>
          </cell>
          <cell r="D2385">
            <v>4.6500000000000004</v>
          </cell>
        </row>
        <row r="2386">
          <cell r="A2386">
            <v>84803</v>
          </cell>
          <cell r="B2386" t="str">
            <v>ADAPTADOR PVC X ROSCA PVC DN 100</v>
          </cell>
          <cell r="C2386" t="str">
            <v>UN</v>
          </cell>
          <cell r="D2386">
            <v>7.21</v>
          </cell>
        </row>
        <row r="2387">
          <cell r="A2387">
            <v>84803</v>
          </cell>
          <cell r="B2387" t="str">
            <v>TUBO PVC TE DN 75</v>
          </cell>
          <cell r="C2387" t="str">
            <v>M</v>
          </cell>
          <cell r="D2387">
            <v>6.56</v>
          </cell>
        </row>
        <row r="2388">
          <cell r="A2388">
            <v>84804</v>
          </cell>
          <cell r="B2388" t="str">
            <v>TUBO PVC TE DN 50</v>
          </cell>
          <cell r="C2388" t="str">
            <v>M</v>
          </cell>
          <cell r="D2388">
            <v>2.46</v>
          </cell>
        </row>
        <row r="2389">
          <cell r="A2389">
            <v>84805</v>
          </cell>
          <cell r="B2389" t="str">
            <v>TUBO PVC TE DN 75</v>
          </cell>
          <cell r="C2389" t="str">
            <v>M</v>
          </cell>
          <cell r="D2389">
            <v>6.56</v>
          </cell>
        </row>
        <row r="2390">
          <cell r="A2390">
            <v>84806</v>
          </cell>
          <cell r="B2390" t="str">
            <v>TUBO PVC TE DN 100</v>
          </cell>
          <cell r="C2390" t="str">
            <v>M</v>
          </cell>
          <cell r="D2390">
            <v>8.7899999999999991</v>
          </cell>
        </row>
        <row r="2391">
          <cell r="A2391">
            <v>84807</v>
          </cell>
          <cell r="B2391" t="str">
            <v>TUBO PVC VINILFORT DN 150</v>
          </cell>
          <cell r="C2391" t="str">
            <v>M</v>
          </cell>
          <cell r="D2391">
            <v>17.55</v>
          </cell>
        </row>
        <row r="2392">
          <cell r="A2392">
            <v>84808</v>
          </cell>
          <cell r="B2392" t="str">
            <v>TUBO PVC VINILFORT DN 200</v>
          </cell>
          <cell r="C2392" t="str">
            <v>M</v>
          </cell>
          <cell r="D2392">
            <v>27</v>
          </cell>
        </row>
        <row r="2393">
          <cell r="A2393">
            <v>84809</v>
          </cell>
          <cell r="B2393" t="str">
            <v>TUBO PVC VINILFORT DN 250</v>
          </cell>
          <cell r="C2393" t="str">
            <v>M</v>
          </cell>
          <cell r="D2393">
            <v>46.95</v>
          </cell>
        </row>
        <row r="2394">
          <cell r="A2394">
            <v>84810</v>
          </cell>
          <cell r="B2394" t="str">
            <v>TUBO PVC VINILFORT DN 300</v>
          </cell>
          <cell r="C2394" t="str">
            <v>M</v>
          </cell>
          <cell r="D2394">
            <v>73.709999999999994</v>
          </cell>
        </row>
        <row r="2395">
          <cell r="A2395">
            <v>84811</v>
          </cell>
          <cell r="B2395" t="str">
            <v>TUBO PVC VINILFORT DN 350</v>
          </cell>
          <cell r="C2395" t="str">
            <v>M</v>
          </cell>
          <cell r="D2395">
            <v>56.93</v>
          </cell>
        </row>
        <row r="2396">
          <cell r="A2396">
            <v>84812</v>
          </cell>
          <cell r="B2396" t="str">
            <v>TUBO PVC VINILFORT DN 400</v>
          </cell>
          <cell r="C2396" t="str">
            <v>M</v>
          </cell>
          <cell r="D2396">
            <v>72.66</v>
          </cell>
        </row>
        <row r="2397">
          <cell r="A2397">
            <v>84815</v>
          </cell>
          <cell r="B2397" t="str">
            <v>TUBO PVC JS DN 20</v>
          </cell>
          <cell r="C2397" t="str">
            <v>M</v>
          </cell>
          <cell r="D2397">
            <v>0.63</v>
          </cell>
        </row>
        <row r="2398">
          <cell r="A2398">
            <v>84816</v>
          </cell>
          <cell r="B2398" t="str">
            <v>TUBO PVC JS DN 25</v>
          </cell>
          <cell r="C2398" t="str">
            <v>M</v>
          </cell>
          <cell r="D2398">
            <v>0.88</v>
          </cell>
        </row>
        <row r="2399">
          <cell r="A2399">
            <v>84817</v>
          </cell>
          <cell r="B2399" t="str">
            <v>TUBO PVC JS DN 32</v>
          </cell>
          <cell r="C2399" t="str">
            <v>M</v>
          </cell>
          <cell r="D2399">
            <v>1.46</v>
          </cell>
        </row>
        <row r="2400">
          <cell r="A2400">
            <v>84818</v>
          </cell>
          <cell r="B2400" t="str">
            <v>TUBO PVC JS DN 40</v>
          </cell>
          <cell r="C2400" t="str">
            <v>M</v>
          </cell>
          <cell r="D2400">
            <v>2.0299999999999998</v>
          </cell>
        </row>
        <row r="2401">
          <cell r="A2401">
            <v>84819</v>
          </cell>
          <cell r="B2401" t="str">
            <v>TUBO PVC JS DN 50</v>
          </cell>
          <cell r="C2401" t="str">
            <v>M</v>
          </cell>
          <cell r="D2401">
            <v>4.6399999999999997</v>
          </cell>
        </row>
        <row r="2402">
          <cell r="A2402">
            <v>84820</v>
          </cell>
          <cell r="B2402" t="str">
            <v>TUBO PVC JS DN 75</v>
          </cell>
          <cell r="C2402" t="str">
            <v>M</v>
          </cell>
          <cell r="D2402">
            <v>8.82</v>
          </cell>
        </row>
        <row r="2403">
          <cell r="A2403">
            <v>84821</v>
          </cell>
          <cell r="B2403" t="str">
            <v>TUBO PVC JS DN 100</v>
          </cell>
          <cell r="C2403" t="str">
            <v>M</v>
          </cell>
          <cell r="D2403">
            <v>14.48</v>
          </cell>
        </row>
        <row r="2404">
          <cell r="A2404">
            <v>84822</v>
          </cell>
          <cell r="B2404" t="str">
            <v>FURADEIRA DE BANCADA</v>
          </cell>
          <cell r="C2404" t="str">
            <v>H</v>
          </cell>
          <cell r="D2404">
            <v>1.5</v>
          </cell>
        </row>
        <row r="2405">
          <cell r="B2405" t="str">
            <v>85000  MATERIAL HIDRAULICO - F0G0 - BAIXA PRESSAO</v>
          </cell>
        </row>
        <row r="2407">
          <cell r="A2407">
            <v>85001</v>
          </cell>
          <cell r="B2407" t="str">
            <v>TUBO F0G0 DN 1/2" (15MM)</v>
          </cell>
          <cell r="C2407" t="str">
            <v>M</v>
          </cell>
          <cell r="D2407">
            <v>2.5</v>
          </cell>
        </row>
        <row r="2408">
          <cell r="A2408">
            <v>85002</v>
          </cell>
          <cell r="B2408" t="str">
            <v>TUBO F0G0 DN 3/4" (20MM)</v>
          </cell>
          <cell r="C2408" t="str">
            <v>M</v>
          </cell>
          <cell r="D2408">
            <v>3.2</v>
          </cell>
        </row>
        <row r="2409">
          <cell r="A2409">
            <v>85003</v>
          </cell>
          <cell r="B2409" t="str">
            <v>TUBO F0G0 DN 1" (25MM)</v>
          </cell>
          <cell r="C2409" t="str">
            <v>M</v>
          </cell>
          <cell r="D2409">
            <v>4.5199999999999996</v>
          </cell>
        </row>
        <row r="2410">
          <cell r="A2410">
            <v>85004</v>
          </cell>
          <cell r="B2410" t="str">
            <v>TUBO F0G0 DN 1 1/4" (32MM)</v>
          </cell>
          <cell r="C2410" t="str">
            <v>M</v>
          </cell>
          <cell r="D2410">
            <v>5.81</v>
          </cell>
        </row>
        <row r="2411">
          <cell r="A2411">
            <v>85005</v>
          </cell>
          <cell r="B2411" t="str">
            <v>TUBO F0G0 DN 1 1/2" (40MM)</v>
          </cell>
          <cell r="C2411" t="str">
            <v>M</v>
          </cell>
          <cell r="D2411">
            <v>7.44</v>
          </cell>
        </row>
        <row r="2412">
          <cell r="A2412">
            <v>85006</v>
          </cell>
          <cell r="B2412" t="str">
            <v>TUBO F0G0 DN 2" (50MM)</v>
          </cell>
          <cell r="C2412" t="str">
            <v>M</v>
          </cell>
          <cell r="D2412">
            <v>9.19</v>
          </cell>
        </row>
        <row r="2413">
          <cell r="A2413">
            <v>85007</v>
          </cell>
          <cell r="B2413" t="str">
            <v>TUBO F0G0 DN 2 1/2" (65MM)</v>
          </cell>
          <cell r="C2413" t="str">
            <v>M</v>
          </cell>
          <cell r="D2413">
            <v>12.97</v>
          </cell>
        </row>
        <row r="2414">
          <cell r="A2414">
            <v>85008</v>
          </cell>
          <cell r="B2414" t="str">
            <v>TUBO F0G0 DN 3" (80MM)</v>
          </cell>
          <cell r="C2414" t="str">
            <v>M</v>
          </cell>
          <cell r="D2414">
            <v>15.1</v>
          </cell>
        </row>
        <row r="2415">
          <cell r="A2415">
            <v>85009</v>
          </cell>
          <cell r="B2415" t="str">
            <v>TUBO F0G0 DN 4" (100MM)</v>
          </cell>
          <cell r="C2415" t="str">
            <v>M</v>
          </cell>
          <cell r="D2415">
            <v>21.51</v>
          </cell>
        </row>
        <row r="2416">
          <cell r="A2416">
            <v>85010</v>
          </cell>
          <cell r="B2416" t="str">
            <v>TUBO F0G0 DN 5" (125MM)</v>
          </cell>
          <cell r="C2416" t="str">
            <v>M</v>
          </cell>
          <cell r="D2416">
            <v>41.66</v>
          </cell>
        </row>
        <row r="2417">
          <cell r="A2417">
            <v>85011</v>
          </cell>
          <cell r="B2417" t="str">
            <v>TUBO F0G0 DN 6" (150MM)</v>
          </cell>
          <cell r="C2417" t="str">
            <v>M</v>
          </cell>
          <cell r="D2417">
            <v>49.4</v>
          </cell>
        </row>
        <row r="2418">
          <cell r="A2418">
            <v>85017</v>
          </cell>
          <cell r="B2418" t="str">
            <v>CURVA F0G0 MACHO-FEMEA DN 1/4" (8MM)</v>
          </cell>
          <cell r="C2418" t="str">
            <v>UN</v>
          </cell>
          <cell r="D2418">
            <v>1.98</v>
          </cell>
        </row>
        <row r="2419">
          <cell r="A2419">
            <v>85018</v>
          </cell>
          <cell r="B2419" t="str">
            <v>CURVA F0G0 MACHO-FEMEA DN 3/8" (10MM)</v>
          </cell>
          <cell r="C2419" t="str">
            <v>UN</v>
          </cell>
          <cell r="D2419">
            <v>2.2000000000000002</v>
          </cell>
        </row>
        <row r="2420">
          <cell r="A2420">
            <v>85019</v>
          </cell>
          <cell r="B2420" t="str">
            <v>CURVA F0G0 MACHO-FEMEA DN 1/2" (15MM)</v>
          </cell>
          <cell r="C2420" t="str">
            <v>UN</v>
          </cell>
          <cell r="D2420">
            <v>2.86</v>
          </cell>
        </row>
        <row r="2421">
          <cell r="A2421">
            <v>85020</v>
          </cell>
          <cell r="B2421" t="str">
            <v>CURVA F0G0 MACHO-FEMEA DN 3/4" (20MM)</v>
          </cell>
          <cell r="C2421" t="str">
            <v>UN</v>
          </cell>
          <cell r="D2421">
            <v>3.88</v>
          </cell>
        </row>
        <row r="2422">
          <cell r="A2422">
            <v>85021</v>
          </cell>
          <cell r="B2422" t="str">
            <v>CURVA F0G0 MACHO-FEMEA DN 1" (25MM)</v>
          </cell>
          <cell r="C2422" t="str">
            <v>UN</v>
          </cell>
          <cell r="D2422">
            <v>5.97</v>
          </cell>
        </row>
        <row r="2423">
          <cell r="A2423">
            <v>85022</v>
          </cell>
          <cell r="B2423" t="str">
            <v>CURVA F0G0 MACHO-FEMEA DN 1 1/4" (32MM)</v>
          </cell>
          <cell r="C2423" t="str">
            <v>UN</v>
          </cell>
          <cell r="D2423">
            <v>9.17</v>
          </cell>
        </row>
        <row r="2424">
          <cell r="A2424">
            <v>85023</v>
          </cell>
          <cell r="B2424" t="str">
            <v>CURVA F0G0 MACHO-FEMEA DN 1 1/2" (40MM)</v>
          </cell>
          <cell r="C2424" t="str">
            <v>UN</v>
          </cell>
          <cell r="D2424">
            <v>13.13</v>
          </cell>
        </row>
        <row r="2425">
          <cell r="A2425">
            <v>85024</v>
          </cell>
          <cell r="B2425" t="str">
            <v>CURVA F0G0 MACHO-FEMEA DN 2" (50MM)</v>
          </cell>
          <cell r="C2425" t="str">
            <v>UN</v>
          </cell>
          <cell r="D2425">
            <v>19.649999999999999</v>
          </cell>
        </row>
        <row r="2426">
          <cell r="A2426">
            <v>85025</v>
          </cell>
          <cell r="B2426" t="str">
            <v>CURVA F0G0 MACH0-FEMEA DN 2 1/2" (65MM)</v>
          </cell>
          <cell r="C2426" t="str">
            <v>UN</v>
          </cell>
          <cell r="D2426">
            <v>41.39</v>
          </cell>
        </row>
        <row r="2427">
          <cell r="A2427">
            <v>85026</v>
          </cell>
          <cell r="B2427" t="str">
            <v>CURVA F0G0 MACHO-FEMEA DN 3" (80MM)</v>
          </cell>
          <cell r="C2427" t="str">
            <v>UN</v>
          </cell>
          <cell r="D2427">
            <v>60.61</v>
          </cell>
        </row>
        <row r="2428">
          <cell r="A2428">
            <v>85027</v>
          </cell>
          <cell r="B2428" t="str">
            <v>CURVA F0G0 MACH0-FEMEA DN 4" (100MM)</v>
          </cell>
          <cell r="C2428" t="str">
            <v>UN</v>
          </cell>
          <cell r="D2428">
            <v>121.05</v>
          </cell>
        </row>
        <row r="2429">
          <cell r="A2429">
            <v>85033</v>
          </cell>
          <cell r="B2429" t="str">
            <v>CURVA F0G0 MACHO FEMEA DN 1/4" (8MM)</v>
          </cell>
          <cell r="C2429" t="str">
            <v>UN</v>
          </cell>
          <cell r="D2429">
            <v>1.51</v>
          </cell>
        </row>
        <row r="2430">
          <cell r="A2430">
            <v>85034</v>
          </cell>
          <cell r="B2430" t="str">
            <v>CURVA F0G0 MACH0-FEMEA RAIO CURTO DN 3/8" (10MM)</v>
          </cell>
          <cell r="C2430" t="str">
            <v>UN</v>
          </cell>
          <cell r="D2430">
            <v>1.95</v>
          </cell>
        </row>
        <row r="2431">
          <cell r="A2431">
            <v>85035</v>
          </cell>
          <cell r="B2431" t="str">
            <v>CURVA F0G0 MACHO-FEMEA RAIO CURTO DN 1/2" (15MM)</v>
          </cell>
          <cell r="C2431" t="str">
            <v>UN</v>
          </cell>
          <cell r="D2431">
            <v>3.33</v>
          </cell>
        </row>
        <row r="2432">
          <cell r="A2432">
            <v>85036</v>
          </cell>
          <cell r="B2432" t="str">
            <v>CURVA F0G0 MACH0-FEMEA RAIO CURTO DN 3/4" (20MM)</v>
          </cell>
          <cell r="C2432" t="str">
            <v>UN</v>
          </cell>
          <cell r="D2432">
            <v>4.12</v>
          </cell>
        </row>
        <row r="2433">
          <cell r="A2433">
            <v>85037</v>
          </cell>
          <cell r="B2433" t="str">
            <v>CURVA F0G0 MACHO-FEMEA RAIO CURTO DN 1" (25MM)</v>
          </cell>
          <cell r="C2433" t="str">
            <v>UN</v>
          </cell>
          <cell r="D2433">
            <v>6.71</v>
          </cell>
        </row>
        <row r="2434">
          <cell r="A2434">
            <v>85038</v>
          </cell>
          <cell r="B2434" t="str">
            <v>CURVA F0G0 MACHO-FEMEA RAIO CURTO DN 1 1/4" (32MM)</v>
          </cell>
          <cell r="C2434" t="str">
            <v>UN</v>
          </cell>
          <cell r="D2434">
            <v>10.62</v>
          </cell>
        </row>
        <row r="2435">
          <cell r="A2435">
            <v>85044</v>
          </cell>
          <cell r="B2435" t="str">
            <v>CURVA F0G0 FEMEA DN 1/2" (15MM)</v>
          </cell>
          <cell r="C2435" t="str">
            <v>UN</v>
          </cell>
          <cell r="D2435">
            <v>3.28</v>
          </cell>
        </row>
        <row r="2436">
          <cell r="A2436">
            <v>85045</v>
          </cell>
          <cell r="B2436" t="str">
            <v>CURVA F0G0 FEMEA DN 3/4" (20MM)</v>
          </cell>
          <cell r="C2436" t="str">
            <v>UN</v>
          </cell>
          <cell r="D2436">
            <v>4.34</v>
          </cell>
        </row>
        <row r="2437">
          <cell r="A2437">
            <v>85046</v>
          </cell>
          <cell r="B2437" t="str">
            <v>CURVA F0G0 FEMEA DN 1" (25MM)</v>
          </cell>
          <cell r="C2437" t="str">
            <v>UN</v>
          </cell>
          <cell r="D2437">
            <v>6.65</v>
          </cell>
        </row>
        <row r="2438">
          <cell r="A2438">
            <v>85047</v>
          </cell>
          <cell r="B2438" t="str">
            <v>CURVA F0G0 FEMEA DN 1 1/4" (32MM)</v>
          </cell>
          <cell r="C2438" t="str">
            <v>UN</v>
          </cell>
          <cell r="D2438">
            <v>10.11</v>
          </cell>
        </row>
        <row r="2439">
          <cell r="A2439">
            <v>85048</v>
          </cell>
          <cell r="B2439" t="str">
            <v>CURVA F0G0 FEMEA DN 1 1/2" (40MM)</v>
          </cell>
          <cell r="C2439" t="str">
            <v>UN</v>
          </cell>
          <cell r="D2439">
            <v>14.46</v>
          </cell>
        </row>
        <row r="2440">
          <cell r="A2440">
            <v>85049</v>
          </cell>
          <cell r="B2440" t="str">
            <v>CURVA F0G0 FEMEA DN 2" (50MM)</v>
          </cell>
          <cell r="C2440" t="str">
            <v>UN</v>
          </cell>
          <cell r="D2440">
            <v>21.67</v>
          </cell>
        </row>
        <row r="2441">
          <cell r="A2441">
            <v>85050</v>
          </cell>
          <cell r="B2441" t="str">
            <v>CURVA F0G0 FEMEA DN 2 1/2" (65MM)</v>
          </cell>
          <cell r="C2441" t="str">
            <v>UN</v>
          </cell>
          <cell r="D2441">
            <v>44.48</v>
          </cell>
        </row>
        <row r="2442">
          <cell r="A2442">
            <v>85051</v>
          </cell>
          <cell r="B2442" t="str">
            <v>CURVA F0G0 FEMEA DN 3" (80MM)</v>
          </cell>
          <cell r="C2442" t="str">
            <v>UN</v>
          </cell>
          <cell r="D2442">
            <v>66.81</v>
          </cell>
        </row>
        <row r="2443">
          <cell r="A2443">
            <v>85052</v>
          </cell>
          <cell r="B2443" t="str">
            <v>CURVA F0G0 FEMEA DN 4" (100MM)</v>
          </cell>
          <cell r="C2443" t="str">
            <v>UN</v>
          </cell>
          <cell r="D2443">
            <v>133.35</v>
          </cell>
        </row>
        <row r="2444">
          <cell r="A2444">
            <v>85058</v>
          </cell>
          <cell r="B2444" t="str">
            <v>CURVA F0G0 FEMEA DE RAIO CURTO DN 1/4" (8MM)</v>
          </cell>
          <cell r="C2444" t="str">
            <v>UN</v>
          </cell>
          <cell r="D2444">
            <v>1.68</v>
          </cell>
        </row>
        <row r="2445">
          <cell r="A2445">
            <v>85059</v>
          </cell>
          <cell r="B2445" t="str">
            <v>CURVA F0G0 FEMEA DE RAIO CURTO DN 3/8" (10MM)</v>
          </cell>
          <cell r="C2445" t="str">
            <v>UN</v>
          </cell>
          <cell r="D2445">
            <v>2.16</v>
          </cell>
        </row>
        <row r="2446">
          <cell r="A2446">
            <v>85060</v>
          </cell>
          <cell r="B2446" t="str">
            <v>CURVA F0G0 FEMEA DE RAIO CURTO DN 1/2" (15MM)</v>
          </cell>
          <cell r="C2446" t="str">
            <v>UN</v>
          </cell>
          <cell r="D2446">
            <v>4.12</v>
          </cell>
        </row>
        <row r="2447">
          <cell r="A2447">
            <v>85061</v>
          </cell>
          <cell r="B2447" t="str">
            <v>CURVA F0G0 FEMEA DE RAIO CURTO DN 3/4" (20MM)</v>
          </cell>
          <cell r="C2447" t="str">
            <v>UN</v>
          </cell>
          <cell r="D2447">
            <v>4.96</v>
          </cell>
        </row>
        <row r="2448">
          <cell r="A2448">
            <v>85062</v>
          </cell>
          <cell r="B2448" t="str">
            <v>CURVA F0G0 FEMEA DE RAIO CURTO DN 1" (25MM)</v>
          </cell>
          <cell r="C2448" t="str">
            <v>UN</v>
          </cell>
          <cell r="D2448">
            <v>54.61</v>
          </cell>
        </row>
        <row r="2449">
          <cell r="A2449">
            <v>85063</v>
          </cell>
          <cell r="B2449" t="str">
            <v>CURVA F0G0 FEMEA DE RAIO CURTO DN 1 1/4" (32MM)</v>
          </cell>
          <cell r="C2449" t="str">
            <v>UN</v>
          </cell>
          <cell r="D2449">
            <v>11.98</v>
          </cell>
        </row>
        <row r="2450">
          <cell r="A2450">
            <v>85064</v>
          </cell>
          <cell r="B2450" t="str">
            <v>CURVA F0G0 FEMEA DE RAIO CURTO DN 1 1/2 (40MM)</v>
          </cell>
          <cell r="C2450" t="str">
            <v>UN</v>
          </cell>
          <cell r="D2450">
            <v>14.04</v>
          </cell>
        </row>
        <row r="2451">
          <cell r="A2451">
            <v>85065</v>
          </cell>
          <cell r="B2451" t="str">
            <v>CURVA F0G0 FEMEA DE RAIO CURTO DN 2" (50MM)</v>
          </cell>
          <cell r="C2451" t="str">
            <v>UN</v>
          </cell>
          <cell r="D2451">
            <v>21.72</v>
          </cell>
        </row>
        <row r="2452">
          <cell r="A2452">
            <v>85071</v>
          </cell>
          <cell r="B2452" t="str">
            <v>CURVA F0G0 MACHO DN 3/8" (10MM)</v>
          </cell>
          <cell r="C2452" t="str">
            <v>UN</v>
          </cell>
          <cell r="D2452">
            <v>2.6</v>
          </cell>
        </row>
        <row r="2453">
          <cell r="A2453">
            <v>85072</v>
          </cell>
          <cell r="B2453" t="str">
            <v>CURVA F0G0 MACHO DN 1/2" (15MM)</v>
          </cell>
          <cell r="C2453" t="str">
            <v>UN</v>
          </cell>
          <cell r="D2453">
            <v>2.79</v>
          </cell>
        </row>
        <row r="2454">
          <cell r="A2454">
            <v>85073</v>
          </cell>
          <cell r="B2454" t="str">
            <v>CURVA F0G0 MACHO DN 3/4" (20MM)</v>
          </cell>
          <cell r="C2454" t="str">
            <v>UN</v>
          </cell>
          <cell r="D2454">
            <v>3.83</v>
          </cell>
        </row>
        <row r="2455">
          <cell r="A2455">
            <v>85074</v>
          </cell>
          <cell r="B2455" t="str">
            <v>CURVA F0G0 MACHO DN 1" (25MM)</v>
          </cell>
          <cell r="C2455" t="str">
            <v>UN</v>
          </cell>
          <cell r="D2455">
            <v>6.07</v>
          </cell>
        </row>
        <row r="2456">
          <cell r="A2456">
            <v>85075</v>
          </cell>
          <cell r="B2456" t="str">
            <v>CURVA F0G0 MACHO DN 1 1/4" (32MM)</v>
          </cell>
          <cell r="C2456" t="str">
            <v>UN</v>
          </cell>
          <cell r="D2456">
            <v>9.07</v>
          </cell>
        </row>
        <row r="2457">
          <cell r="A2457">
            <v>85076</v>
          </cell>
          <cell r="B2457" t="str">
            <v>CURVA F0G0 MACHO DN 1 1/2" (40MM)</v>
          </cell>
          <cell r="C2457" t="str">
            <v>UN</v>
          </cell>
          <cell r="D2457">
            <v>12.91</v>
          </cell>
        </row>
        <row r="2458">
          <cell r="A2458">
            <v>85077</v>
          </cell>
          <cell r="B2458" t="str">
            <v>CURVA F0G0 MACHO DN 2" (50MM)</v>
          </cell>
          <cell r="C2458" t="str">
            <v>UN</v>
          </cell>
          <cell r="D2458">
            <v>18.87</v>
          </cell>
        </row>
        <row r="2459">
          <cell r="A2459">
            <v>85078</v>
          </cell>
          <cell r="B2459" t="str">
            <v>CURVA F0G0 MACH0 DN 2 1/2" (65MM)</v>
          </cell>
          <cell r="C2459" t="str">
            <v>UN</v>
          </cell>
          <cell r="D2459">
            <v>37.299999999999997</v>
          </cell>
        </row>
        <row r="2460">
          <cell r="A2460">
            <v>85079</v>
          </cell>
          <cell r="B2460" t="str">
            <v>CURVA F0G0 MACHO DN 3" (80MM)</v>
          </cell>
          <cell r="C2460" t="str">
            <v>UN</v>
          </cell>
          <cell r="D2460">
            <v>54.67</v>
          </cell>
        </row>
        <row r="2461">
          <cell r="A2461">
            <v>85090</v>
          </cell>
          <cell r="B2461" t="str">
            <v>CURVA F0G0 MACHO DN 4" (100MM)</v>
          </cell>
          <cell r="C2461" t="str">
            <v>UN</v>
          </cell>
          <cell r="D2461">
            <v>109.33</v>
          </cell>
        </row>
        <row r="2462">
          <cell r="A2462">
            <v>85091</v>
          </cell>
          <cell r="B2462" t="str">
            <v>CURVA F0G0 MACHO DN 6" (150MM)</v>
          </cell>
          <cell r="C2462" t="str">
            <v>UN</v>
          </cell>
          <cell r="D2462">
            <v>343.65</v>
          </cell>
        </row>
        <row r="2463">
          <cell r="A2463">
            <v>85097</v>
          </cell>
          <cell r="B2463" t="str">
            <v>CURVA 45G F0G0 MACHO-FEMEA DN 1/4" (8MM)</v>
          </cell>
          <cell r="C2463" t="str">
            <v>UN</v>
          </cell>
          <cell r="D2463">
            <v>1.62</v>
          </cell>
        </row>
        <row r="2464">
          <cell r="A2464">
            <v>85098</v>
          </cell>
          <cell r="B2464" t="str">
            <v>CURVA 45G F0G0 MACHO-FEMEA DN 3/8" (10MM)</v>
          </cell>
          <cell r="C2464" t="str">
            <v>UN</v>
          </cell>
          <cell r="D2464">
            <v>1.79</v>
          </cell>
        </row>
        <row r="2465">
          <cell r="A2465">
            <v>85099</v>
          </cell>
          <cell r="B2465" t="str">
            <v>CURVA 45G F0G0 MACHO-FEMEA DN 1/2" (15MM)</v>
          </cell>
          <cell r="C2465" t="str">
            <v>UN</v>
          </cell>
          <cell r="D2465">
            <v>2.35</v>
          </cell>
        </row>
        <row r="2466">
          <cell r="A2466">
            <v>85101</v>
          </cell>
          <cell r="B2466" t="str">
            <v>CURVA 45G F0G0 MACH0-FEMEA DN 3/4" (20MM)</v>
          </cell>
          <cell r="C2466" t="str">
            <v>UN</v>
          </cell>
          <cell r="D2466">
            <v>3.1</v>
          </cell>
        </row>
        <row r="2467">
          <cell r="A2467">
            <v>85102</v>
          </cell>
          <cell r="B2467" t="str">
            <v>CURVA 45G F0G0 MACHO-FEMEA DN 1" (25MM)</v>
          </cell>
          <cell r="C2467" t="str">
            <v>UN</v>
          </cell>
          <cell r="D2467">
            <v>4.68</v>
          </cell>
        </row>
        <row r="2468">
          <cell r="A2468">
            <v>85103</v>
          </cell>
          <cell r="B2468" t="str">
            <v>CURVA 45G F0G0 MACHO-FEMEA DN 1 1/4" (32MM)</v>
          </cell>
          <cell r="C2468" t="str">
            <v>UN</v>
          </cell>
          <cell r="D2468">
            <v>7.26</v>
          </cell>
        </row>
        <row r="2469">
          <cell r="A2469">
            <v>85104</v>
          </cell>
          <cell r="B2469" t="str">
            <v>CURVA 45G F0G0 MACHO-FEMEA DN 1 1/2" (40MM)</v>
          </cell>
          <cell r="C2469" t="str">
            <v>UN</v>
          </cell>
          <cell r="D2469">
            <v>10.55</v>
          </cell>
        </row>
        <row r="2470">
          <cell r="A2470">
            <v>85105</v>
          </cell>
          <cell r="B2470" t="str">
            <v>CURVA 45G F0G0 MACHO-FEMEA DN 2" (50MM)</v>
          </cell>
          <cell r="C2470" t="str">
            <v>UN</v>
          </cell>
          <cell r="D2470">
            <v>15.78</v>
          </cell>
        </row>
        <row r="2471">
          <cell r="A2471">
            <v>85106</v>
          </cell>
          <cell r="B2471" t="str">
            <v>CURVA 45G F0G0 MACH0-FEMEA DN 2 1/2" (65MM)</v>
          </cell>
          <cell r="C2471" t="str">
            <v>UN</v>
          </cell>
          <cell r="D2471">
            <v>32.82</v>
          </cell>
        </row>
        <row r="2472">
          <cell r="A2472">
            <v>85107</v>
          </cell>
          <cell r="B2472" t="str">
            <v>CURVA 45G F0G0 MACH0-FEMEA DN 3" (80MM)</v>
          </cell>
          <cell r="C2472" t="str">
            <v>UN</v>
          </cell>
          <cell r="D2472">
            <v>49.34</v>
          </cell>
        </row>
        <row r="2473">
          <cell r="A2473">
            <v>85113</v>
          </cell>
          <cell r="B2473" t="str">
            <v>CURVA 45G F0G0 FEMEA DN 1/4" (8MM)</v>
          </cell>
          <cell r="C2473" t="str">
            <v>UN</v>
          </cell>
          <cell r="D2473">
            <v>1.65</v>
          </cell>
        </row>
        <row r="2474">
          <cell r="A2474">
            <v>85114</v>
          </cell>
          <cell r="B2474" t="str">
            <v>CURVA 45G F0G0 FEMEA DN 3/8" (10MM)</v>
          </cell>
          <cell r="C2474" t="str">
            <v>UN</v>
          </cell>
          <cell r="D2474">
            <v>2.13</v>
          </cell>
        </row>
        <row r="2475">
          <cell r="A2475">
            <v>85115</v>
          </cell>
          <cell r="B2475" t="str">
            <v>CURVA 45G F0G0 FEMEA DN 1/2" (15MM)</v>
          </cell>
          <cell r="C2475" t="str">
            <v>UN</v>
          </cell>
          <cell r="D2475">
            <v>3.97</v>
          </cell>
        </row>
        <row r="2476">
          <cell r="A2476">
            <v>85116</v>
          </cell>
          <cell r="B2476" t="str">
            <v>CURVA 45G F0G0 FEMEA DN 3/4" (20MM)</v>
          </cell>
          <cell r="C2476" t="str">
            <v>UN</v>
          </cell>
          <cell r="D2476">
            <v>4.8499999999999996</v>
          </cell>
        </row>
        <row r="2477">
          <cell r="A2477">
            <v>85117</v>
          </cell>
          <cell r="B2477" t="str">
            <v>CURVA 45G F0G0 FEMEA DN 1" (25MM)</v>
          </cell>
          <cell r="C2477" t="str">
            <v>UN</v>
          </cell>
          <cell r="D2477">
            <v>7.19</v>
          </cell>
        </row>
        <row r="2478">
          <cell r="A2478">
            <v>85118</v>
          </cell>
          <cell r="B2478" t="str">
            <v>CURVA 45G F0G0 FEMEA DN 1 1/4" (32MM)</v>
          </cell>
          <cell r="C2478" t="str">
            <v>UN</v>
          </cell>
          <cell r="D2478">
            <v>11.65</v>
          </cell>
        </row>
        <row r="2479">
          <cell r="A2479">
            <v>85119</v>
          </cell>
          <cell r="B2479" t="str">
            <v>CURVA 45G F0G0 FEMEA DN 1 1/2" (40MM)</v>
          </cell>
          <cell r="C2479" t="str">
            <v>UN</v>
          </cell>
          <cell r="D2479">
            <v>13.47</v>
          </cell>
        </row>
        <row r="2480">
          <cell r="A2480">
            <v>85120</v>
          </cell>
          <cell r="B2480" t="str">
            <v>CURVA 45G F0G0 FEMEA DN 2" (50MM)</v>
          </cell>
          <cell r="C2480" t="str">
            <v>UN</v>
          </cell>
          <cell r="D2480">
            <v>21.57</v>
          </cell>
        </row>
        <row r="2481">
          <cell r="A2481">
            <v>85126</v>
          </cell>
          <cell r="B2481" t="str">
            <v>CURVA DE RETORNO F0G0 DN 1/2" (15MM)</v>
          </cell>
          <cell r="C2481" t="str">
            <v>UN</v>
          </cell>
          <cell r="D2481">
            <v>3.35</v>
          </cell>
        </row>
        <row r="2482">
          <cell r="A2482">
            <v>85127</v>
          </cell>
          <cell r="B2482" t="str">
            <v>CURVA DE RETORNO F0G0 DN 3/4" (20MM)</v>
          </cell>
          <cell r="C2482" t="str">
            <v>UN</v>
          </cell>
          <cell r="D2482">
            <v>5.04</v>
          </cell>
        </row>
        <row r="2483">
          <cell r="A2483">
            <v>85128</v>
          </cell>
          <cell r="B2483" t="str">
            <v>CURVA DE RETORNO F0G0 DN 1" (25MM)</v>
          </cell>
          <cell r="C2483" t="str">
            <v>UN</v>
          </cell>
          <cell r="D2483">
            <v>7.1</v>
          </cell>
        </row>
        <row r="2484">
          <cell r="A2484">
            <v>85129</v>
          </cell>
          <cell r="B2484" t="str">
            <v>CURVA DE RETORNO F0G0 DN 1 1/4" (32MM)</v>
          </cell>
          <cell r="C2484" t="str">
            <v>UN</v>
          </cell>
          <cell r="D2484">
            <v>10.57</v>
          </cell>
        </row>
        <row r="2485">
          <cell r="A2485">
            <v>85130</v>
          </cell>
          <cell r="B2485" t="str">
            <v>CURVA DE RETORNO F0G0 DN 1 1/2" (40MM)</v>
          </cell>
          <cell r="C2485" t="str">
            <v>UN</v>
          </cell>
          <cell r="D2485">
            <v>14.36</v>
          </cell>
        </row>
        <row r="2486">
          <cell r="A2486">
            <v>85131</v>
          </cell>
          <cell r="B2486" t="str">
            <v>CURVA DE RETORNO F0G0 DN 2" (50MM)</v>
          </cell>
          <cell r="C2486" t="str">
            <v>UN</v>
          </cell>
          <cell r="D2486">
            <v>21.49</v>
          </cell>
        </row>
        <row r="2487">
          <cell r="A2487">
            <v>85137</v>
          </cell>
          <cell r="B2487" t="str">
            <v>CURVA DE TRANSPOS.F0G0 DN 1/2" X 1/2" (15 X 15MM)</v>
          </cell>
          <cell r="C2487" t="str">
            <v>UN</v>
          </cell>
          <cell r="D2487">
            <v>5.16</v>
          </cell>
        </row>
        <row r="2488">
          <cell r="A2488">
            <v>85138</v>
          </cell>
          <cell r="B2488" t="str">
            <v>CURVA DE TRANSPOS. F0G0 DN 1/2" X 1" (15 X 20MM)</v>
          </cell>
          <cell r="C2488" t="str">
            <v>UN</v>
          </cell>
          <cell r="D2488">
            <v>5.76</v>
          </cell>
        </row>
        <row r="2489">
          <cell r="A2489">
            <v>85139</v>
          </cell>
          <cell r="B2489" t="str">
            <v>CURVA DE TRANSPOS.F0G0 DN 1/2" X 1 1/2"(15 X 40MM)</v>
          </cell>
          <cell r="C2489" t="str">
            <v>UN</v>
          </cell>
          <cell r="D2489">
            <v>8.93</v>
          </cell>
        </row>
        <row r="2490">
          <cell r="A2490">
            <v>85140</v>
          </cell>
          <cell r="B2490" t="str">
            <v>CURVA DE TRANSPOS.F0G0 DN 3/4" X 3/4"(20 X 20MM)</v>
          </cell>
          <cell r="C2490" t="str">
            <v>UN</v>
          </cell>
          <cell r="D2490">
            <v>7.19</v>
          </cell>
        </row>
        <row r="2491">
          <cell r="A2491">
            <v>85141</v>
          </cell>
          <cell r="B2491" t="str">
            <v>CURVA DE TRANSPOS. F0G0 DN 3/4" X 1" (20 X 25MM)</v>
          </cell>
          <cell r="C2491" t="str">
            <v>UN</v>
          </cell>
          <cell r="D2491">
            <v>7.81</v>
          </cell>
        </row>
        <row r="2492">
          <cell r="A2492">
            <v>85142</v>
          </cell>
          <cell r="B2492" t="str">
            <v>CURVA DE TRANSPOS.F0G0 DN 3/4" X 1 1/2"(20 X 40MM)</v>
          </cell>
          <cell r="C2492" t="str">
            <v>UN</v>
          </cell>
          <cell r="D2492">
            <v>10.06</v>
          </cell>
        </row>
        <row r="2493">
          <cell r="A2493">
            <v>85143</v>
          </cell>
          <cell r="B2493" t="str">
            <v>CURVA DE TRANSPOS.F0G0 DN 1" X 1 1/2" (25 X 40MM)</v>
          </cell>
          <cell r="C2493" t="str">
            <v>UN</v>
          </cell>
          <cell r="D2493">
            <v>11.14</v>
          </cell>
        </row>
        <row r="2494">
          <cell r="A2494">
            <v>85149</v>
          </cell>
          <cell r="B2494" t="str">
            <v>COTOVELO F0G0 DN 1/4" (8MM)</v>
          </cell>
          <cell r="C2494" t="str">
            <v>UN</v>
          </cell>
          <cell r="D2494">
            <v>1.1499999999999999</v>
          </cell>
        </row>
        <row r="2495">
          <cell r="A2495">
            <v>85150</v>
          </cell>
          <cell r="B2495" t="str">
            <v>COTOVELO F0G0 DN 3/8" (10MM)</v>
          </cell>
          <cell r="C2495" t="str">
            <v>UN</v>
          </cell>
          <cell r="D2495">
            <v>1.07</v>
          </cell>
        </row>
        <row r="2496">
          <cell r="A2496">
            <v>85151</v>
          </cell>
          <cell r="B2496" t="str">
            <v>COTOVELO F0G0 DN 1/2" (15MM)</v>
          </cell>
          <cell r="C2496" t="str">
            <v>UN</v>
          </cell>
          <cell r="D2496">
            <v>1.33</v>
          </cell>
        </row>
        <row r="2497">
          <cell r="A2497">
            <v>85152</v>
          </cell>
          <cell r="B2497" t="str">
            <v>COTOVELO F0G0 DN 3/4" (20MM)</v>
          </cell>
          <cell r="C2497" t="str">
            <v>UN</v>
          </cell>
          <cell r="D2497">
            <v>1.87</v>
          </cell>
        </row>
        <row r="2498">
          <cell r="A2498">
            <v>85153</v>
          </cell>
          <cell r="B2498" t="str">
            <v>COTOVELO F0G0 DN 1" (25MM)</v>
          </cell>
          <cell r="C2498" t="str">
            <v>UN</v>
          </cell>
          <cell r="D2498">
            <v>2.8</v>
          </cell>
        </row>
        <row r="2499">
          <cell r="A2499">
            <v>85154</v>
          </cell>
          <cell r="B2499" t="str">
            <v>COTOVELO F0G0 DN 1 1/4" (32MM)</v>
          </cell>
          <cell r="C2499" t="str">
            <v>UN</v>
          </cell>
          <cell r="D2499">
            <v>4.18</v>
          </cell>
        </row>
        <row r="2500">
          <cell r="A2500">
            <v>85155</v>
          </cell>
          <cell r="B2500" t="str">
            <v>COTOVELO F0G0 DN 1 1/2" (40MM)</v>
          </cell>
          <cell r="C2500" t="str">
            <v>UN</v>
          </cell>
          <cell r="D2500">
            <v>5.68</v>
          </cell>
        </row>
        <row r="2501">
          <cell r="A2501">
            <v>85156</v>
          </cell>
          <cell r="B2501" t="str">
            <v>COTOVELO F0G0 DN 2" (50MM)</v>
          </cell>
          <cell r="C2501" t="str">
            <v>UN</v>
          </cell>
          <cell r="D2501">
            <v>7.57</v>
          </cell>
        </row>
        <row r="2502">
          <cell r="A2502">
            <v>85157</v>
          </cell>
          <cell r="B2502" t="str">
            <v>COTOVELO F0G0 DN 2 1/2" (65MM)</v>
          </cell>
          <cell r="C2502" t="str">
            <v>UN</v>
          </cell>
          <cell r="D2502">
            <v>14.41</v>
          </cell>
        </row>
        <row r="2503">
          <cell r="A2503">
            <v>85158</v>
          </cell>
          <cell r="B2503" t="str">
            <v>COTOVELO F0G0 DN 3" (80MM)</v>
          </cell>
          <cell r="C2503" t="str">
            <v>UN</v>
          </cell>
          <cell r="D2503">
            <v>22.32</v>
          </cell>
        </row>
        <row r="2504">
          <cell r="A2504">
            <v>85159</v>
          </cell>
          <cell r="B2504" t="str">
            <v>COTOVELO F0G0 DN 4" (100MM)</v>
          </cell>
          <cell r="C2504" t="str">
            <v>UN</v>
          </cell>
          <cell r="D2504">
            <v>41.22</v>
          </cell>
        </row>
        <row r="2505">
          <cell r="A2505">
            <v>85160</v>
          </cell>
          <cell r="B2505" t="str">
            <v>COTOVELO F0G0 DN 5" (125MM)</v>
          </cell>
          <cell r="C2505" t="str">
            <v>UN</v>
          </cell>
          <cell r="D2505">
            <v>104.47</v>
          </cell>
        </row>
        <row r="2506">
          <cell r="A2506">
            <v>85161</v>
          </cell>
          <cell r="B2506" t="str">
            <v>COTOVELO F0G0 DN 6" (150MM)</v>
          </cell>
          <cell r="C2506" t="str">
            <v>UN</v>
          </cell>
          <cell r="D2506">
            <v>157.58000000000001</v>
          </cell>
        </row>
        <row r="2507">
          <cell r="A2507">
            <v>85167</v>
          </cell>
          <cell r="B2507" t="str">
            <v>COTOVELO DE RED. F0G0 DN 3/8" X 1/4" (10 X 8MM)</v>
          </cell>
          <cell r="C2507" t="str">
            <v>UN</v>
          </cell>
          <cell r="D2507">
            <v>1.35</v>
          </cell>
        </row>
        <row r="2508">
          <cell r="A2508">
            <v>85168</v>
          </cell>
          <cell r="B2508" t="str">
            <v>COTOVELO DE RED. F0G0 DN 1/2" X 3/8" (15 X 10MM)</v>
          </cell>
          <cell r="C2508" t="str">
            <v>UN</v>
          </cell>
          <cell r="D2508">
            <v>1.35</v>
          </cell>
        </row>
        <row r="2509">
          <cell r="A2509">
            <v>85169</v>
          </cell>
          <cell r="B2509" t="str">
            <v>COTOVELO DE RED. F0G0 DN 3/4" X 3/8" (20 X 10MM)</v>
          </cell>
          <cell r="C2509" t="str">
            <v>UN</v>
          </cell>
          <cell r="D2509">
            <v>1.81</v>
          </cell>
        </row>
        <row r="2510">
          <cell r="A2510">
            <v>85170</v>
          </cell>
          <cell r="B2510" t="str">
            <v>COTOVELO DE RED. F0G0 DN 3/4" X 1/2" (20 X 15MM)</v>
          </cell>
          <cell r="C2510" t="str">
            <v>UN</v>
          </cell>
          <cell r="D2510">
            <v>1.81</v>
          </cell>
        </row>
        <row r="2511">
          <cell r="A2511">
            <v>85171</v>
          </cell>
          <cell r="B2511" t="str">
            <v>COTOVELO DE RED. F0G0 DN 1" X 1/2" (25 X 15MM)</v>
          </cell>
          <cell r="C2511" t="str">
            <v>UN</v>
          </cell>
          <cell r="D2511">
            <v>2.59</v>
          </cell>
        </row>
        <row r="2512">
          <cell r="A2512">
            <v>85172</v>
          </cell>
          <cell r="B2512" t="str">
            <v>COTOVELO DE RED. F0G0 DN 1" X 3/4" (25 X 20MM)</v>
          </cell>
          <cell r="C2512" t="str">
            <v>UN</v>
          </cell>
          <cell r="D2512">
            <v>2.59</v>
          </cell>
        </row>
        <row r="2513">
          <cell r="A2513">
            <v>85173</v>
          </cell>
          <cell r="B2513" t="str">
            <v>COTOVELO DE RED.F0G0 DN 1 1/4" X 3/4" (32 X 20MM)</v>
          </cell>
          <cell r="C2513" t="str">
            <v>UN</v>
          </cell>
          <cell r="D2513">
            <v>3.97</v>
          </cell>
        </row>
        <row r="2514">
          <cell r="A2514">
            <v>85174</v>
          </cell>
          <cell r="B2514" t="str">
            <v>COTOVELO DE RED. F0G0 DN 1 1/4" X 1" (32 X 25MM)</v>
          </cell>
          <cell r="C2514" t="str">
            <v>UN</v>
          </cell>
          <cell r="D2514">
            <v>3.97</v>
          </cell>
        </row>
        <row r="2515">
          <cell r="A2515">
            <v>85175</v>
          </cell>
          <cell r="B2515" t="str">
            <v>COTOVELO DE RED.F0G0 DN 1 1/2" X 3/4" (40 X 20MM)</v>
          </cell>
          <cell r="C2515" t="str">
            <v>UN</v>
          </cell>
          <cell r="D2515">
            <v>5.39</v>
          </cell>
        </row>
        <row r="2516">
          <cell r="A2516">
            <v>85176</v>
          </cell>
          <cell r="B2516" t="str">
            <v>COTOVELO DE RED. F0G0 DN 1 1/2" X 1" (40 X 25MM)</v>
          </cell>
          <cell r="C2516" t="str">
            <v>UN</v>
          </cell>
          <cell r="D2516">
            <v>5.39</v>
          </cell>
        </row>
        <row r="2517">
          <cell r="A2517">
            <v>85177</v>
          </cell>
          <cell r="B2517" t="str">
            <v>COTOVELO RED.F0G0 DN 1 1/2" X 1 1/4" (40 X 32MM)</v>
          </cell>
          <cell r="C2517" t="str">
            <v>UN</v>
          </cell>
          <cell r="D2517">
            <v>5.39</v>
          </cell>
        </row>
        <row r="2518">
          <cell r="A2518">
            <v>85178</v>
          </cell>
          <cell r="B2518" t="str">
            <v>COTOVELO DE RED. F0G0 DN 2" X 1 1/2" (50 X 40MM)</v>
          </cell>
          <cell r="C2518" t="str">
            <v>UN</v>
          </cell>
          <cell r="D2518">
            <v>7.2</v>
          </cell>
        </row>
        <row r="2519">
          <cell r="A2519">
            <v>85179</v>
          </cell>
          <cell r="B2519" t="str">
            <v>COTOVELO DE RED. F0G0 DN 2 1/2" X 2" (65 X 50MM)</v>
          </cell>
          <cell r="C2519" t="str">
            <v>UN</v>
          </cell>
          <cell r="D2519">
            <v>14.94</v>
          </cell>
        </row>
        <row r="2520">
          <cell r="A2520">
            <v>85186</v>
          </cell>
          <cell r="B2520" t="str">
            <v>COTOVELO RZ F0G0 DN 1/2" (15MM)</v>
          </cell>
          <cell r="C2520" t="str">
            <v>UN</v>
          </cell>
          <cell r="D2520">
            <v>1.49</v>
          </cell>
        </row>
        <row r="2521">
          <cell r="A2521">
            <v>85187</v>
          </cell>
          <cell r="B2521" t="str">
            <v>COTOVELO RZ F0G0 DN 3/4" (20MM)</v>
          </cell>
          <cell r="C2521" t="str">
            <v>UN</v>
          </cell>
          <cell r="D2521">
            <v>2.08</v>
          </cell>
        </row>
        <row r="2522">
          <cell r="A2522">
            <v>85193</v>
          </cell>
          <cell r="B2522" t="str">
            <v>COTOVELO RZ RED.F0G0 DN 3/4" X 1/2" (20 X 15MM)</v>
          </cell>
          <cell r="C2522" t="str">
            <v>UN</v>
          </cell>
          <cell r="D2522">
            <v>2.0499999999999998</v>
          </cell>
        </row>
        <row r="2523">
          <cell r="A2523">
            <v>85199</v>
          </cell>
          <cell r="B2523" t="str">
            <v>COTOVELO F0G0 MACH0-FEMEA DN 1/4" (8MM)</v>
          </cell>
          <cell r="C2523" t="str">
            <v>UN</v>
          </cell>
          <cell r="D2523">
            <v>1.41</v>
          </cell>
        </row>
        <row r="2524">
          <cell r="A2524">
            <v>85201</v>
          </cell>
          <cell r="B2524" t="str">
            <v>COTOVELO F0G0 MACHO-FEMEA DN 3/8" (10MM)</v>
          </cell>
          <cell r="C2524" t="str">
            <v>UN</v>
          </cell>
          <cell r="D2524">
            <v>1.33</v>
          </cell>
        </row>
        <row r="2525">
          <cell r="A2525">
            <v>85202</v>
          </cell>
          <cell r="B2525" t="str">
            <v>COTOVELO F0G0 MACH0-FEMEA DN 1/2" (15MM)</v>
          </cell>
          <cell r="C2525" t="str">
            <v>UN</v>
          </cell>
          <cell r="D2525">
            <v>1.71</v>
          </cell>
        </row>
        <row r="2526">
          <cell r="A2526">
            <v>85203</v>
          </cell>
          <cell r="B2526" t="str">
            <v>COTOVELO F0G0 MACH0-FEMEA DN 3/4" (20MM)</v>
          </cell>
          <cell r="C2526" t="str">
            <v>UN</v>
          </cell>
          <cell r="D2526">
            <v>2.44</v>
          </cell>
        </row>
        <row r="2527">
          <cell r="A2527">
            <v>85204</v>
          </cell>
          <cell r="B2527" t="str">
            <v>COTOVELO F0G0 MACH0-FEMEA DN 1" (25MM)</v>
          </cell>
          <cell r="C2527" t="str">
            <v>UN</v>
          </cell>
          <cell r="D2527">
            <v>3.61</v>
          </cell>
        </row>
        <row r="2528">
          <cell r="A2528">
            <v>85205</v>
          </cell>
          <cell r="B2528" t="str">
            <v>COTOVELO F0G0 MACH0-FEMEA DN 1 1/4" (32MM)</v>
          </cell>
          <cell r="C2528" t="str">
            <v>UN</v>
          </cell>
          <cell r="D2528">
            <v>5.49</v>
          </cell>
        </row>
        <row r="2529">
          <cell r="A2529">
            <v>85206</v>
          </cell>
          <cell r="B2529" t="str">
            <v>COTOVELO F0G0 MACH0-FEMEA DN 1 1/2" (40MM)</v>
          </cell>
          <cell r="C2529" t="str">
            <v>UN</v>
          </cell>
          <cell r="D2529">
            <v>7.16</v>
          </cell>
        </row>
        <row r="2530">
          <cell r="A2530">
            <v>85207</v>
          </cell>
          <cell r="B2530" t="str">
            <v>COTOVELO F0G0 MACH0-FEMEA DN 2" (50MM)</v>
          </cell>
          <cell r="C2530" t="str">
            <v>UN</v>
          </cell>
          <cell r="D2530">
            <v>10.33</v>
          </cell>
        </row>
        <row r="2531">
          <cell r="A2531">
            <v>85208</v>
          </cell>
          <cell r="B2531" t="str">
            <v>COTOVELO F0G0 MACH0-FEMEA DN 2 1/2" (65MM)</v>
          </cell>
          <cell r="C2531" t="str">
            <v>UN</v>
          </cell>
          <cell r="D2531">
            <v>21.57</v>
          </cell>
        </row>
        <row r="2532">
          <cell r="A2532">
            <v>85209</v>
          </cell>
          <cell r="B2532" t="str">
            <v>COTOVELO F0G0 MACH0-FEMEA DN 3" (80MM)</v>
          </cell>
          <cell r="C2532" t="str">
            <v>UN</v>
          </cell>
          <cell r="D2532">
            <v>24.82</v>
          </cell>
        </row>
        <row r="2533">
          <cell r="A2533">
            <v>85215</v>
          </cell>
          <cell r="B2533" t="str">
            <v>COTOVELO 45G F0G0 DN 3/8" (10MM)</v>
          </cell>
          <cell r="C2533" t="str">
            <v>UN</v>
          </cell>
          <cell r="D2533">
            <v>1.4</v>
          </cell>
        </row>
        <row r="2534">
          <cell r="A2534">
            <v>85216</v>
          </cell>
          <cell r="B2534" t="str">
            <v>COTOVELO 45G F0G0 DN 1/2" (15MM)</v>
          </cell>
          <cell r="C2534" t="str">
            <v>UN</v>
          </cell>
          <cell r="D2534">
            <v>1.4</v>
          </cell>
        </row>
        <row r="2535">
          <cell r="A2535">
            <v>85217</v>
          </cell>
          <cell r="B2535" t="str">
            <v>COTOVELO 45G F0G0 DN 3/4" (20MM)</v>
          </cell>
          <cell r="C2535" t="str">
            <v>UN</v>
          </cell>
          <cell r="D2535">
            <v>1.78</v>
          </cell>
        </row>
        <row r="2536">
          <cell r="A2536">
            <v>85218</v>
          </cell>
          <cell r="B2536" t="str">
            <v>COTOVELO 45G F0G0 DN 1" (25MM)</v>
          </cell>
          <cell r="C2536" t="str">
            <v>UN</v>
          </cell>
          <cell r="D2536">
            <v>2.46</v>
          </cell>
        </row>
        <row r="2537">
          <cell r="A2537">
            <v>85219</v>
          </cell>
          <cell r="B2537" t="str">
            <v>COTOVELO 45G F0G0 DN 1 1/4" (32MM)</v>
          </cell>
          <cell r="C2537" t="str">
            <v>UN</v>
          </cell>
          <cell r="D2537">
            <v>3.81</v>
          </cell>
        </row>
        <row r="2538">
          <cell r="A2538">
            <v>85220</v>
          </cell>
          <cell r="B2538" t="str">
            <v>COTOVELO 45G F0G0 DN 1 1/2" (40MM)</v>
          </cell>
          <cell r="C2538" t="str">
            <v>UN</v>
          </cell>
          <cell r="D2538">
            <v>5.12</v>
          </cell>
        </row>
        <row r="2539">
          <cell r="A2539">
            <v>85221</v>
          </cell>
          <cell r="B2539" t="str">
            <v>COTOVELO 45G F0G0 DN 2" (50MM)</v>
          </cell>
          <cell r="C2539" t="str">
            <v>UN</v>
          </cell>
          <cell r="D2539">
            <v>7.58</v>
          </cell>
        </row>
        <row r="2540">
          <cell r="A2540">
            <v>85222</v>
          </cell>
          <cell r="B2540" t="str">
            <v>COTOVELO 45G F0G0 DN 2 1/2" (65MM)</v>
          </cell>
          <cell r="C2540" t="str">
            <v>UN</v>
          </cell>
          <cell r="D2540">
            <v>15.54</v>
          </cell>
        </row>
        <row r="2541">
          <cell r="A2541">
            <v>85223</v>
          </cell>
          <cell r="B2541" t="str">
            <v>COTOVELO 45G F0G0 DN 3" (80MM)</v>
          </cell>
          <cell r="C2541" t="str">
            <v>UN</v>
          </cell>
          <cell r="D2541">
            <v>23.96</v>
          </cell>
        </row>
        <row r="2542">
          <cell r="A2542">
            <v>85224</v>
          </cell>
          <cell r="B2542" t="str">
            <v>COTOVELO 45G F0G0 DN 4" (100MM)</v>
          </cell>
          <cell r="C2542" t="str">
            <v>UN</v>
          </cell>
          <cell r="D2542">
            <v>43.63</v>
          </cell>
        </row>
        <row r="2543">
          <cell r="A2543">
            <v>85225</v>
          </cell>
          <cell r="B2543" t="str">
            <v>COTOVELO 45G F0G0 DN 5" (125MM)</v>
          </cell>
          <cell r="C2543" t="str">
            <v>UN</v>
          </cell>
          <cell r="D2543">
            <v>109.59</v>
          </cell>
        </row>
        <row r="2544">
          <cell r="A2544">
            <v>85226</v>
          </cell>
          <cell r="B2544" t="str">
            <v>COTOVELO 45G F0G0 DN 6" (150MM)</v>
          </cell>
          <cell r="C2544" t="str">
            <v>UN</v>
          </cell>
          <cell r="D2544">
            <v>163.86</v>
          </cell>
        </row>
        <row r="2545">
          <cell r="A2545">
            <v>85232</v>
          </cell>
          <cell r="B2545" t="str">
            <v>COTOVELO F0G0 C/ SAIDA LATERAL DN 3/8" (10MM)</v>
          </cell>
          <cell r="C2545" t="str">
            <v>UN</v>
          </cell>
          <cell r="D2545">
            <v>2.67</v>
          </cell>
        </row>
        <row r="2546">
          <cell r="A2546">
            <v>85233</v>
          </cell>
          <cell r="B2546" t="str">
            <v>COTOVELO F0G0 C/ SAIDA LATERAL DN 1/2" (15MM)</v>
          </cell>
          <cell r="C2546" t="str">
            <v>UN</v>
          </cell>
          <cell r="D2546">
            <v>2.67</v>
          </cell>
        </row>
        <row r="2547">
          <cell r="A2547">
            <v>85234</v>
          </cell>
          <cell r="B2547" t="str">
            <v>COTOVELO F0G0 C/ SAIDA LATERAL DN 3/4" (20MM)</v>
          </cell>
          <cell r="C2547" t="str">
            <v>UN</v>
          </cell>
          <cell r="D2547">
            <v>3.87</v>
          </cell>
        </row>
        <row r="2548">
          <cell r="A2548">
            <v>85235</v>
          </cell>
          <cell r="B2548" t="str">
            <v>COTOVELO F0G0 C/ SAIDA LATERAL DN 1" (25MM)</v>
          </cell>
          <cell r="C2548" t="str">
            <v>UN</v>
          </cell>
          <cell r="D2548">
            <v>5.55</v>
          </cell>
        </row>
        <row r="2549">
          <cell r="A2549">
            <v>85236</v>
          </cell>
          <cell r="B2549" t="str">
            <v>COTOVELO F0G0 C/ SAIDA LATERAL DN 1 1/4" (32MM)</v>
          </cell>
          <cell r="C2549" t="str">
            <v>UN</v>
          </cell>
          <cell r="D2549">
            <v>8.44</v>
          </cell>
        </row>
        <row r="2550">
          <cell r="A2550">
            <v>85237</v>
          </cell>
          <cell r="B2550" t="str">
            <v>COTOVELO F0G0 C/ SAIDA LATERAL DN 1 1/2" (40MM)</v>
          </cell>
          <cell r="C2550" t="str">
            <v>UN</v>
          </cell>
          <cell r="D2550">
            <v>11.56</v>
          </cell>
        </row>
        <row r="2551">
          <cell r="A2551">
            <v>85238</v>
          </cell>
          <cell r="B2551" t="str">
            <v>COTOVELO F0G0 C/ SAIDA LATERAL DN 2" (50MM)</v>
          </cell>
          <cell r="C2551" t="str">
            <v>UN</v>
          </cell>
          <cell r="D2551">
            <v>15.06</v>
          </cell>
        </row>
        <row r="2552">
          <cell r="A2552">
            <v>85244</v>
          </cell>
          <cell r="B2552" t="str">
            <v>COTOVELO F0G0 PARA TUBO PEAD DN 1/2" (15MM)</v>
          </cell>
          <cell r="C2552" t="str">
            <v>UN</v>
          </cell>
          <cell r="D2552">
            <v>5</v>
          </cell>
        </row>
        <row r="2553">
          <cell r="A2553">
            <v>85245</v>
          </cell>
          <cell r="B2553" t="str">
            <v>COTOVELO F0G0 PARA TUBO PEAD DN 3/4" (20MM)</v>
          </cell>
          <cell r="C2553" t="str">
            <v>UN</v>
          </cell>
          <cell r="D2553">
            <v>6.17</v>
          </cell>
        </row>
        <row r="2554">
          <cell r="A2554">
            <v>85251</v>
          </cell>
          <cell r="B2554" t="str">
            <v>TE F0G0 DN 1/4" (8MM)</v>
          </cell>
          <cell r="C2554" t="str">
            <v>UN</v>
          </cell>
          <cell r="D2554">
            <v>1.33</v>
          </cell>
        </row>
        <row r="2555">
          <cell r="A2555">
            <v>85252</v>
          </cell>
          <cell r="B2555" t="str">
            <v>TE F0G0 DN 3/8" (10MM)</v>
          </cell>
          <cell r="C2555" t="str">
            <v>UN</v>
          </cell>
          <cell r="D2555">
            <v>1.33</v>
          </cell>
        </row>
        <row r="2556">
          <cell r="A2556">
            <v>85253</v>
          </cell>
          <cell r="B2556" t="str">
            <v>TE F0G0 DN 1/2" (15MM)</v>
          </cell>
          <cell r="C2556" t="str">
            <v>UN</v>
          </cell>
          <cell r="D2556">
            <v>1.6</v>
          </cell>
        </row>
        <row r="2557">
          <cell r="A2557">
            <v>85254</v>
          </cell>
          <cell r="B2557" t="str">
            <v>TE F0G0 DN 3/4" (20MM)</v>
          </cell>
          <cell r="C2557" t="str">
            <v>UN</v>
          </cell>
          <cell r="D2557">
            <v>2.3199999999999998</v>
          </cell>
        </row>
        <row r="2558">
          <cell r="A2558">
            <v>85255</v>
          </cell>
          <cell r="B2558" t="str">
            <v>TE F0G0 DN 1" (25MM)</v>
          </cell>
          <cell r="C2558" t="str">
            <v>UN</v>
          </cell>
          <cell r="D2558">
            <v>2.99</v>
          </cell>
        </row>
        <row r="2559">
          <cell r="A2559">
            <v>85256</v>
          </cell>
          <cell r="B2559" t="str">
            <v>TE F0G0 DN 1 1/4" (32MM)</v>
          </cell>
          <cell r="C2559" t="str">
            <v>UN</v>
          </cell>
          <cell r="D2559">
            <v>4.71</v>
          </cell>
        </row>
        <row r="2560">
          <cell r="A2560">
            <v>85257</v>
          </cell>
          <cell r="B2560" t="str">
            <v>TE F0G0 DN 1 1/2" (40MM)</v>
          </cell>
          <cell r="C2560" t="str">
            <v>UN</v>
          </cell>
          <cell r="D2560">
            <v>6.52</v>
          </cell>
        </row>
        <row r="2561">
          <cell r="A2561">
            <v>85258</v>
          </cell>
          <cell r="B2561" t="str">
            <v>TE F0G0 DN 2" (50MM)</v>
          </cell>
          <cell r="C2561" t="str">
            <v>UN</v>
          </cell>
          <cell r="D2561">
            <v>8.5299999999999994</v>
          </cell>
        </row>
        <row r="2562">
          <cell r="A2562">
            <v>85259</v>
          </cell>
          <cell r="B2562" t="str">
            <v>TE F0G0 DN 2 1/2" (65MM)</v>
          </cell>
          <cell r="C2562" t="str">
            <v>UN</v>
          </cell>
          <cell r="D2562">
            <v>19.260000000000002</v>
          </cell>
        </row>
        <row r="2563">
          <cell r="A2563">
            <v>85260</v>
          </cell>
          <cell r="B2563" t="str">
            <v>TE F0G0 DN 3" (80MM)</v>
          </cell>
          <cell r="C2563" t="str">
            <v>UN</v>
          </cell>
          <cell r="D2563">
            <v>29.47</v>
          </cell>
        </row>
        <row r="2564">
          <cell r="A2564">
            <v>85261</v>
          </cell>
          <cell r="B2564" t="str">
            <v>TE F0G0 DN 4" (100MM)</v>
          </cell>
          <cell r="C2564" t="str">
            <v>UN</v>
          </cell>
          <cell r="D2564">
            <v>54.55</v>
          </cell>
        </row>
        <row r="2565">
          <cell r="A2565">
            <v>85262</v>
          </cell>
          <cell r="B2565" t="str">
            <v>TE F0G0 DN 5" (125MM)</v>
          </cell>
          <cell r="C2565" t="str">
            <v>UN</v>
          </cell>
          <cell r="D2565">
            <v>135.80000000000001</v>
          </cell>
        </row>
        <row r="2566">
          <cell r="A2566">
            <v>85263</v>
          </cell>
          <cell r="B2566" t="str">
            <v>TE F0G0 DN 6" (150MM)</v>
          </cell>
          <cell r="C2566" t="str">
            <v>UN</v>
          </cell>
          <cell r="D2566">
            <v>199.64</v>
          </cell>
        </row>
        <row r="2567">
          <cell r="A2567">
            <v>85269</v>
          </cell>
          <cell r="B2567" t="str">
            <v>TE 45G F0G0 DN 1/2" (15MM)</v>
          </cell>
          <cell r="C2567" t="str">
            <v>UN</v>
          </cell>
          <cell r="D2567">
            <v>2.5099999999999998</v>
          </cell>
        </row>
        <row r="2568">
          <cell r="A2568">
            <v>85270</v>
          </cell>
          <cell r="B2568" t="str">
            <v>TE 45G F0G0 DN 3/4" (20MM)</v>
          </cell>
          <cell r="C2568" t="str">
            <v>UN</v>
          </cell>
          <cell r="D2568">
            <v>3.62</v>
          </cell>
        </row>
        <row r="2569">
          <cell r="A2569">
            <v>85271</v>
          </cell>
          <cell r="B2569" t="str">
            <v>TE 45G F0G0 DN 1" (25MM)</v>
          </cell>
          <cell r="C2569" t="str">
            <v>UN</v>
          </cell>
          <cell r="D2569">
            <v>5.79</v>
          </cell>
        </row>
        <row r="2570">
          <cell r="A2570">
            <v>85272</v>
          </cell>
          <cell r="B2570" t="str">
            <v>TE 45G F0G0 DN 1 1/4" (32MM)</v>
          </cell>
          <cell r="C2570" t="str">
            <v>UN</v>
          </cell>
          <cell r="D2570">
            <v>7.22</v>
          </cell>
        </row>
        <row r="2571">
          <cell r="A2571">
            <v>85273</v>
          </cell>
          <cell r="B2571" t="str">
            <v>TE 45G F0G0 DN 1 1/2" (40MM)</v>
          </cell>
          <cell r="C2571" t="str">
            <v>UN</v>
          </cell>
          <cell r="D2571">
            <v>9.99</v>
          </cell>
        </row>
        <row r="2572">
          <cell r="A2572">
            <v>85274</v>
          </cell>
          <cell r="B2572" t="str">
            <v>TE 45G F0G0 DN 2" (50MM)</v>
          </cell>
          <cell r="C2572" t="str">
            <v>UN</v>
          </cell>
          <cell r="D2572">
            <v>15.38</v>
          </cell>
        </row>
        <row r="2573">
          <cell r="A2573">
            <v>85275</v>
          </cell>
          <cell r="B2573" t="str">
            <v>TE 45G F0G0 DN 2 1/2" (65MM)</v>
          </cell>
          <cell r="C2573" t="str">
            <v>UN</v>
          </cell>
          <cell r="D2573">
            <v>28.87</v>
          </cell>
        </row>
        <row r="2574">
          <cell r="A2574">
            <v>85276</v>
          </cell>
          <cell r="B2574" t="str">
            <v>TE 45G F0G0 DN 3" (80MM)</v>
          </cell>
          <cell r="C2574" t="str">
            <v>UN</v>
          </cell>
          <cell r="D2574">
            <v>42.3</v>
          </cell>
        </row>
        <row r="2575">
          <cell r="A2575">
            <v>85277</v>
          </cell>
          <cell r="B2575" t="str">
            <v>TE 45G F0G0 DN 4" (100MM)</v>
          </cell>
          <cell r="C2575" t="str">
            <v>UN</v>
          </cell>
          <cell r="D2575">
            <v>80.569999999999993</v>
          </cell>
        </row>
        <row r="2576">
          <cell r="A2576">
            <v>85283</v>
          </cell>
          <cell r="B2576" t="str">
            <v>TE F0G0 DE CURVA DUPLA DN 1/2" (15MM)</v>
          </cell>
          <cell r="C2576" t="str">
            <v>UN</v>
          </cell>
          <cell r="D2576">
            <v>4.34</v>
          </cell>
        </row>
        <row r="2577">
          <cell r="A2577">
            <v>85284</v>
          </cell>
          <cell r="B2577" t="str">
            <v>TE F0G0 DE CURVA DUPLA DN 3/4" (20MM)</v>
          </cell>
          <cell r="C2577" t="str">
            <v>UN</v>
          </cell>
          <cell r="D2577">
            <v>6.12</v>
          </cell>
        </row>
        <row r="2578">
          <cell r="A2578">
            <v>85290</v>
          </cell>
          <cell r="B2578" t="str">
            <v>TE F0G0 P/ HIDRANTE DN 4" X 1 1/2" (100 X 65MM)</v>
          </cell>
          <cell r="C2578" t="str">
            <v>UN</v>
          </cell>
          <cell r="D2578">
            <v>50.36</v>
          </cell>
        </row>
        <row r="2579">
          <cell r="A2579">
            <v>85296</v>
          </cell>
          <cell r="B2579" t="str">
            <v>TE DE REDUCAO F0G0 DN 3/8" X 1/4" (10 X 8MM)</v>
          </cell>
          <cell r="C2579" t="str">
            <v>UN</v>
          </cell>
          <cell r="D2579">
            <v>1.54</v>
          </cell>
        </row>
        <row r="2580">
          <cell r="A2580">
            <v>85297</v>
          </cell>
          <cell r="B2580" t="str">
            <v>TE DE REDUCAO F0G0 DN 1/2" X 1/4" (15 X 8MM)</v>
          </cell>
          <cell r="C2580" t="str">
            <v>UN</v>
          </cell>
          <cell r="D2580">
            <v>1.54</v>
          </cell>
        </row>
        <row r="2581">
          <cell r="A2581">
            <v>85298</v>
          </cell>
          <cell r="B2581" t="str">
            <v>TE DE REDUCAO F0G0 DN 1/2" X 3/8" (15 X 10MM)</v>
          </cell>
          <cell r="C2581" t="str">
            <v>UN</v>
          </cell>
          <cell r="D2581">
            <v>1.54</v>
          </cell>
        </row>
        <row r="2582">
          <cell r="A2582">
            <v>85299</v>
          </cell>
          <cell r="B2582" t="str">
            <v>TE DE REDUCAO F0G0 DN 3/4" X 3/8" (25 X 10MM)</v>
          </cell>
          <cell r="C2582" t="str">
            <v>UN</v>
          </cell>
          <cell r="D2582">
            <v>2.16</v>
          </cell>
        </row>
        <row r="2583">
          <cell r="A2583">
            <v>85301</v>
          </cell>
          <cell r="B2583" t="str">
            <v>TE DE REDUCAO F0G0 DN 3/4" X 1/2" (20 X 15MM)</v>
          </cell>
          <cell r="C2583" t="str">
            <v>UN</v>
          </cell>
          <cell r="D2583">
            <v>2.16</v>
          </cell>
        </row>
        <row r="2584">
          <cell r="A2584">
            <v>85302</v>
          </cell>
          <cell r="B2584" t="str">
            <v>TE DE REDUCAO F0G0 DN 1" X 3/8" (25 X 10MM)</v>
          </cell>
          <cell r="C2584" t="str">
            <v>UN</v>
          </cell>
          <cell r="D2584">
            <v>3.19</v>
          </cell>
        </row>
        <row r="2585">
          <cell r="A2585">
            <v>85303</v>
          </cell>
          <cell r="B2585" t="str">
            <v>TE DE REDUCAO F0G0 DN 1" X 1/2" (25 X 15MM)</v>
          </cell>
          <cell r="C2585" t="str">
            <v>UN</v>
          </cell>
          <cell r="D2585">
            <v>3.19</v>
          </cell>
        </row>
        <row r="2586">
          <cell r="A2586">
            <v>85304</v>
          </cell>
          <cell r="B2586" t="str">
            <v>TE DE REDUCAO F0G0 DN 1" X 3/4" (25 X 20MM)</v>
          </cell>
          <cell r="C2586" t="str">
            <v>UN</v>
          </cell>
          <cell r="D2586">
            <v>3.19</v>
          </cell>
        </row>
        <row r="2587">
          <cell r="A2587">
            <v>85305</v>
          </cell>
          <cell r="B2587" t="str">
            <v>TE DE REDUCAO F0G0 DN 1 1/4" X 1/2" (32 X 15MM)</v>
          </cell>
          <cell r="C2587" t="str">
            <v>UN</v>
          </cell>
          <cell r="D2587">
            <v>4.83</v>
          </cell>
        </row>
        <row r="2588">
          <cell r="A2588">
            <v>85306</v>
          </cell>
          <cell r="B2588" t="str">
            <v>TE DE REDUCAO F0G0 DN 1 1/4" X 3/4" (32 X 20MM)</v>
          </cell>
          <cell r="C2588" t="str">
            <v>UN</v>
          </cell>
          <cell r="D2588">
            <v>4.83</v>
          </cell>
        </row>
        <row r="2589">
          <cell r="A2589">
            <v>85307</v>
          </cell>
          <cell r="B2589" t="str">
            <v>TE DE REDUCAO F0G0 DN 1 1/4" X 1" (32 X 25MM)</v>
          </cell>
          <cell r="C2589" t="str">
            <v>UN</v>
          </cell>
          <cell r="D2589">
            <v>4.83</v>
          </cell>
        </row>
        <row r="2590">
          <cell r="A2590">
            <v>85308</v>
          </cell>
          <cell r="B2590" t="str">
            <v>TE DE REDUCAO F0G0 DN 1 1/2" X 1/2" (40 X 15MM)</v>
          </cell>
          <cell r="C2590" t="str">
            <v>UN</v>
          </cell>
          <cell r="D2590">
            <v>6.43</v>
          </cell>
        </row>
        <row r="2591">
          <cell r="A2591">
            <v>85309</v>
          </cell>
          <cell r="B2591" t="str">
            <v>TE DE REDUCAO F0G0 DN 1 1/2" X 3/4" (40 X 20MM)</v>
          </cell>
          <cell r="C2591" t="str">
            <v>UN</v>
          </cell>
          <cell r="D2591">
            <v>6.43</v>
          </cell>
        </row>
        <row r="2592">
          <cell r="A2592">
            <v>85310</v>
          </cell>
          <cell r="B2592" t="str">
            <v>TE DE REDUCAO F0G0 DN 1 1/2" X 1" (40 X 25MM)</v>
          </cell>
          <cell r="C2592" t="str">
            <v>UN</v>
          </cell>
          <cell r="D2592">
            <v>6.43</v>
          </cell>
        </row>
        <row r="2593">
          <cell r="A2593">
            <v>85311</v>
          </cell>
          <cell r="B2593" t="str">
            <v>TE DE REDUCAO F0G0 DN 1 1/2" X 1 1/4" (40 X 32MM)</v>
          </cell>
          <cell r="C2593" t="str">
            <v>UN</v>
          </cell>
          <cell r="D2593">
            <v>6.43</v>
          </cell>
        </row>
        <row r="2594">
          <cell r="A2594">
            <v>85312</v>
          </cell>
          <cell r="B2594" t="str">
            <v>TE DE REDUCAO F0G0 DN 2" X 1/2" (50 X 15MM)</v>
          </cell>
          <cell r="C2594" t="str">
            <v>UN</v>
          </cell>
          <cell r="D2594">
            <v>9.15</v>
          </cell>
        </row>
        <row r="2595">
          <cell r="A2595">
            <v>85313</v>
          </cell>
          <cell r="B2595" t="str">
            <v>TE DE REDUCAO F0G0 DN 2" X 3/4" (50 X 20MM)</v>
          </cell>
          <cell r="C2595" t="str">
            <v>UN</v>
          </cell>
          <cell r="D2595">
            <v>9.15</v>
          </cell>
        </row>
        <row r="2596">
          <cell r="A2596">
            <v>85314</v>
          </cell>
          <cell r="B2596" t="str">
            <v>TE DE REDUCAO F0G0 DN 2" X 1" (50 X 25MM)</v>
          </cell>
          <cell r="C2596" t="str">
            <v>UN</v>
          </cell>
          <cell r="D2596">
            <v>9.15</v>
          </cell>
        </row>
        <row r="2597">
          <cell r="A2597">
            <v>85315</v>
          </cell>
          <cell r="B2597" t="str">
            <v>TE DE REDUCAO F0G0 DN 2" X 1 1/4" (50 X 32MM)</v>
          </cell>
          <cell r="C2597" t="str">
            <v>UN</v>
          </cell>
          <cell r="D2597">
            <v>9.15</v>
          </cell>
        </row>
        <row r="2598">
          <cell r="A2598">
            <v>85316</v>
          </cell>
          <cell r="B2598" t="str">
            <v>TE DE REDUCAO F0G0 DN 2" X 1 1/2" (50 X 40MM)</v>
          </cell>
          <cell r="C2598" t="str">
            <v>UN</v>
          </cell>
          <cell r="D2598">
            <v>9.15</v>
          </cell>
        </row>
        <row r="2599">
          <cell r="A2599">
            <v>85317</v>
          </cell>
          <cell r="B2599" t="str">
            <v>TE DE REDUCAO F0G0 DN 2 1/2" X 1" (65 X 25MM)</v>
          </cell>
          <cell r="C2599" t="str">
            <v>UN</v>
          </cell>
          <cell r="D2599">
            <v>19.329999999999998</v>
          </cell>
        </row>
        <row r="2600">
          <cell r="A2600">
            <v>85318</v>
          </cell>
          <cell r="B2600" t="str">
            <v>TE DE REDUCAO F0G0 DN 2 1/2" X 1 1/4" (65 X 32MM)</v>
          </cell>
          <cell r="C2600" t="str">
            <v>UN</v>
          </cell>
          <cell r="D2600">
            <v>19.329999999999998</v>
          </cell>
        </row>
        <row r="2601">
          <cell r="A2601">
            <v>85319</v>
          </cell>
          <cell r="B2601" t="str">
            <v>TE DE REDUCAO F0G0 DN 2 1/2" X 1 1/2" (65 X 40MM)</v>
          </cell>
          <cell r="C2601" t="str">
            <v>UN</v>
          </cell>
          <cell r="D2601">
            <v>19.329999999999998</v>
          </cell>
        </row>
        <row r="2602">
          <cell r="A2602">
            <v>85320</v>
          </cell>
          <cell r="B2602" t="str">
            <v>TE DE REDUCAO F0G0 DN 2 1/2" X 2" (65 X 50MM)</v>
          </cell>
          <cell r="C2602" t="str">
            <v>UN</v>
          </cell>
          <cell r="D2602">
            <v>19.329999999999998</v>
          </cell>
        </row>
        <row r="2603">
          <cell r="A2603">
            <v>85321</v>
          </cell>
          <cell r="B2603" t="str">
            <v>TE DE REDUCAO F0G0 DN 3" X 2" (80 X 50MM)</v>
          </cell>
          <cell r="C2603" t="str">
            <v>UN</v>
          </cell>
          <cell r="D2603">
            <v>29.47</v>
          </cell>
        </row>
        <row r="2604">
          <cell r="A2604">
            <v>85322</v>
          </cell>
          <cell r="B2604" t="str">
            <v>TE DE REDUCAO F0G0 DN 3" X 1 1/4" (80 X 32MM)</v>
          </cell>
          <cell r="C2604" t="str">
            <v>UN</v>
          </cell>
          <cell r="D2604">
            <v>29.47</v>
          </cell>
        </row>
        <row r="2605">
          <cell r="A2605">
            <v>85323</v>
          </cell>
          <cell r="B2605" t="str">
            <v>TE DE REDUCAO F0G0 DN 3" X 1 1/2" (80 X 40MM)</v>
          </cell>
          <cell r="C2605" t="str">
            <v>UN</v>
          </cell>
          <cell r="D2605">
            <v>29.47</v>
          </cell>
        </row>
        <row r="2606">
          <cell r="A2606">
            <v>85324</v>
          </cell>
          <cell r="B2606" t="str">
            <v>TE DE REDUCAO F0G0 DN 3" X 1" (80 X 25MM)</v>
          </cell>
          <cell r="C2606" t="str">
            <v>UN</v>
          </cell>
          <cell r="D2606">
            <v>29.47</v>
          </cell>
        </row>
        <row r="2607">
          <cell r="A2607">
            <v>85325</v>
          </cell>
          <cell r="B2607" t="str">
            <v>TE DE REDUCAO F0G0 DN 3" X 2 1/2" (80 X 65MM)</v>
          </cell>
          <cell r="C2607" t="str">
            <v>UN</v>
          </cell>
          <cell r="D2607">
            <v>29.47</v>
          </cell>
        </row>
        <row r="2608">
          <cell r="A2608">
            <v>85326</v>
          </cell>
          <cell r="B2608" t="str">
            <v>TE DE REDUCAO F0G0 DN 4" X 2" (100 X 50MM)</v>
          </cell>
          <cell r="C2608" t="str">
            <v>UN</v>
          </cell>
          <cell r="D2608">
            <v>54.55</v>
          </cell>
        </row>
        <row r="2609">
          <cell r="A2609">
            <v>85327</v>
          </cell>
          <cell r="B2609" t="str">
            <v>TE DE REDUCAO F0G0 DN 4" X 3" (100 X 80MM)</v>
          </cell>
          <cell r="C2609" t="str">
            <v>UN</v>
          </cell>
          <cell r="D2609">
            <v>54.55</v>
          </cell>
        </row>
        <row r="2610">
          <cell r="A2610">
            <v>85328</v>
          </cell>
          <cell r="B2610" t="str">
            <v>TE RED.F0G0 DN 3/4" X 1/2" X 1/2" (20 X 15 X 15MM)</v>
          </cell>
          <cell r="C2610" t="str">
            <v>UN</v>
          </cell>
          <cell r="D2610">
            <v>2.16</v>
          </cell>
        </row>
        <row r="2611">
          <cell r="A2611">
            <v>85329</v>
          </cell>
          <cell r="B2611" t="str">
            <v>TE RED.F0G0 DN 3/4" X 1" X 3/4" (20 X 25 X 20MM)</v>
          </cell>
          <cell r="C2611" t="str">
            <v>UN</v>
          </cell>
          <cell r="D2611">
            <v>3.19</v>
          </cell>
        </row>
        <row r="2612">
          <cell r="A2612">
            <v>85335</v>
          </cell>
          <cell r="B2612" t="str">
            <v>CRUZETA F0G0 DN 1/4" (8MM)</v>
          </cell>
          <cell r="C2612" t="str">
            <v>UN</v>
          </cell>
          <cell r="D2612">
            <v>2.86</v>
          </cell>
        </row>
        <row r="2613">
          <cell r="A2613">
            <v>85336</v>
          </cell>
          <cell r="B2613" t="str">
            <v>CRUZETA F0G0 DN 3/8" (10MM)</v>
          </cell>
          <cell r="C2613" t="str">
            <v>UN</v>
          </cell>
          <cell r="D2613">
            <v>2.86</v>
          </cell>
        </row>
        <row r="2614">
          <cell r="A2614">
            <v>85337</v>
          </cell>
          <cell r="B2614" t="str">
            <v>CRUZETA F0G0 DN 1/2" (15MM)</v>
          </cell>
          <cell r="C2614" t="str">
            <v>UN</v>
          </cell>
          <cell r="D2614">
            <v>3.18</v>
          </cell>
        </row>
        <row r="2615">
          <cell r="A2615">
            <v>85338</v>
          </cell>
          <cell r="B2615" t="str">
            <v>CRUZETA F0G0 DN 3/4" (20MM)</v>
          </cell>
          <cell r="C2615" t="str">
            <v>UN</v>
          </cell>
          <cell r="D2615">
            <v>4.4000000000000004</v>
          </cell>
        </row>
        <row r="2616">
          <cell r="A2616">
            <v>85339</v>
          </cell>
          <cell r="B2616" t="str">
            <v>CRUZETA F0G0 DN 1" (25MM)</v>
          </cell>
          <cell r="C2616" t="str">
            <v>UN</v>
          </cell>
          <cell r="D2616">
            <v>5.82</v>
          </cell>
        </row>
        <row r="2617">
          <cell r="A2617">
            <v>85340</v>
          </cell>
          <cell r="B2617" t="str">
            <v>CRUZETA F0G0 DN 1 1/4" (32MM)</v>
          </cell>
          <cell r="C2617" t="str">
            <v>UN</v>
          </cell>
          <cell r="D2617">
            <v>7.84</v>
          </cell>
        </row>
        <row r="2618">
          <cell r="A2618">
            <v>85341</v>
          </cell>
          <cell r="B2618" t="str">
            <v>CRUZETA F0G0 DN 1 1/2" (40MM)</v>
          </cell>
          <cell r="C2618" t="str">
            <v>UN</v>
          </cell>
          <cell r="D2618">
            <v>9.7200000000000006</v>
          </cell>
        </row>
        <row r="2619">
          <cell r="A2619">
            <v>85342</v>
          </cell>
          <cell r="B2619" t="str">
            <v>CRUZETA F0G0 DN 2" (50MM)</v>
          </cell>
          <cell r="C2619" t="str">
            <v>UN</v>
          </cell>
          <cell r="D2619">
            <v>14.49</v>
          </cell>
        </row>
        <row r="2620">
          <cell r="A2620">
            <v>85343</v>
          </cell>
          <cell r="B2620" t="str">
            <v>CRUZETA F0G0 DN 2 1/2" (65MM)</v>
          </cell>
          <cell r="C2620" t="str">
            <v>UN</v>
          </cell>
          <cell r="D2620">
            <v>26.49</v>
          </cell>
        </row>
        <row r="2621">
          <cell r="A2621">
            <v>85344</v>
          </cell>
          <cell r="B2621" t="str">
            <v>CRUZETA F0G0 DN 3" (80MM)</v>
          </cell>
          <cell r="C2621" t="str">
            <v>UN</v>
          </cell>
          <cell r="D2621">
            <v>32.479999999999997</v>
          </cell>
        </row>
        <row r="2622">
          <cell r="A2622">
            <v>85350</v>
          </cell>
          <cell r="B2622" t="str">
            <v>BUCHA DE REDUCAO F0G0 DN 3/8" X 1/4" (10 X 8MM)</v>
          </cell>
          <cell r="C2622" t="str">
            <v>UN</v>
          </cell>
          <cell r="D2622">
            <v>0.92</v>
          </cell>
        </row>
        <row r="2623">
          <cell r="A2623">
            <v>85351</v>
          </cell>
          <cell r="B2623" t="str">
            <v>BUCHA DE REDUCAO F0G0 DN 1/2" X 1/4" (15 X 8MM)</v>
          </cell>
          <cell r="C2623" t="str">
            <v>UN</v>
          </cell>
          <cell r="D2623">
            <v>0.66</v>
          </cell>
        </row>
        <row r="2624">
          <cell r="A2624">
            <v>85352</v>
          </cell>
          <cell r="B2624" t="str">
            <v>BUCHA DE REDUCAO F0G0 DN 1/2" X 3/8" (15 X 10MM)</v>
          </cell>
          <cell r="C2624" t="str">
            <v>UN</v>
          </cell>
          <cell r="D2624">
            <v>0.66</v>
          </cell>
        </row>
        <row r="2625">
          <cell r="A2625">
            <v>85353</v>
          </cell>
          <cell r="B2625" t="str">
            <v>BUCHA DE REDUCAO F0G0 DN 3/4" X 1/4" (20 X 8MM)</v>
          </cell>
          <cell r="C2625" t="str">
            <v>UN</v>
          </cell>
          <cell r="D2625">
            <v>0.88</v>
          </cell>
        </row>
        <row r="2626">
          <cell r="A2626">
            <v>85354</v>
          </cell>
          <cell r="B2626" t="str">
            <v>BUCHA DE REDUCAO F0G0 DN 3/4" X 3/8" (20 X 10MM)</v>
          </cell>
          <cell r="C2626" t="str">
            <v>UN</v>
          </cell>
          <cell r="D2626">
            <v>0.88</v>
          </cell>
        </row>
        <row r="2627">
          <cell r="A2627">
            <v>85355</v>
          </cell>
          <cell r="B2627" t="str">
            <v>BUCHA DE REDUCAO F0G0 DN 3/4" X 1/2" (20 X 15MM)</v>
          </cell>
          <cell r="C2627" t="str">
            <v>UN</v>
          </cell>
          <cell r="D2627">
            <v>0.84</v>
          </cell>
        </row>
        <row r="2628">
          <cell r="A2628">
            <v>85356</v>
          </cell>
          <cell r="B2628" t="str">
            <v>BUCHA DE REDUCAO F0G0 DN 1" X 3/8" (25 X 10MM)</v>
          </cell>
          <cell r="C2628" t="str">
            <v>UN</v>
          </cell>
          <cell r="D2628">
            <v>1.22</v>
          </cell>
        </row>
        <row r="2629">
          <cell r="A2629">
            <v>85357</v>
          </cell>
          <cell r="B2629" t="str">
            <v>BUCHA DE REDUCAO F0G0 DN 1" X 1/2" (25 X 15MM)</v>
          </cell>
          <cell r="C2629" t="str">
            <v>UN</v>
          </cell>
          <cell r="D2629">
            <v>1.22</v>
          </cell>
        </row>
        <row r="2630">
          <cell r="A2630">
            <v>85358</v>
          </cell>
          <cell r="B2630" t="str">
            <v>BUCHA DE REDUCAO F0G0 DN 1" X 3/4" (25 X 20MM)</v>
          </cell>
          <cell r="C2630" t="str">
            <v>UN</v>
          </cell>
          <cell r="D2630">
            <v>1.22</v>
          </cell>
        </row>
        <row r="2631">
          <cell r="A2631">
            <v>85359</v>
          </cell>
          <cell r="B2631" t="str">
            <v>BUCHA DE RED. F0G0 DN 1 1/4" X 1/2" (32 X 15MM)</v>
          </cell>
          <cell r="C2631" t="str">
            <v>UN</v>
          </cell>
          <cell r="D2631">
            <v>1.88</v>
          </cell>
        </row>
        <row r="2632">
          <cell r="A2632">
            <v>85360</v>
          </cell>
          <cell r="B2632" t="str">
            <v>BUCHA DE REDUCAO F0G0 DN 1 1/4" 3/4" (32 X 20MM)</v>
          </cell>
          <cell r="C2632" t="str">
            <v>UN</v>
          </cell>
          <cell r="D2632">
            <v>1.88</v>
          </cell>
        </row>
        <row r="2633">
          <cell r="A2633">
            <v>85361</v>
          </cell>
          <cell r="B2633" t="str">
            <v>BUCHA DE REDUCAO F0G0 DN 1 1/4" X 1" (32 X 25MM)</v>
          </cell>
          <cell r="C2633" t="str">
            <v>UN</v>
          </cell>
          <cell r="D2633">
            <v>1.88</v>
          </cell>
        </row>
        <row r="2634">
          <cell r="A2634">
            <v>85362</v>
          </cell>
          <cell r="B2634" t="str">
            <v>BUCHA DE RED. F0G0 DN 1 1/2" X 1/2" (40 X 15MM)</v>
          </cell>
          <cell r="C2634" t="str">
            <v>UN</v>
          </cell>
          <cell r="D2634">
            <v>2.65</v>
          </cell>
        </row>
        <row r="2635">
          <cell r="A2635">
            <v>85363</v>
          </cell>
          <cell r="B2635" t="str">
            <v>BUCHA DE RED. F0G0 DN 1 1/2" X 3/4" (40 X 20MM)</v>
          </cell>
          <cell r="C2635" t="str">
            <v>UN</v>
          </cell>
          <cell r="D2635">
            <v>2.65</v>
          </cell>
        </row>
        <row r="2636">
          <cell r="A2636">
            <v>85364</v>
          </cell>
          <cell r="B2636" t="str">
            <v>BUCHA DE REDUCAO F0G0 DN 1 1/2" X 1" (40 X 25MM)</v>
          </cell>
          <cell r="C2636" t="str">
            <v>UN</v>
          </cell>
          <cell r="D2636">
            <v>2.39</v>
          </cell>
        </row>
        <row r="2637">
          <cell r="A2637">
            <v>85365</v>
          </cell>
          <cell r="B2637" t="str">
            <v>BUCHA DE RED. F0G0 DN 1 1/2" X 1 1/4" (40 X 32MM)</v>
          </cell>
          <cell r="C2637" t="str">
            <v>UN</v>
          </cell>
          <cell r="D2637">
            <v>2.39</v>
          </cell>
        </row>
        <row r="2638">
          <cell r="A2638">
            <v>85366</v>
          </cell>
          <cell r="B2638" t="str">
            <v>BUCHA DE REDUCAO F0G0 DN 2" X 1/2" (50 X 15MM)</v>
          </cell>
          <cell r="C2638" t="str">
            <v>UN</v>
          </cell>
          <cell r="D2638">
            <v>3.61</v>
          </cell>
        </row>
        <row r="2639">
          <cell r="A2639">
            <v>85367</v>
          </cell>
          <cell r="B2639" t="str">
            <v>BUCHA DE REDUCAO F0G0 DN 2" X 1" (50 X 25MM)</v>
          </cell>
          <cell r="C2639" t="str">
            <v>UN</v>
          </cell>
          <cell r="D2639">
            <v>3.61</v>
          </cell>
        </row>
        <row r="2640">
          <cell r="A2640">
            <v>85368</v>
          </cell>
          <cell r="B2640" t="str">
            <v>BUCHA DE REDUCAO F0G0 DN 2" X 1 1/4" (50 X 32MM)</v>
          </cell>
          <cell r="C2640" t="str">
            <v>UN</v>
          </cell>
          <cell r="D2640">
            <v>3.61</v>
          </cell>
        </row>
        <row r="2641">
          <cell r="A2641">
            <v>85369</v>
          </cell>
          <cell r="B2641" t="str">
            <v>BUCHA DE REDUCAO F0G0 DN 2" X 1 1/2" (50 X 40MM)</v>
          </cell>
          <cell r="C2641" t="str">
            <v>UN</v>
          </cell>
          <cell r="D2641">
            <v>3.61</v>
          </cell>
        </row>
        <row r="2642">
          <cell r="A2642">
            <v>85370</v>
          </cell>
          <cell r="B2642" t="str">
            <v>BUCHA DE REDUCAO F0G0 DN 2 1/2" X 1" (65 X 25MM)</v>
          </cell>
          <cell r="C2642" t="str">
            <v>UN</v>
          </cell>
          <cell r="D2642">
            <v>6.4</v>
          </cell>
        </row>
        <row r="2643">
          <cell r="A2643">
            <v>85371</v>
          </cell>
          <cell r="B2643" t="str">
            <v>BUCHA DE RED. F0G0 DN 2 1/2" X 1 1/4" (65 X 32MM)</v>
          </cell>
          <cell r="C2643" t="str">
            <v>UN</v>
          </cell>
          <cell r="D2643">
            <v>6.4</v>
          </cell>
        </row>
        <row r="2644">
          <cell r="A2644">
            <v>85372</v>
          </cell>
          <cell r="B2644" t="str">
            <v>BUCHA DE RED. F0G0 DN 2 1/2" X 1 1/2" (65 X 40MM)</v>
          </cell>
          <cell r="C2644" t="str">
            <v>UN</v>
          </cell>
          <cell r="D2644">
            <v>6.4</v>
          </cell>
        </row>
        <row r="2645">
          <cell r="A2645">
            <v>85373</v>
          </cell>
          <cell r="B2645" t="str">
            <v>BUCHA DE REDUCAO F0G0 DN 2 1/2" X 2" (65 X 50MM)</v>
          </cell>
          <cell r="C2645" t="str">
            <v>UN</v>
          </cell>
          <cell r="D2645">
            <v>6.4</v>
          </cell>
        </row>
        <row r="2646">
          <cell r="A2646">
            <v>85374</v>
          </cell>
          <cell r="B2646" t="str">
            <v>BUCHA DE REDUCAO F0G0 DN 3" X 1 1/2" (80 X 40MM)</v>
          </cell>
          <cell r="C2646" t="str">
            <v>UN</v>
          </cell>
          <cell r="D2646">
            <v>9.9</v>
          </cell>
        </row>
        <row r="2647">
          <cell r="A2647">
            <v>85375</v>
          </cell>
          <cell r="B2647" t="str">
            <v>BUCHA DE REDUCAO F0G0 DN 3" X 2" (80 X 50MM)</v>
          </cell>
          <cell r="C2647" t="str">
            <v>UN</v>
          </cell>
          <cell r="D2647">
            <v>9.9</v>
          </cell>
        </row>
        <row r="2648">
          <cell r="A2648">
            <v>85376</v>
          </cell>
          <cell r="B2648" t="str">
            <v>BUCHA DE REDUCAO F0G0 DN 3" X 2 1/2" (80 X 65MM)</v>
          </cell>
          <cell r="C2648" t="str">
            <v>UN</v>
          </cell>
          <cell r="D2648">
            <v>9.9</v>
          </cell>
        </row>
        <row r="2649">
          <cell r="A2649">
            <v>85377</v>
          </cell>
          <cell r="B2649" t="str">
            <v>BUCHA DE REDUCAO F0G0 DN 4" X 2" (100 X 50MM)</v>
          </cell>
          <cell r="C2649" t="str">
            <v>UN</v>
          </cell>
          <cell r="D2649">
            <v>17.010000000000002</v>
          </cell>
        </row>
        <row r="2650">
          <cell r="A2650">
            <v>85378</v>
          </cell>
          <cell r="B2650" t="str">
            <v>BUCHA DE REDUCAO F0G0 DN 4" X 2 1/2" (100 X 65MM)</v>
          </cell>
          <cell r="C2650" t="str">
            <v>UN</v>
          </cell>
          <cell r="D2650">
            <v>17.010000000000002</v>
          </cell>
        </row>
        <row r="2651">
          <cell r="A2651">
            <v>85379</v>
          </cell>
          <cell r="B2651" t="str">
            <v>BUCHA DE REDUCAO F0G0 DN 4" X 3" (100 X 80MM)</v>
          </cell>
          <cell r="C2651" t="str">
            <v>UN</v>
          </cell>
          <cell r="D2651">
            <v>17.010000000000002</v>
          </cell>
        </row>
        <row r="2652">
          <cell r="A2652">
            <v>85380</v>
          </cell>
          <cell r="B2652" t="str">
            <v>BUCHA DE REDUCAO F0G0 DN 5" X 4" (125 X 100MM)</v>
          </cell>
          <cell r="C2652" t="str">
            <v>UN</v>
          </cell>
          <cell r="D2652">
            <v>31.09</v>
          </cell>
        </row>
        <row r="2653">
          <cell r="A2653">
            <v>85381</v>
          </cell>
          <cell r="B2653" t="str">
            <v>BUCHA DE REDUCAO F0G0 DN 6" X 4" (150 X 100MM)</v>
          </cell>
          <cell r="C2653" t="str">
            <v>UN</v>
          </cell>
          <cell r="D2653">
            <v>47.93</v>
          </cell>
        </row>
        <row r="2654">
          <cell r="A2654">
            <v>85382</v>
          </cell>
          <cell r="B2654" t="str">
            <v>BUCHA DE REDUCAO F0G0 DN 6" X 5" (150 X 125MM)</v>
          </cell>
          <cell r="C2654" t="str">
            <v>UN</v>
          </cell>
          <cell r="D2654">
            <v>47.93</v>
          </cell>
        </row>
        <row r="2655">
          <cell r="A2655">
            <v>85388</v>
          </cell>
          <cell r="B2655" t="str">
            <v>LUVA F0G0 MACHO-FEMEA RED.DN 3/8" X 1/4" (10X8MM)</v>
          </cell>
          <cell r="C2655" t="str">
            <v>UN</v>
          </cell>
          <cell r="D2655">
            <v>1.47</v>
          </cell>
        </row>
        <row r="2656">
          <cell r="A2656">
            <v>85389</v>
          </cell>
          <cell r="B2656" t="str">
            <v>LUVA F0G0 MACHO-FEMEA RED.DN 1/2" X 1/4" (15X8MM)</v>
          </cell>
          <cell r="C2656" t="str">
            <v>UN</v>
          </cell>
          <cell r="D2656">
            <v>1.47</v>
          </cell>
        </row>
        <row r="2657">
          <cell r="A2657">
            <v>85390</v>
          </cell>
          <cell r="B2657" t="str">
            <v>LUVA F0G0 MACHO-FEMEA RED.DN 1/2" X 3/8" (15X10MM)</v>
          </cell>
          <cell r="C2657" t="str">
            <v>UN</v>
          </cell>
          <cell r="D2657">
            <v>1.47</v>
          </cell>
        </row>
        <row r="2658">
          <cell r="A2658">
            <v>85391</v>
          </cell>
          <cell r="B2658" t="str">
            <v>LUVA F0G0 MACHO-FEMEA RED.DN 3/4" X 3/8" (20X10MM)</v>
          </cell>
          <cell r="C2658" t="str">
            <v>UN</v>
          </cell>
          <cell r="D2658">
            <v>1.74</v>
          </cell>
        </row>
        <row r="2659">
          <cell r="A2659">
            <v>85392</v>
          </cell>
          <cell r="B2659" t="str">
            <v>LUVA F0G0 MACHO-FEMEA RED.DN 3/4" X 1/2" (20X15MM)</v>
          </cell>
          <cell r="C2659" t="str">
            <v>UN</v>
          </cell>
          <cell r="D2659">
            <v>1.74</v>
          </cell>
        </row>
        <row r="2660">
          <cell r="A2660">
            <v>85393</v>
          </cell>
          <cell r="B2660" t="str">
            <v>LUVA F0G0 MACHO-FEMEA RED.DN 1" X 1/2" (25X15MM)</v>
          </cell>
          <cell r="C2660" t="str">
            <v>UN</v>
          </cell>
          <cell r="D2660">
            <v>2.34</v>
          </cell>
        </row>
        <row r="2661">
          <cell r="A2661">
            <v>85394</v>
          </cell>
          <cell r="B2661" t="str">
            <v>LUVA F0G0 MACHO-FEMEA RED.DN 1" X 3/4" (25X20MM)</v>
          </cell>
          <cell r="C2661" t="str">
            <v>UN</v>
          </cell>
          <cell r="D2661">
            <v>2.34</v>
          </cell>
        </row>
        <row r="2662">
          <cell r="A2662">
            <v>85395</v>
          </cell>
          <cell r="B2662" t="str">
            <v>LUVA F0G0 MAC.-FEMEA RED.DN 1 1/4" X 3/4"(32X20MM)</v>
          </cell>
          <cell r="C2662" t="str">
            <v>UN</v>
          </cell>
          <cell r="D2662">
            <v>3.71</v>
          </cell>
        </row>
        <row r="2663">
          <cell r="A2663">
            <v>85396</v>
          </cell>
          <cell r="B2663" t="str">
            <v>LUVA F0G0 MACHO-FEMEA RED.DN 1 1/4" X 1" (32X25MM)</v>
          </cell>
          <cell r="C2663" t="str">
            <v>UN</v>
          </cell>
          <cell r="D2663">
            <v>3.71</v>
          </cell>
        </row>
        <row r="2664">
          <cell r="A2664">
            <v>85397</v>
          </cell>
          <cell r="B2664" t="str">
            <v>LUVA F0G0 MACHO-FEMEA RED.DN 1 1/2" X 1" (40X25MM)</v>
          </cell>
          <cell r="C2664" t="str">
            <v>UN</v>
          </cell>
          <cell r="D2664">
            <v>5.03</v>
          </cell>
        </row>
        <row r="2665">
          <cell r="A2665">
            <v>85398</v>
          </cell>
          <cell r="B2665" t="str">
            <v>LUVA F0G0 MAC.-FEM.RED.DN 1 1/2"X 1 1/4"(40X32MM)</v>
          </cell>
          <cell r="C2665" t="str">
            <v>UN</v>
          </cell>
          <cell r="D2665">
            <v>5.03</v>
          </cell>
        </row>
        <row r="2666">
          <cell r="A2666">
            <v>85404</v>
          </cell>
          <cell r="B2666" t="str">
            <v>LUVA F0G0 DE REDUCAO DN 3/8" X 1/4" (10 X 8MM)</v>
          </cell>
          <cell r="C2666" t="str">
            <v>UN</v>
          </cell>
          <cell r="D2666">
            <v>0.74</v>
          </cell>
        </row>
        <row r="2667">
          <cell r="A2667">
            <v>85405</v>
          </cell>
          <cell r="B2667" t="str">
            <v>LUVA F0G0 DE REDUCAO DN 1/2" X 1/4" (15 X 8MM)</v>
          </cell>
          <cell r="C2667" t="str">
            <v>UN</v>
          </cell>
          <cell r="D2667">
            <v>0.74</v>
          </cell>
        </row>
        <row r="2668">
          <cell r="A2668">
            <v>85406</v>
          </cell>
          <cell r="B2668" t="str">
            <v>LUVA F0G0 DE REDUCAO DN 1/2" X 3/8" (15 X 10MM)</v>
          </cell>
          <cell r="C2668" t="str">
            <v>UN</v>
          </cell>
          <cell r="D2668">
            <v>0.74</v>
          </cell>
        </row>
        <row r="2669">
          <cell r="A2669">
            <v>85407</v>
          </cell>
          <cell r="B2669" t="str">
            <v>LUVA F0G0 DE REDUCAO DN 3/4" X 3/8" (20 X 10MM)</v>
          </cell>
          <cell r="C2669" t="str">
            <v>UN</v>
          </cell>
          <cell r="D2669">
            <v>0.99</v>
          </cell>
        </row>
        <row r="2670">
          <cell r="A2670">
            <v>85408</v>
          </cell>
          <cell r="B2670" t="str">
            <v>LUVA F0G0 DE REDUCAO DN 3/4" X 1/2" (20 X 15MM)</v>
          </cell>
          <cell r="C2670" t="str">
            <v>UN</v>
          </cell>
          <cell r="D2670">
            <v>0.99</v>
          </cell>
        </row>
        <row r="2671">
          <cell r="A2671">
            <v>85409</v>
          </cell>
          <cell r="B2671" t="str">
            <v>LUVA F0G0 DE REDUCAO DN 1" X 1/2" (25 X 15MM)</v>
          </cell>
          <cell r="C2671" t="str">
            <v>UN</v>
          </cell>
          <cell r="D2671">
            <v>1.52</v>
          </cell>
        </row>
        <row r="2672">
          <cell r="A2672">
            <v>85410</v>
          </cell>
          <cell r="B2672" t="str">
            <v>LUVA F0G0 DE REDUCAO DN 1" X 3/4" (25 X 20MM)</v>
          </cell>
          <cell r="C2672" t="str">
            <v>UN</v>
          </cell>
          <cell r="D2672">
            <v>1.52</v>
          </cell>
        </row>
        <row r="2673">
          <cell r="A2673">
            <v>85411</v>
          </cell>
          <cell r="B2673" t="str">
            <v>LUVA F0G0 DE REDUCAO DN 1 1/4" X 1/2" (32 X 15MM)</v>
          </cell>
          <cell r="C2673" t="str">
            <v>UN</v>
          </cell>
          <cell r="D2673">
            <v>2.37</v>
          </cell>
        </row>
        <row r="2674">
          <cell r="A2674">
            <v>85412</v>
          </cell>
          <cell r="B2674" t="str">
            <v>LUVA F0G0 DE REDUCAO DN 1 1/4" X 3/4" (32 X 20MM)</v>
          </cell>
          <cell r="C2674" t="str">
            <v>UN</v>
          </cell>
          <cell r="D2674">
            <v>2.37</v>
          </cell>
        </row>
        <row r="2675">
          <cell r="A2675">
            <v>85413</v>
          </cell>
          <cell r="B2675" t="str">
            <v>LUVA F0G0 DE REDUCAO DN 1 1/4" X 1" (32 X 25MM)</v>
          </cell>
          <cell r="C2675" t="str">
            <v>UN</v>
          </cell>
          <cell r="D2675">
            <v>2.37</v>
          </cell>
        </row>
        <row r="2676">
          <cell r="A2676">
            <v>85414</v>
          </cell>
          <cell r="B2676" t="str">
            <v>LUVA F0G0 DE REDUCAO DN 1 1/2" X 3/4" (40 X 20MM)</v>
          </cell>
          <cell r="C2676" t="str">
            <v>UN</v>
          </cell>
          <cell r="D2676">
            <v>3.37</v>
          </cell>
        </row>
        <row r="2677">
          <cell r="A2677">
            <v>85415</v>
          </cell>
          <cell r="B2677" t="str">
            <v>LUVA F0G0 DE REDUCAO DN 1 1/2" X 1" (40 X 25MM)</v>
          </cell>
          <cell r="C2677" t="str">
            <v>UN</v>
          </cell>
          <cell r="D2677">
            <v>3.37</v>
          </cell>
        </row>
        <row r="2678">
          <cell r="A2678">
            <v>85416</v>
          </cell>
          <cell r="B2678" t="str">
            <v>LUVA F0G0 DE REDUCAO DN 1 1/2" X 1 1/4 (40 X 32MM)</v>
          </cell>
          <cell r="C2678" t="str">
            <v>UN</v>
          </cell>
          <cell r="D2678">
            <v>3.37</v>
          </cell>
        </row>
        <row r="2679">
          <cell r="A2679">
            <v>85417</v>
          </cell>
          <cell r="B2679" t="str">
            <v>LUVA F0G0 DE REDUCAO DN 2" X 1" (50 X 25MM)</v>
          </cell>
          <cell r="C2679" t="str">
            <v>UN</v>
          </cell>
          <cell r="D2679">
            <v>4.99</v>
          </cell>
        </row>
        <row r="2680">
          <cell r="A2680">
            <v>85418</v>
          </cell>
          <cell r="B2680" t="str">
            <v>LUVA F0G0 DE REDUCAO DN 2" X 1 1/4" (50 X 32MM)</v>
          </cell>
          <cell r="C2680" t="str">
            <v>UN</v>
          </cell>
          <cell r="D2680">
            <v>4.99</v>
          </cell>
        </row>
        <row r="2681">
          <cell r="A2681">
            <v>85419</v>
          </cell>
          <cell r="B2681" t="str">
            <v>LUVA F0G0 DE REDUCAO DN 2" X 1 1/2" (50 X 40MM)</v>
          </cell>
          <cell r="C2681" t="str">
            <v>UN</v>
          </cell>
          <cell r="D2681">
            <v>4.99</v>
          </cell>
        </row>
        <row r="2682">
          <cell r="A2682">
            <v>85420</v>
          </cell>
          <cell r="B2682" t="str">
            <v>LUVA F0G0 DE RED. DN 2 1/2" X 1 1/4" (65 X 32MM)</v>
          </cell>
          <cell r="C2682" t="str">
            <v>UN</v>
          </cell>
          <cell r="D2682">
            <v>8.34</v>
          </cell>
        </row>
        <row r="2683">
          <cell r="A2683">
            <v>85421</v>
          </cell>
          <cell r="B2683" t="str">
            <v>LUVA F0G0 DE RED. DN 2 1/2" X 1 1/2" (65 X 40MM)</v>
          </cell>
          <cell r="C2683" t="str">
            <v>UN</v>
          </cell>
          <cell r="D2683">
            <v>8.34</v>
          </cell>
        </row>
        <row r="2684">
          <cell r="A2684">
            <v>85422</v>
          </cell>
          <cell r="B2684" t="str">
            <v>LUVA F0G0 DE REDUCAO DN 2 1/2" X 2" (65 X 50MM)</v>
          </cell>
          <cell r="C2684" t="str">
            <v>UN</v>
          </cell>
          <cell r="D2684">
            <v>8.34</v>
          </cell>
        </row>
        <row r="2685">
          <cell r="A2685">
            <v>85423</v>
          </cell>
          <cell r="B2685" t="str">
            <v>LUVA F0G0 DE REDUCAO DN 3" X 1 1/2" (80 X 40MM)</v>
          </cell>
          <cell r="C2685" t="str">
            <v>UN</v>
          </cell>
          <cell r="D2685">
            <v>11.47</v>
          </cell>
        </row>
        <row r="2686">
          <cell r="A2686">
            <v>85424</v>
          </cell>
          <cell r="B2686" t="str">
            <v>LUVA F0G0 DE REDUCAO DN 3" X 2" (80 X 50MM)</v>
          </cell>
          <cell r="C2686" t="str">
            <v>UN</v>
          </cell>
          <cell r="D2686">
            <v>11.47</v>
          </cell>
        </row>
        <row r="2687">
          <cell r="A2687">
            <v>85425</v>
          </cell>
          <cell r="B2687" t="str">
            <v>LUVA F0G0 DE REDUCAO DN 3" X 2 1/2" (80 X 65MM)</v>
          </cell>
          <cell r="C2687" t="str">
            <v>UN</v>
          </cell>
          <cell r="D2687">
            <v>11.47</v>
          </cell>
        </row>
        <row r="2688">
          <cell r="A2688">
            <v>85426</v>
          </cell>
          <cell r="B2688" t="str">
            <v>LUVA F0G0 DE REDUCAO DN 4" X 2" (100 X 50MM)</v>
          </cell>
          <cell r="C2688" t="str">
            <v>UN</v>
          </cell>
          <cell r="D2688">
            <v>22.79</v>
          </cell>
        </row>
        <row r="2689">
          <cell r="A2689">
            <v>85427</v>
          </cell>
          <cell r="B2689" t="str">
            <v>LUVA F0G0 DE REDUCAO DN 4" X 2 1/2" (100 X 65MM)</v>
          </cell>
          <cell r="C2689" t="str">
            <v>UN</v>
          </cell>
          <cell r="D2689">
            <v>22.79</v>
          </cell>
        </row>
        <row r="2690">
          <cell r="A2690">
            <v>85428</v>
          </cell>
          <cell r="B2690" t="str">
            <v>LUVA F0G0 DE REDUCAO DN 4" X 3" (100 X 80MM)</v>
          </cell>
          <cell r="C2690" t="str">
            <v>UN</v>
          </cell>
          <cell r="D2690">
            <v>22.79</v>
          </cell>
        </row>
        <row r="2691">
          <cell r="A2691">
            <v>85434</v>
          </cell>
          <cell r="B2691" t="str">
            <v>LUVA F0G0 DN 1/4" (8MM)</v>
          </cell>
          <cell r="C2691" t="str">
            <v>UN</v>
          </cell>
          <cell r="D2691">
            <v>0.91</v>
          </cell>
        </row>
        <row r="2692">
          <cell r="A2692">
            <v>85435</v>
          </cell>
          <cell r="B2692" t="str">
            <v>LUVA F0G0 DN 3/8" (10MM)</v>
          </cell>
          <cell r="C2692" t="str">
            <v>UN</v>
          </cell>
          <cell r="D2692">
            <v>0.91</v>
          </cell>
        </row>
        <row r="2693">
          <cell r="A2693">
            <v>85436</v>
          </cell>
          <cell r="B2693" t="str">
            <v>LUVA F0G0 DN 1/2" (15MM)</v>
          </cell>
          <cell r="C2693" t="str">
            <v>UN</v>
          </cell>
          <cell r="D2693">
            <v>0.99</v>
          </cell>
        </row>
        <row r="2694">
          <cell r="A2694">
            <v>85437</v>
          </cell>
          <cell r="B2694" t="str">
            <v>LUVA F0G0 DN 3/4" (20MM)</v>
          </cell>
          <cell r="C2694" t="str">
            <v>UN</v>
          </cell>
          <cell r="D2694">
            <v>1.31</v>
          </cell>
        </row>
        <row r="2695">
          <cell r="A2695">
            <v>85438</v>
          </cell>
          <cell r="B2695" t="str">
            <v>LUVA F0G0 DN 1" (25MM)</v>
          </cell>
          <cell r="C2695" t="str">
            <v>UN</v>
          </cell>
          <cell r="D2695">
            <v>1.89</v>
          </cell>
        </row>
        <row r="2696">
          <cell r="A2696">
            <v>85439</v>
          </cell>
          <cell r="B2696" t="str">
            <v>LUVA F0G0 DN 1 1/4" (32MM)</v>
          </cell>
          <cell r="C2696" t="str">
            <v>UN</v>
          </cell>
          <cell r="D2696">
            <v>2.66</v>
          </cell>
        </row>
        <row r="2697">
          <cell r="A2697">
            <v>85440</v>
          </cell>
          <cell r="B2697" t="str">
            <v>LUVA F0G0 DN 1 1/2" (40MM)</v>
          </cell>
          <cell r="C2697" t="str">
            <v>UN</v>
          </cell>
          <cell r="D2697">
            <v>3.71</v>
          </cell>
        </row>
        <row r="2698">
          <cell r="A2698">
            <v>85441</v>
          </cell>
          <cell r="B2698" t="str">
            <v>LUVA F0G0 DN 2" (50MM)</v>
          </cell>
          <cell r="C2698" t="str">
            <v>UN</v>
          </cell>
          <cell r="D2698">
            <v>5.38</v>
          </cell>
        </row>
        <row r="2699">
          <cell r="A2699">
            <v>85442</v>
          </cell>
          <cell r="B2699" t="str">
            <v>LUVA F0G0 DN 2 1/2" (65MM)</v>
          </cell>
          <cell r="C2699" t="str">
            <v>UN</v>
          </cell>
          <cell r="D2699">
            <v>11.72</v>
          </cell>
        </row>
        <row r="2700">
          <cell r="A2700">
            <v>85443</v>
          </cell>
          <cell r="B2700" t="str">
            <v>LUVA F0G0 DN 3" (80MM)</v>
          </cell>
          <cell r="C2700" t="str">
            <v>UN</v>
          </cell>
          <cell r="D2700">
            <v>14.78</v>
          </cell>
        </row>
        <row r="2701">
          <cell r="A2701">
            <v>85444</v>
          </cell>
          <cell r="B2701" t="str">
            <v>LUVA F0G0 DN 4" (100MM)</v>
          </cell>
          <cell r="C2701" t="str">
            <v>UN</v>
          </cell>
          <cell r="D2701">
            <v>25.35</v>
          </cell>
        </row>
        <row r="2702">
          <cell r="A2702">
            <v>85445</v>
          </cell>
          <cell r="B2702" t="str">
            <v>LUVA F0G0 DN 5" (125MM)</v>
          </cell>
          <cell r="C2702" t="str">
            <v>UN</v>
          </cell>
          <cell r="D2702">
            <v>44.58</v>
          </cell>
        </row>
        <row r="2703">
          <cell r="A2703">
            <v>85446</v>
          </cell>
          <cell r="B2703" t="str">
            <v>LUVA F0G0 DN 6" (150MM)</v>
          </cell>
          <cell r="C2703" t="str">
            <v>UN</v>
          </cell>
          <cell r="D2703">
            <v>63.81</v>
          </cell>
        </row>
        <row r="2704">
          <cell r="A2704">
            <v>85452</v>
          </cell>
          <cell r="B2704" t="str">
            <v>LUVA F0G0 C/ROSCA ESQUERDA-DIREITA DN 3/8" (10MM)</v>
          </cell>
          <cell r="C2704" t="str">
            <v>UN</v>
          </cell>
          <cell r="D2704">
            <v>1.31</v>
          </cell>
        </row>
        <row r="2705">
          <cell r="A2705">
            <v>85453</v>
          </cell>
          <cell r="B2705" t="str">
            <v>LUVA F0G0 C/ROSCA ESQUERDA-DIREITA DN 1/2" (15MM)</v>
          </cell>
          <cell r="C2705" t="str">
            <v>UN</v>
          </cell>
          <cell r="D2705">
            <v>1.37</v>
          </cell>
        </row>
        <row r="2706">
          <cell r="A2706">
            <v>85454</v>
          </cell>
          <cell r="B2706" t="str">
            <v>LUVA F0G0 C/ROSCA ESQUERDA-DIREITA DN 3/4" (20MM)</v>
          </cell>
          <cell r="C2706" t="str">
            <v>UN</v>
          </cell>
          <cell r="D2706">
            <v>1.79</v>
          </cell>
        </row>
        <row r="2707">
          <cell r="A2707">
            <v>85455</v>
          </cell>
          <cell r="B2707" t="str">
            <v>LUVA F0G0 C/ROSCA ESQUERDA-DIRETIA DN 1" (25MM)</v>
          </cell>
          <cell r="C2707" t="str">
            <v>UN</v>
          </cell>
          <cell r="D2707">
            <v>2.54</v>
          </cell>
        </row>
        <row r="2708">
          <cell r="A2708">
            <v>85456</v>
          </cell>
          <cell r="B2708" t="str">
            <v>LUVA F0G0 C/ROSCA ESQUERDA-DIR. DN 1 1/4" (32MM)</v>
          </cell>
          <cell r="C2708" t="str">
            <v>UN</v>
          </cell>
          <cell r="D2708">
            <v>3.41</v>
          </cell>
        </row>
        <row r="2709">
          <cell r="A2709">
            <v>85457</v>
          </cell>
          <cell r="B2709" t="str">
            <v>LUVA F0G0 C/ROSCA ESQUERDA-DIR. DN 1 1/2" (40MM)</v>
          </cell>
          <cell r="C2709" t="str">
            <v>UN</v>
          </cell>
          <cell r="D2709">
            <v>4.4800000000000004</v>
          </cell>
        </row>
        <row r="2710">
          <cell r="A2710">
            <v>85458</v>
          </cell>
          <cell r="B2710" t="str">
            <v>LUVA F0G0 C/ROSCA ESQUERDA-DIREITA DN 2" (50MM)</v>
          </cell>
          <cell r="C2710" t="str">
            <v>UN</v>
          </cell>
          <cell r="D2710">
            <v>6.31</v>
          </cell>
        </row>
        <row r="2711">
          <cell r="A2711">
            <v>85464</v>
          </cell>
          <cell r="B2711" t="str">
            <v>LUVA F0G0 MAC.-FEM.ALONG.DN 1/2" X 60MM (15X60MM)</v>
          </cell>
          <cell r="C2711" t="str">
            <v>UN</v>
          </cell>
          <cell r="D2711">
            <v>2.2400000000000002</v>
          </cell>
        </row>
        <row r="2712">
          <cell r="A2712">
            <v>85465</v>
          </cell>
          <cell r="B2712" t="str">
            <v>LUVA F0G0 MAC.-FEM.ALONG.DN 3/4" X 70MM (20X70MM)</v>
          </cell>
          <cell r="C2712" t="str">
            <v>UN</v>
          </cell>
          <cell r="D2712">
            <v>3.03</v>
          </cell>
        </row>
        <row r="2713">
          <cell r="A2713">
            <v>85466</v>
          </cell>
          <cell r="B2713" t="str">
            <v>LUVA F0G0 MAC.-FEM.ALONG.DN 3/4" X 90MM (20X90MM)</v>
          </cell>
          <cell r="C2713" t="str">
            <v>UN</v>
          </cell>
          <cell r="D2713">
            <v>4.25</v>
          </cell>
        </row>
        <row r="2714">
          <cell r="A2714">
            <v>85472</v>
          </cell>
          <cell r="B2714" t="str">
            <v>LUVA F0G0 MACHO-FEMEA DN 3/8" (10MM)</v>
          </cell>
          <cell r="C2714" t="str">
            <v>UN</v>
          </cell>
          <cell r="D2714">
            <v>1.31</v>
          </cell>
        </row>
        <row r="2715">
          <cell r="A2715">
            <v>85473</v>
          </cell>
          <cell r="B2715" t="str">
            <v>LUVA F0G0 MACHO-FEMEA DN 1/2" (15MM)</v>
          </cell>
          <cell r="C2715" t="str">
            <v>UN</v>
          </cell>
          <cell r="D2715">
            <v>1.75</v>
          </cell>
        </row>
        <row r="2716">
          <cell r="A2716">
            <v>85474</v>
          </cell>
          <cell r="B2716" t="str">
            <v>LUVA F0G0 MACHO-FEMEA DN 3/4" (20MM)</v>
          </cell>
          <cell r="C2716" t="str">
            <v>UN</v>
          </cell>
          <cell r="D2716">
            <v>2.34</v>
          </cell>
        </row>
        <row r="2717">
          <cell r="A2717">
            <v>85475</v>
          </cell>
          <cell r="B2717" t="str">
            <v>LUVA F0G0 MACHO-FEMEA DN 1" (25MM)</v>
          </cell>
          <cell r="C2717" t="str">
            <v>UN</v>
          </cell>
          <cell r="D2717">
            <v>3.27</v>
          </cell>
        </row>
        <row r="2718">
          <cell r="A2718">
            <v>85476</v>
          </cell>
          <cell r="B2718" t="str">
            <v>LUVA F0G0 MACHO-FEMEA DN 1 1/4" (32MM)</v>
          </cell>
          <cell r="C2718" t="str">
            <v>UN</v>
          </cell>
          <cell r="D2718">
            <v>3.87</v>
          </cell>
        </row>
        <row r="2719">
          <cell r="A2719">
            <v>85482</v>
          </cell>
          <cell r="B2719" t="str">
            <v>NIPLE F0G0 DUPLO DN 1/4" (8MM)</v>
          </cell>
          <cell r="C2719" t="str">
            <v>UN</v>
          </cell>
          <cell r="D2719">
            <v>0.81</v>
          </cell>
        </row>
        <row r="2720">
          <cell r="A2720">
            <v>85483</v>
          </cell>
          <cell r="B2720" t="str">
            <v>NIPLE F0G0 DUPLO DN 3/8" (10MM)</v>
          </cell>
          <cell r="C2720" t="str">
            <v>UN</v>
          </cell>
          <cell r="D2720">
            <v>0.81</v>
          </cell>
        </row>
        <row r="2721">
          <cell r="A2721">
            <v>85484</v>
          </cell>
          <cell r="B2721" t="str">
            <v>NIPLE F0G0 DUPLO DN 1/2" (15MM)</v>
          </cell>
          <cell r="C2721" t="str">
            <v>UN</v>
          </cell>
          <cell r="D2721">
            <v>0.86</v>
          </cell>
        </row>
        <row r="2722">
          <cell r="A2722">
            <v>85485</v>
          </cell>
          <cell r="B2722" t="str">
            <v>NIPLE F0G0 DUPLO DN 3/4" (20MM)</v>
          </cell>
          <cell r="C2722" t="str">
            <v>UN</v>
          </cell>
          <cell r="D2722">
            <v>1.19</v>
          </cell>
        </row>
        <row r="2723">
          <cell r="A2723">
            <v>85486</v>
          </cell>
          <cell r="B2723" t="str">
            <v>NIPLE F0G0 DUPLO DN 1" (25MM)</v>
          </cell>
          <cell r="C2723" t="str">
            <v>UN</v>
          </cell>
          <cell r="D2723">
            <v>1.65</v>
          </cell>
        </row>
        <row r="2724">
          <cell r="A2724">
            <v>85487</v>
          </cell>
          <cell r="B2724" t="str">
            <v>NIPLE F0G0 DUPLO DN 1 1/4" (32MM)</v>
          </cell>
          <cell r="C2724" t="str">
            <v>UN</v>
          </cell>
          <cell r="D2724">
            <v>2.4700000000000002</v>
          </cell>
        </row>
        <row r="2725">
          <cell r="A2725">
            <v>85488</v>
          </cell>
          <cell r="B2725" t="str">
            <v>NIPLE F0G0 DUPLO DN 1 1/2" (40MM)</v>
          </cell>
          <cell r="C2725" t="str">
            <v>UN</v>
          </cell>
          <cell r="D2725">
            <v>3.11</v>
          </cell>
        </row>
        <row r="2726">
          <cell r="A2726">
            <v>85489</v>
          </cell>
          <cell r="B2726" t="str">
            <v>NIPLE F0G0 DUPLO DN 2" (50MM)</v>
          </cell>
          <cell r="C2726" t="str">
            <v>UN</v>
          </cell>
          <cell r="D2726">
            <v>4.5599999999999996</v>
          </cell>
        </row>
        <row r="2727">
          <cell r="A2727">
            <v>85490</v>
          </cell>
          <cell r="B2727" t="str">
            <v>NIPLE F0G0 DUPLO DN 2 1/2" (65MM)</v>
          </cell>
          <cell r="C2727" t="str">
            <v>UN</v>
          </cell>
          <cell r="D2727">
            <v>7.7</v>
          </cell>
        </row>
        <row r="2728">
          <cell r="A2728">
            <v>85491</v>
          </cell>
          <cell r="B2728" t="str">
            <v>NIPLE F0G0 DUPLO DN  3" (80MM)</v>
          </cell>
          <cell r="C2728" t="str">
            <v>UN</v>
          </cell>
          <cell r="D2728">
            <v>12.05</v>
          </cell>
        </row>
        <row r="2729">
          <cell r="A2729">
            <v>85492</v>
          </cell>
          <cell r="B2729" t="str">
            <v>NIPLE F0G0 DUPLO DN 4" (100MM)</v>
          </cell>
          <cell r="C2729" t="str">
            <v>UN</v>
          </cell>
          <cell r="D2729">
            <v>22.19</v>
          </cell>
        </row>
        <row r="2730">
          <cell r="A2730">
            <v>85493</v>
          </cell>
          <cell r="B2730" t="str">
            <v>NIPLE F0G0 DUPLO DN 5" (125MM)</v>
          </cell>
          <cell r="C2730" t="str">
            <v>UN</v>
          </cell>
          <cell r="D2730">
            <v>43.22</v>
          </cell>
        </row>
        <row r="2731">
          <cell r="A2731">
            <v>85494</v>
          </cell>
          <cell r="B2731" t="str">
            <v>NIPLE F0G0 DUPLO DN 6" (150MM)</v>
          </cell>
          <cell r="C2731" t="str">
            <v>UN</v>
          </cell>
          <cell r="D2731">
            <v>67.39</v>
          </cell>
        </row>
        <row r="2732">
          <cell r="A2732">
            <v>85501</v>
          </cell>
          <cell r="B2732" t="str">
            <v>NIPLE F0G0 DUPLO DE RED.DN 3/8" X 1/4" (10 X 8MM)</v>
          </cell>
          <cell r="C2732" t="str">
            <v>UN</v>
          </cell>
          <cell r="D2732">
            <v>1.44</v>
          </cell>
        </row>
        <row r="2733">
          <cell r="A2733">
            <v>85502</v>
          </cell>
          <cell r="B2733" t="str">
            <v>NIPLE F0G0 DUPLO DE RED. DN 1/2" X 1/4" (15X8MM)</v>
          </cell>
          <cell r="C2733" t="str">
            <v>UN</v>
          </cell>
          <cell r="D2733">
            <v>1.44</v>
          </cell>
        </row>
        <row r="2734">
          <cell r="A2734">
            <v>85503</v>
          </cell>
          <cell r="B2734" t="str">
            <v>NIPLE F0G0 DUPLO DE RED. DN 1/2" X 3/8" (15X10MM)</v>
          </cell>
          <cell r="C2734" t="str">
            <v>UN</v>
          </cell>
          <cell r="D2734">
            <v>1.44</v>
          </cell>
        </row>
        <row r="2735">
          <cell r="A2735">
            <v>85504</v>
          </cell>
          <cell r="B2735" t="str">
            <v>NIPLE F0G0 DUPLO DE RED. DN 3/4" X 3/8" (20X10MM)</v>
          </cell>
          <cell r="C2735" t="str">
            <v>UN</v>
          </cell>
          <cell r="D2735">
            <v>1.59</v>
          </cell>
        </row>
        <row r="2736">
          <cell r="A2736">
            <v>85505</v>
          </cell>
          <cell r="B2736" t="str">
            <v>NIPLE F0G0 DUPLO DE RED. DN 3/4" X 1/2" (20X15MM)</v>
          </cell>
          <cell r="C2736" t="str">
            <v>UN</v>
          </cell>
          <cell r="D2736">
            <v>1.59</v>
          </cell>
        </row>
        <row r="2737">
          <cell r="A2737">
            <v>85506</v>
          </cell>
          <cell r="B2737" t="str">
            <v>NIPLE F0G0 DUPLO DE REDUCAO DN 1" X 1/2" (25X15MM)</v>
          </cell>
          <cell r="C2737" t="str">
            <v>UN</v>
          </cell>
          <cell r="D2737">
            <v>1.96</v>
          </cell>
        </row>
        <row r="2738">
          <cell r="A2738">
            <v>85507</v>
          </cell>
          <cell r="B2738" t="str">
            <v>NIPLE F0G0 DUPLO DE RED. DN 1" X 3/4" (25 X 20MM)</v>
          </cell>
          <cell r="C2738" t="str">
            <v>UN</v>
          </cell>
          <cell r="D2738">
            <v>1.96</v>
          </cell>
        </row>
        <row r="2739">
          <cell r="A2739">
            <v>85508</v>
          </cell>
          <cell r="B2739" t="str">
            <v>NIPLE F0G0 DUPLO RED. DN 1 1/4" X 1/2" (32X15MM)</v>
          </cell>
          <cell r="C2739" t="str">
            <v>UN</v>
          </cell>
          <cell r="D2739">
            <v>3.14</v>
          </cell>
        </row>
        <row r="2740">
          <cell r="A2740">
            <v>85509</v>
          </cell>
          <cell r="B2740" t="str">
            <v>NIPLE F0G0 DUPLO RED. DN 1 1/4" X 3/4" (32X20MM)</v>
          </cell>
          <cell r="C2740" t="str">
            <v>UN</v>
          </cell>
          <cell r="D2740">
            <v>3.14</v>
          </cell>
        </row>
        <row r="2741">
          <cell r="A2741">
            <v>85510</v>
          </cell>
          <cell r="B2741" t="str">
            <v>NIPLE F0G0 DUPLO DE RED. DN 1 1/4" X 1" (32X25MM)</v>
          </cell>
          <cell r="C2741" t="str">
            <v>UN</v>
          </cell>
          <cell r="D2741">
            <v>3.14</v>
          </cell>
        </row>
        <row r="2742">
          <cell r="A2742">
            <v>85511</v>
          </cell>
          <cell r="B2742" t="str">
            <v>NIPLE F0G0 DUPLO RED. DN 1 1/2" X 3/4" (40X20MM)</v>
          </cell>
          <cell r="C2742" t="str">
            <v>UN</v>
          </cell>
          <cell r="D2742">
            <v>4.08</v>
          </cell>
        </row>
        <row r="2743">
          <cell r="A2743">
            <v>85512</v>
          </cell>
          <cell r="B2743" t="str">
            <v>NIPLE F0G0 DUPLO DE RED. 1 1/2" X 1" (40 X 25MM)</v>
          </cell>
          <cell r="C2743" t="str">
            <v>UN</v>
          </cell>
          <cell r="D2743">
            <v>4.08</v>
          </cell>
        </row>
        <row r="2744">
          <cell r="A2744">
            <v>85513</v>
          </cell>
          <cell r="B2744" t="str">
            <v>NIPLE F0G0 DUPLO RED. 1 1/2" X 1 1/4" (40X32MM)</v>
          </cell>
          <cell r="C2744" t="str">
            <v>UN</v>
          </cell>
          <cell r="D2744">
            <v>4.08</v>
          </cell>
        </row>
        <row r="2745">
          <cell r="A2745">
            <v>85514</v>
          </cell>
          <cell r="B2745" t="str">
            <v>NIPLE F0G0 DUPLO DE REDUCAO DN 2" X 1" (50X25MM)</v>
          </cell>
          <cell r="C2745" t="str">
            <v>UN</v>
          </cell>
          <cell r="D2745">
            <v>6.96</v>
          </cell>
        </row>
        <row r="2746">
          <cell r="A2746">
            <v>85515</v>
          </cell>
          <cell r="B2746" t="str">
            <v>NIPLE F0G0 DUPLO DE RED. DN 2" X 1 1/4" (50X32MM)</v>
          </cell>
          <cell r="C2746" t="str">
            <v>UN</v>
          </cell>
          <cell r="D2746">
            <v>6.97</v>
          </cell>
        </row>
        <row r="2747">
          <cell r="A2747">
            <v>85516</v>
          </cell>
          <cell r="B2747" t="str">
            <v>NIPLE F0G0 DUPLO DE RED. DN 2" X 1 1/2" (50X40MM)</v>
          </cell>
          <cell r="C2747" t="str">
            <v>UN</v>
          </cell>
          <cell r="D2747">
            <v>6.97</v>
          </cell>
        </row>
        <row r="2748">
          <cell r="A2748">
            <v>85517</v>
          </cell>
          <cell r="B2748" t="str">
            <v>NIPLE F0G0 DUPLO RED.DN 2 1/2" X 1 1/4" (65X32MM)</v>
          </cell>
          <cell r="C2748" t="str">
            <v>UN</v>
          </cell>
          <cell r="D2748">
            <v>10.46</v>
          </cell>
        </row>
        <row r="2749">
          <cell r="A2749">
            <v>85518</v>
          </cell>
          <cell r="B2749" t="str">
            <v>NIPLE F0G0 DUPLO RED.DN 2 1/2" X 1 1/2" (65X40MM)</v>
          </cell>
          <cell r="C2749" t="str">
            <v>UN</v>
          </cell>
          <cell r="D2749">
            <v>10.46</v>
          </cell>
        </row>
        <row r="2750">
          <cell r="A2750">
            <v>85519</v>
          </cell>
          <cell r="B2750" t="str">
            <v>NIPLE F0G0 DUPLO DE RED.DN 2 1/2" X 2" (65X50MM)</v>
          </cell>
          <cell r="C2750" t="str">
            <v>UN</v>
          </cell>
          <cell r="D2750">
            <v>10.46</v>
          </cell>
        </row>
        <row r="2751">
          <cell r="A2751">
            <v>85520</v>
          </cell>
          <cell r="B2751" t="str">
            <v>NIPLE F0G0 DUPLO DE RED. DN 3" X 1 1/2" (80X40MM)</v>
          </cell>
          <cell r="C2751" t="str">
            <v>UN</v>
          </cell>
          <cell r="D2751">
            <v>16.440000000000001</v>
          </cell>
        </row>
        <row r="2752">
          <cell r="A2752">
            <v>85521</v>
          </cell>
          <cell r="B2752" t="str">
            <v>NIPLE F0G0 DUPLO DE REDUCAO DN 3" X 2" (80X50MM)</v>
          </cell>
          <cell r="C2752" t="str">
            <v>UN</v>
          </cell>
          <cell r="D2752">
            <v>16.440000000000001</v>
          </cell>
        </row>
        <row r="2753">
          <cell r="A2753">
            <v>85522</v>
          </cell>
          <cell r="B2753" t="str">
            <v>NIPLE F0G0 DUPLO DE RED. DN 3" X 2 1/2" (80X65MM)</v>
          </cell>
          <cell r="C2753" t="str">
            <v>UN</v>
          </cell>
          <cell r="D2753">
            <v>16.440000000000001</v>
          </cell>
        </row>
        <row r="2754">
          <cell r="A2754">
            <v>85528</v>
          </cell>
          <cell r="B2754" t="str">
            <v>NIPLE F0G0 DUPLO C/ROSCA ESQ.-DIR.DN 3/8" (10MM)</v>
          </cell>
          <cell r="C2754" t="str">
            <v>UN</v>
          </cell>
          <cell r="D2754">
            <v>1.01</v>
          </cell>
        </row>
        <row r="2755">
          <cell r="A2755">
            <v>85529</v>
          </cell>
          <cell r="B2755" t="str">
            <v>NIPLE F0G0 DUPLO C/ROSCA ESQ.-DIR. DN 1/2" (15MM)</v>
          </cell>
          <cell r="C2755" t="str">
            <v>UN</v>
          </cell>
          <cell r="D2755">
            <v>1.1000000000000001</v>
          </cell>
        </row>
        <row r="2756">
          <cell r="A2756">
            <v>85530</v>
          </cell>
          <cell r="B2756" t="str">
            <v>NIPLE F0G0 DUPLO C/ROSCA ESQ.-DIR. DN 3/4" (20MM)</v>
          </cell>
          <cell r="C2756" t="str">
            <v>UN</v>
          </cell>
          <cell r="D2756">
            <v>1.43</v>
          </cell>
        </row>
        <row r="2757">
          <cell r="A2757">
            <v>85531</v>
          </cell>
          <cell r="B2757" t="str">
            <v>NIPLE F0G0 DUPLO C/ROSCA ESQ.-DIR. DN 1" (25MM)</v>
          </cell>
          <cell r="C2757" t="str">
            <v>UN</v>
          </cell>
          <cell r="D2757">
            <v>1.88</v>
          </cell>
        </row>
        <row r="2758">
          <cell r="A2758">
            <v>85532</v>
          </cell>
          <cell r="B2758" t="str">
            <v>NIPLE F0G0 DUPLO C/ROSCA ESQ.-DIR.DN 1 1/4" (32MM)</v>
          </cell>
          <cell r="C2758" t="str">
            <v>UN</v>
          </cell>
          <cell r="D2758">
            <v>2.86</v>
          </cell>
        </row>
        <row r="2759">
          <cell r="A2759">
            <v>85533</v>
          </cell>
          <cell r="B2759" t="str">
            <v>NIPLE F0G0 DUPLO C/ROSCA ESQ.-DIR.DN 1 1/2 (40MM)</v>
          </cell>
          <cell r="C2759" t="str">
            <v>UN</v>
          </cell>
          <cell r="D2759">
            <v>3.74</v>
          </cell>
        </row>
        <row r="2760">
          <cell r="A2760">
            <v>85534</v>
          </cell>
          <cell r="B2760" t="str">
            <v>NIPLE F0G0 DUPLO C/ROSCA ESQ.-DIR. DN 2" (50MM)</v>
          </cell>
          <cell r="C2760" t="str">
            <v>UN</v>
          </cell>
          <cell r="D2760">
            <v>5.47</v>
          </cell>
        </row>
        <row r="2761">
          <cell r="A2761">
            <v>85540</v>
          </cell>
          <cell r="B2761" t="str">
            <v>BUJAO F0G0 DN 1/4" (8MM)</v>
          </cell>
          <cell r="C2761" t="str">
            <v>UN</v>
          </cell>
          <cell r="D2761">
            <v>0.28000000000000003</v>
          </cell>
        </row>
        <row r="2762">
          <cell r="A2762">
            <v>85541</v>
          </cell>
          <cell r="B2762" t="str">
            <v>BUJAO F0G0 DN 3/8" (10MM)</v>
          </cell>
          <cell r="C2762" t="str">
            <v>UN</v>
          </cell>
          <cell r="D2762">
            <v>0.33</v>
          </cell>
        </row>
        <row r="2763">
          <cell r="A2763">
            <v>85542</v>
          </cell>
          <cell r="B2763" t="str">
            <v>BUJAO F0G0 DN 1/2" (15MM)</v>
          </cell>
          <cell r="C2763" t="str">
            <v>UN</v>
          </cell>
          <cell r="D2763">
            <v>0.47</v>
          </cell>
        </row>
        <row r="2764">
          <cell r="A2764">
            <v>85543</v>
          </cell>
          <cell r="B2764" t="str">
            <v>BUJAO F0G0 DN 3/4" (20MM)</v>
          </cell>
          <cell r="C2764" t="str">
            <v>UN</v>
          </cell>
          <cell r="D2764">
            <v>0.72</v>
          </cell>
        </row>
        <row r="2765">
          <cell r="A2765">
            <v>85544</v>
          </cell>
          <cell r="B2765" t="str">
            <v>BUJAO F0G0 DN 1" (25MM)</v>
          </cell>
          <cell r="C2765" t="str">
            <v>UN</v>
          </cell>
          <cell r="D2765">
            <v>0.92</v>
          </cell>
        </row>
        <row r="2766">
          <cell r="A2766">
            <v>85545</v>
          </cell>
          <cell r="B2766" t="str">
            <v>BUJAO F0G0 DN 1 1/4" (32MM)</v>
          </cell>
          <cell r="C2766" t="str">
            <v>UN</v>
          </cell>
          <cell r="D2766">
            <v>1.58</v>
          </cell>
        </row>
        <row r="2767">
          <cell r="A2767">
            <v>85546</v>
          </cell>
          <cell r="B2767" t="str">
            <v>BUJAO F0G0 DN 1 1/2" (40MM)</v>
          </cell>
          <cell r="C2767" t="str">
            <v>UN</v>
          </cell>
          <cell r="D2767">
            <v>1.93</v>
          </cell>
        </row>
        <row r="2768">
          <cell r="A2768">
            <v>85547</v>
          </cell>
          <cell r="B2768" t="str">
            <v>BUJAO F0G0 DN 2" (50MM)</v>
          </cell>
          <cell r="C2768" t="str">
            <v>UN</v>
          </cell>
          <cell r="D2768">
            <v>3.12</v>
          </cell>
        </row>
        <row r="2769">
          <cell r="A2769">
            <v>85548</v>
          </cell>
          <cell r="B2769" t="str">
            <v>BUJAO F0G0 DN 2 1/2" (65MM)</v>
          </cell>
          <cell r="C2769" t="str">
            <v>UN</v>
          </cell>
          <cell r="D2769">
            <v>5.27</v>
          </cell>
        </row>
        <row r="2770">
          <cell r="A2770">
            <v>85549</v>
          </cell>
          <cell r="B2770" t="str">
            <v>BUJAO F0G0 DN 3" (80MM)</v>
          </cell>
          <cell r="C2770" t="str">
            <v>UN</v>
          </cell>
          <cell r="D2770">
            <v>8.48</v>
          </cell>
        </row>
        <row r="2771">
          <cell r="A2771">
            <v>85550</v>
          </cell>
          <cell r="B2771" t="str">
            <v>BUJAO F0G0 DN 4" (100MM)</v>
          </cell>
          <cell r="C2771" t="str">
            <v>UN</v>
          </cell>
          <cell r="D2771">
            <v>16.739999999999998</v>
          </cell>
        </row>
        <row r="2772">
          <cell r="A2772">
            <v>85556</v>
          </cell>
          <cell r="B2772" t="str">
            <v>BUJAO F0G0 C/ REBORDO DN 1/4" (8MM)</v>
          </cell>
          <cell r="C2772" t="str">
            <v>UN</v>
          </cell>
          <cell r="D2772">
            <v>0.55000000000000004</v>
          </cell>
        </row>
        <row r="2773">
          <cell r="A2773">
            <v>85557</v>
          </cell>
          <cell r="B2773" t="str">
            <v>BUJAO F0G0 C/ REBORDO DN 3/8" (10MM)</v>
          </cell>
          <cell r="C2773" t="str">
            <v>UN</v>
          </cell>
          <cell r="D2773">
            <v>0.8</v>
          </cell>
        </row>
        <row r="2774">
          <cell r="A2774">
            <v>85558</v>
          </cell>
          <cell r="B2774" t="str">
            <v>BUJAO F0G0 C/ REBORDO DN 1/2" (15MM)</v>
          </cell>
          <cell r="C2774" t="str">
            <v>UN</v>
          </cell>
          <cell r="D2774">
            <v>0.89</v>
          </cell>
        </row>
        <row r="2775">
          <cell r="A2775">
            <v>85559</v>
          </cell>
          <cell r="B2775" t="str">
            <v>BUJAO F0G0 C/ REBORDO DN 3/4" (20MM)</v>
          </cell>
          <cell r="C2775" t="str">
            <v>UN</v>
          </cell>
          <cell r="D2775">
            <v>1.1499999999999999</v>
          </cell>
        </row>
        <row r="2776">
          <cell r="A2776">
            <v>85560</v>
          </cell>
          <cell r="B2776" t="str">
            <v>BUJAO F0G0 C/ REBORDO DN 1" (25MM)</v>
          </cell>
          <cell r="C2776" t="str">
            <v>UN</v>
          </cell>
          <cell r="D2776">
            <v>1.65</v>
          </cell>
        </row>
        <row r="2777">
          <cell r="A2777">
            <v>85561</v>
          </cell>
          <cell r="B2777" t="str">
            <v>BUJAO F0G0 C/ REBORDO DN 1 1/4" (32MM)</v>
          </cell>
          <cell r="C2777" t="str">
            <v>UN</v>
          </cell>
          <cell r="D2777">
            <v>2.12</v>
          </cell>
        </row>
        <row r="2778">
          <cell r="A2778">
            <v>85562</v>
          </cell>
          <cell r="B2778" t="str">
            <v>BUJAO F0G0 C/ REBORDO DN 1 1/2" (40MM)</v>
          </cell>
          <cell r="C2778" t="str">
            <v>UN</v>
          </cell>
          <cell r="D2778">
            <v>2.83</v>
          </cell>
        </row>
        <row r="2779">
          <cell r="A2779">
            <v>85563</v>
          </cell>
          <cell r="B2779" t="str">
            <v>BUJAO F0G0 C/ REBORDO DN 2" (50MM)</v>
          </cell>
          <cell r="C2779" t="str">
            <v>UN</v>
          </cell>
          <cell r="D2779">
            <v>3.81</v>
          </cell>
        </row>
        <row r="2780">
          <cell r="A2780">
            <v>85564</v>
          </cell>
          <cell r="B2780" t="str">
            <v>BUJAO F0G0 C/ REBORDO DN 2 1/2" (65MM)</v>
          </cell>
          <cell r="C2780" t="str">
            <v>UN</v>
          </cell>
          <cell r="D2780">
            <v>7.87</v>
          </cell>
        </row>
        <row r="2781">
          <cell r="A2781">
            <v>85565</v>
          </cell>
          <cell r="B2781" t="str">
            <v>BUJAO F0G0 C/ REBORDO DN 3" (80MM)</v>
          </cell>
          <cell r="C2781" t="str">
            <v>UN</v>
          </cell>
          <cell r="D2781">
            <v>9.73</v>
          </cell>
        </row>
        <row r="2782">
          <cell r="A2782">
            <v>85571</v>
          </cell>
          <cell r="B2782" t="str">
            <v>TAMPAO F0G0 C/ SEXTAVADO DN 1/4" (8MM)</v>
          </cell>
          <cell r="C2782" t="str">
            <v>UN</v>
          </cell>
          <cell r="D2782">
            <v>0.88</v>
          </cell>
        </row>
        <row r="2783">
          <cell r="A2783">
            <v>85572</v>
          </cell>
          <cell r="B2783" t="str">
            <v>TAMPAO F0G0 C/ SEXTAVADO DN 3/8" (10MM)</v>
          </cell>
          <cell r="C2783" t="str">
            <v>UN</v>
          </cell>
          <cell r="D2783">
            <v>0.88</v>
          </cell>
        </row>
        <row r="2784">
          <cell r="A2784">
            <v>85573</v>
          </cell>
          <cell r="B2784" t="str">
            <v>TAMPAO F0G0 C/ SEXTAVADO DN 1/2" (15MM)</v>
          </cell>
          <cell r="C2784" t="str">
            <v>UN</v>
          </cell>
          <cell r="D2784">
            <v>1.04</v>
          </cell>
        </row>
        <row r="2785">
          <cell r="A2785">
            <v>85574</v>
          </cell>
          <cell r="B2785" t="str">
            <v>TAMPAO F0G0 C/ SEXTAVADO DN 3/4" (20MM)</v>
          </cell>
          <cell r="C2785" t="str">
            <v>UN</v>
          </cell>
          <cell r="D2785">
            <v>1.32</v>
          </cell>
        </row>
        <row r="2786">
          <cell r="A2786">
            <v>85575</v>
          </cell>
          <cell r="B2786" t="str">
            <v>TAMPAO F0G0 C/ SEXTAVADO DN 1" (25MM)</v>
          </cell>
          <cell r="C2786" t="str">
            <v>UN</v>
          </cell>
          <cell r="D2786">
            <v>1.57</v>
          </cell>
        </row>
        <row r="2787">
          <cell r="A2787">
            <v>85581</v>
          </cell>
          <cell r="B2787" t="str">
            <v>TAMPAO F0G0 DN 1/4" (8MM)</v>
          </cell>
          <cell r="C2787" t="str">
            <v>UN</v>
          </cell>
          <cell r="D2787">
            <v>0.69</v>
          </cell>
        </row>
        <row r="2788">
          <cell r="A2788">
            <v>85582</v>
          </cell>
          <cell r="B2788" t="str">
            <v>TAMPAO F0G0 DN 3/8" (10MM)</v>
          </cell>
          <cell r="C2788" t="str">
            <v>UN</v>
          </cell>
          <cell r="D2788">
            <v>0.69</v>
          </cell>
        </row>
        <row r="2789">
          <cell r="A2789">
            <v>85583</v>
          </cell>
          <cell r="B2789" t="str">
            <v>TAMPAO F0G0 DN 1/2" (15MM)</v>
          </cell>
          <cell r="C2789" t="str">
            <v>UN</v>
          </cell>
          <cell r="D2789">
            <v>0.69</v>
          </cell>
        </row>
        <row r="2790">
          <cell r="A2790">
            <v>85584</v>
          </cell>
          <cell r="B2790" t="str">
            <v>TAMPAO F0G0 DN 3/4" (20MM)</v>
          </cell>
          <cell r="C2790" t="str">
            <v>UN</v>
          </cell>
          <cell r="D2790">
            <v>1.1499999999999999</v>
          </cell>
        </row>
        <row r="2791">
          <cell r="A2791">
            <v>85585</v>
          </cell>
          <cell r="B2791" t="str">
            <v>TAMPAO F0G0 DN 1" (25MM)</v>
          </cell>
          <cell r="C2791" t="str">
            <v>UN</v>
          </cell>
          <cell r="D2791">
            <v>1.48</v>
          </cell>
        </row>
        <row r="2792">
          <cell r="A2792">
            <v>85586</v>
          </cell>
          <cell r="B2792" t="str">
            <v>TAMPAO F0G0 DN 1 1/4" (32MM)</v>
          </cell>
          <cell r="C2792" t="str">
            <v>UN</v>
          </cell>
          <cell r="D2792">
            <v>2.23</v>
          </cell>
        </row>
        <row r="2793">
          <cell r="A2793">
            <v>85587</v>
          </cell>
          <cell r="B2793" t="str">
            <v>TAMPAO F0G0 DN 1 1/2" (40MM)</v>
          </cell>
          <cell r="C2793" t="str">
            <v>UN</v>
          </cell>
          <cell r="D2793">
            <v>2.8</v>
          </cell>
        </row>
        <row r="2794">
          <cell r="A2794">
            <v>85588</v>
          </cell>
          <cell r="B2794" t="str">
            <v>TAMPAO F0G0 DN 2" (50MM)</v>
          </cell>
          <cell r="C2794" t="str">
            <v>UN</v>
          </cell>
          <cell r="D2794">
            <v>3.88</v>
          </cell>
        </row>
        <row r="2795">
          <cell r="A2795">
            <v>85589</v>
          </cell>
          <cell r="B2795" t="str">
            <v>TAMPAO F0G0 DN 2 1/2" (65MM)</v>
          </cell>
          <cell r="C2795" t="str">
            <v>UN</v>
          </cell>
          <cell r="D2795">
            <v>6.56</v>
          </cell>
        </row>
        <row r="2796">
          <cell r="A2796">
            <v>85590</v>
          </cell>
          <cell r="B2796" t="str">
            <v>TAMPAO F0G0 DN 3" (80MM)</v>
          </cell>
          <cell r="C2796" t="str">
            <v>UN</v>
          </cell>
          <cell r="D2796">
            <v>10.94</v>
          </cell>
        </row>
        <row r="2797">
          <cell r="A2797">
            <v>85591</v>
          </cell>
          <cell r="B2797" t="str">
            <v>TAMPAO F0G0 DN 4" (100MM)</v>
          </cell>
          <cell r="C2797" t="str">
            <v>UN</v>
          </cell>
          <cell r="D2797">
            <v>17.11</v>
          </cell>
        </row>
        <row r="2798">
          <cell r="A2798">
            <v>85597</v>
          </cell>
          <cell r="B2798" t="str">
            <v>CONTRAPORCA F0G0 DN 1/4" (8MM)</v>
          </cell>
          <cell r="C2798" t="str">
            <v>UN</v>
          </cell>
          <cell r="D2798">
            <v>0.6</v>
          </cell>
        </row>
        <row r="2799">
          <cell r="A2799">
            <v>85598</v>
          </cell>
          <cell r="B2799" t="str">
            <v>CONTRAPORCA F0G0 DN 3/8" (10MM)</v>
          </cell>
          <cell r="C2799" t="str">
            <v>UN</v>
          </cell>
          <cell r="D2799">
            <v>0.6</v>
          </cell>
        </row>
        <row r="2800">
          <cell r="A2800">
            <v>85599</v>
          </cell>
          <cell r="B2800" t="str">
            <v>CONTAPORCA F0G0 DN 1/2" (15MM)</v>
          </cell>
          <cell r="C2800" t="str">
            <v>UN</v>
          </cell>
          <cell r="D2800">
            <v>0.47</v>
          </cell>
        </row>
        <row r="2801">
          <cell r="A2801">
            <v>85601</v>
          </cell>
          <cell r="B2801" t="str">
            <v>CONTRAPORCA F0G0 DN 3/4" (20MM)</v>
          </cell>
          <cell r="C2801" t="str">
            <v>UN</v>
          </cell>
          <cell r="D2801">
            <v>0.6</v>
          </cell>
        </row>
        <row r="2802">
          <cell r="A2802">
            <v>85602</v>
          </cell>
          <cell r="B2802" t="str">
            <v>CONTRAPORCA F0G0 DN 1" (25MM)</v>
          </cell>
          <cell r="C2802" t="str">
            <v>UN</v>
          </cell>
          <cell r="D2802">
            <v>0.89</v>
          </cell>
        </row>
        <row r="2803">
          <cell r="A2803">
            <v>85603</v>
          </cell>
          <cell r="B2803" t="str">
            <v>CONTRAPORCA F0G0 DN 1 1/4" (32MM)</v>
          </cell>
          <cell r="C2803" t="str">
            <v>UN</v>
          </cell>
          <cell r="D2803">
            <v>1.47</v>
          </cell>
        </row>
        <row r="2804">
          <cell r="A2804">
            <v>85604</v>
          </cell>
          <cell r="B2804" t="str">
            <v>CONTRAPORCA F0G0 DN 1 1/2" (40MM)</v>
          </cell>
          <cell r="C2804" t="str">
            <v>UN</v>
          </cell>
          <cell r="D2804">
            <v>1.54</v>
          </cell>
        </row>
        <row r="2805">
          <cell r="A2805">
            <v>85605</v>
          </cell>
          <cell r="B2805" t="str">
            <v>CONTRAPORCA F0G0 DN 2" (50MM)</v>
          </cell>
          <cell r="C2805" t="str">
            <v>UN</v>
          </cell>
          <cell r="D2805">
            <v>2.41</v>
          </cell>
        </row>
        <row r="2806">
          <cell r="A2806">
            <v>85606</v>
          </cell>
          <cell r="B2806" t="str">
            <v>CONTRAPORCA F0G0 DN 2 1/2" (65MM)</v>
          </cell>
          <cell r="C2806" t="str">
            <v>UN</v>
          </cell>
          <cell r="D2806">
            <v>3.93</v>
          </cell>
        </row>
        <row r="2807">
          <cell r="A2807">
            <v>85607</v>
          </cell>
          <cell r="B2807" t="str">
            <v>CONTRAPORCA F0G0 DN 3" (80MM)</v>
          </cell>
          <cell r="C2807" t="str">
            <v>UN</v>
          </cell>
          <cell r="D2807">
            <v>5.9</v>
          </cell>
        </row>
        <row r="2808">
          <cell r="A2808">
            <v>85613</v>
          </cell>
          <cell r="B2808" t="str">
            <v>FLANGE F0G0 C/ SEXTAVADO DN 1/4" (8MM)</v>
          </cell>
          <cell r="C2808" t="str">
            <v>UN</v>
          </cell>
          <cell r="D2808">
            <v>2.17</v>
          </cell>
        </row>
        <row r="2809">
          <cell r="A2809">
            <v>85614</v>
          </cell>
          <cell r="B2809" t="str">
            <v>FLANGE F0G0 C/ SEXTAVADO DN 3/8" (10MM)</v>
          </cell>
          <cell r="C2809" t="str">
            <v>UN</v>
          </cell>
          <cell r="D2809">
            <v>2.17</v>
          </cell>
        </row>
        <row r="2810">
          <cell r="A2810">
            <v>85615</v>
          </cell>
          <cell r="B2810" t="str">
            <v>FLANGE F0G0 C/ SEXTAVADO DN 1/2" (15MM)</v>
          </cell>
          <cell r="C2810" t="str">
            <v>UN</v>
          </cell>
          <cell r="D2810">
            <v>2.17</v>
          </cell>
        </row>
        <row r="2811">
          <cell r="A2811">
            <v>85616</v>
          </cell>
          <cell r="B2811" t="str">
            <v>FLANGE F0G0 C/ SEXTAVADO DN 3/4" (20MM)</v>
          </cell>
          <cell r="C2811" t="str">
            <v>UN</v>
          </cell>
          <cell r="D2811">
            <v>3.11</v>
          </cell>
        </row>
        <row r="2812">
          <cell r="A2812">
            <v>85617</v>
          </cell>
          <cell r="B2812" t="str">
            <v>FLANGE F0G0 C/ SEXTAVADO DN 1" (25MM)</v>
          </cell>
          <cell r="C2812" t="str">
            <v>UN</v>
          </cell>
          <cell r="D2812">
            <v>3.48</v>
          </cell>
        </row>
        <row r="2813">
          <cell r="A2813">
            <v>85618</v>
          </cell>
          <cell r="B2813" t="str">
            <v>FLANGE F0G0 C/ SEXTAVADO DN 1 1/4" (32MM)</v>
          </cell>
          <cell r="C2813" t="str">
            <v>UN</v>
          </cell>
          <cell r="D2813">
            <v>4.38</v>
          </cell>
        </row>
        <row r="2814">
          <cell r="A2814">
            <v>85619</v>
          </cell>
          <cell r="B2814" t="str">
            <v>FLANGE F0G0 C/ SEXTAVADO DN 1 1/2" (40MM)</v>
          </cell>
          <cell r="C2814" t="str">
            <v>UN</v>
          </cell>
          <cell r="D2814">
            <v>5.48</v>
          </cell>
        </row>
        <row r="2815">
          <cell r="A2815">
            <v>85620</v>
          </cell>
          <cell r="B2815" t="str">
            <v>FLANGE F0G0 C/ SEXTAVADO DN 2" (50MM)</v>
          </cell>
          <cell r="C2815" t="str">
            <v>UN</v>
          </cell>
          <cell r="D2815">
            <v>7.09</v>
          </cell>
        </row>
        <row r="2816">
          <cell r="A2816">
            <v>85621</v>
          </cell>
          <cell r="B2816" t="str">
            <v>FLANGE F0G0 C/ SEXTAVADO DN 2 1/2" (65MM)</v>
          </cell>
          <cell r="C2816" t="str">
            <v>UN</v>
          </cell>
          <cell r="D2816">
            <v>12.18</v>
          </cell>
        </row>
        <row r="2817">
          <cell r="A2817">
            <v>85622</v>
          </cell>
          <cell r="B2817" t="str">
            <v>FLANGE F0G0 C/ SEXTAVADO DN 3" (80MM)</v>
          </cell>
          <cell r="C2817" t="str">
            <v>UN</v>
          </cell>
          <cell r="D2817">
            <v>15.68</v>
          </cell>
        </row>
        <row r="2818">
          <cell r="A2818">
            <v>85623</v>
          </cell>
          <cell r="B2818" t="str">
            <v>FLANGE F0G0 C/ SEXTAVADO DN 4" (100MM)</v>
          </cell>
          <cell r="C2818" t="str">
            <v>UN</v>
          </cell>
          <cell r="D2818">
            <v>21.86</v>
          </cell>
        </row>
        <row r="2819">
          <cell r="A2819">
            <v>85624</v>
          </cell>
          <cell r="B2819" t="str">
            <v>FLANGE F0G0 C/ SEXTAVADO DN 5" (125MM)</v>
          </cell>
          <cell r="C2819" t="str">
            <v>UN</v>
          </cell>
          <cell r="D2819">
            <v>32.520000000000003</v>
          </cell>
        </row>
        <row r="2820">
          <cell r="A2820">
            <v>85625</v>
          </cell>
          <cell r="B2820" t="str">
            <v>FLANGE F0G0 C/ SEXTAVADO DN 6" (150MM)</v>
          </cell>
          <cell r="C2820" t="str">
            <v>UN</v>
          </cell>
          <cell r="D2820">
            <v>45.68</v>
          </cell>
        </row>
        <row r="2821">
          <cell r="A2821">
            <v>85631</v>
          </cell>
          <cell r="B2821" t="str">
            <v>UNIAO F0G0 C/AS.PLANO J.NITRIPACK DN 1/4" (8MM)</v>
          </cell>
          <cell r="C2821" t="str">
            <v>UN</v>
          </cell>
          <cell r="D2821">
            <v>3.46</v>
          </cell>
        </row>
        <row r="2822">
          <cell r="A2822">
            <v>85632</v>
          </cell>
          <cell r="B2822" t="str">
            <v>UNIAO F0G0 C/AS.PLANO J.NITRIPACK DN 3/8" (10MM)</v>
          </cell>
          <cell r="C2822" t="str">
            <v>UN</v>
          </cell>
          <cell r="D2822">
            <v>3.46</v>
          </cell>
        </row>
        <row r="2823">
          <cell r="A2823">
            <v>85633</v>
          </cell>
          <cell r="B2823" t="str">
            <v>UNIAO F0G0 C/AS.PLANO J.NITRIPACK DN 1/2" (15MM)</v>
          </cell>
          <cell r="C2823" t="str">
            <v>UN</v>
          </cell>
          <cell r="D2823">
            <v>3.46</v>
          </cell>
        </row>
        <row r="2824">
          <cell r="A2824">
            <v>85634</v>
          </cell>
          <cell r="B2824" t="str">
            <v>UNIAO F0G0 C/AS. PLANO J.NITRIPACK DN 3/4" (20MM)</v>
          </cell>
          <cell r="C2824" t="str">
            <v>UN</v>
          </cell>
          <cell r="D2824">
            <v>4.29</v>
          </cell>
        </row>
        <row r="2825">
          <cell r="A2825">
            <v>85635</v>
          </cell>
          <cell r="B2825" t="str">
            <v>UNIAO F0G0 C/AS.PLANO J.NITRIPACK DN 1" (25MM)</v>
          </cell>
          <cell r="C2825" t="str">
            <v>UN</v>
          </cell>
          <cell r="D2825">
            <v>5.16</v>
          </cell>
        </row>
        <row r="2826">
          <cell r="A2826">
            <v>85636</v>
          </cell>
          <cell r="B2826" t="str">
            <v>UNIAO F0G0 AS.PLANO J.NITRIPACK DN 1 1/4" (32MM)</v>
          </cell>
          <cell r="C2826" t="str">
            <v>UN</v>
          </cell>
          <cell r="D2826">
            <v>6.89</v>
          </cell>
        </row>
        <row r="2827">
          <cell r="A2827">
            <v>85637</v>
          </cell>
          <cell r="B2827" t="str">
            <v>UNIAO F0G0 AS.PLANO J.NITRIPACK DN 1 1/2" (40MM)</v>
          </cell>
          <cell r="C2827" t="str">
            <v>UN</v>
          </cell>
          <cell r="D2827">
            <v>9.17</v>
          </cell>
        </row>
        <row r="2828">
          <cell r="A2828">
            <v>85638</v>
          </cell>
          <cell r="B2828" t="str">
            <v>UNIAO F0G0 C/AS. PLANO J. NITRIPACK DN 2" (50MM)</v>
          </cell>
          <cell r="C2828" t="str">
            <v>UN</v>
          </cell>
          <cell r="D2828">
            <v>12.92</v>
          </cell>
        </row>
        <row r="2829">
          <cell r="A2829">
            <v>85639</v>
          </cell>
          <cell r="B2829" t="str">
            <v>UNIAO F0G0 AS.PLANO J.NITRIPACK DN 2 1/2" (65MM)</v>
          </cell>
          <cell r="C2829" t="str">
            <v>UN</v>
          </cell>
          <cell r="D2829">
            <v>22.93</v>
          </cell>
        </row>
        <row r="2830">
          <cell r="A2830">
            <v>85640</v>
          </cell>
          <cell r="B2830" t="str">
            <v>UNIAO F0G0 C/AS. PLANO J. NITRIPACK DN 3" (80MM)</v>
          </cell>
          <cell r="C2830" t="str">
            <v>UN</v>
          </cell>
          <cell r="D2830">
            <v>37.299999999999997</v>
          </cell>
        </row>
        <row r="2831">
          <cell r="A2831">
            <v>85641</v>
          </cell>
          <cell r="B2831" t="str">
            <v>UNIAO F0G0 C/AS. PLANO J. NITRIPACK DN 4" (100MM)</v>
          </cell>
          <cell r="C2831" t="str">
            <v>UN</v>
          </cell>
          <cell r="D2831">
            <v>66.510000000000005</v>
          </cell>
        </row>
        <row r="2832">
          <cell r="A2832">
            <v>85646</v>
          </cell>
          <cell r="B2832" t="str">
            <v>UNIAO F0G0 C/AS. CONICO DE FERRO DN 1/4" (8MM)</v>
          </cell>
          <cell r="C2832" t="str">
            <v>UN</v>
          </cell>
          <cell r="D2832">
            <v>4.1399999999999997</v>
          </cell>
        </row>
        <row r="2833">
          <cell r="A2833">
            <v>85647</v>
          </cell>
          <cell r="B2833" t="str">
            <v>UNIAO F0G0 C/AS. CONICO DE FERRO DN 3/8" (10MM)</v>
          </cell>
          <cell r="C2833" t="str">
            <v>UN</v>
          </cell>
          <cell r="D2833">
            <v>4.1399999999999997</v>
          </cell>
        </row>
        <row r="2834">
          <cell r="A2834">
            <v>85648</v>
          </cell>
          <cell r="B2834" t="str">
            <v>UNIAO F0G0 C/ AS. CONICO DE FERRO DN 1/2" (15MM)</v>
          </cell>
          <cell r="C2834" t="str">
            <v>UN</v>
          </cell>
          <cell r="D2834">
            <v>4.1399999999999997</v>
          </cell>
        </row>
        <row r="2835">
          <cell r="A2835">
            <v>85649</v>
          </cell>
          <cell r="B2835" t="str">
            <v>UNIAO F0G0 C/ AS. CONICO DE FERRO DN 3/4" (20MM)</v>
          </cell>
          <cell r="C2835" t="str">
            <v>UN</v>
          </cell>
          <cell r="D2835">
            <v>5.16</v>
          </cell>
        </row>
        <row r="2836">
          <cell r="A2836">
            <v>85650</v>
          </cell>
          <cell r="B2836" t="str">
            <v>UNIAO F0G0 C/ASSENTO CONICO DE FERRO DN 1" (25MM)</v>
          </cell>
          <cell r="C2836" t="str">
            <v>UN</v>
          </cell>
          <cell r="D2836">
            <v>6.19</v>
          </cell>
        </row>
        <row r="2837">
          <cell r="A2837">
            <v>85651</v>
          </cell>
          <cell r="B2837" t="str">
            <v>UNIAO F0G0 C/AS.CONICO DE FERRO DN 1 1/4" (32MM)</v>
          </cell>
          <cell r="C2837" t="str">
            <v>UN</v>
          </cell>
          <cell r="D2837">
            <v>8.27</v>
          </cell>
        </row>
        <row r="2838">
          <cell r="A2838">
            <v>85652</v>
          </cell>
          <cell r="B2838" t="str">
            <v>UNIAO F0G0 C/AS.CONICO DE FERRO DN 1 1/2" (40MM)</v>
          </cell>
          <cell r="C2838" t="str">
            <v>UN</v>
          </cell>
          <cell r="D2838">
            <v>11.03</v>
          </cell>
        </row>
        <row r="2839">
          <cell r="A2839">
            <v>85653</v>
          </cell>
          <cell r="B2839" t="str">
            <v>UNIAO F0G0 C/ASSENTO CONICO DE FERRO DN 2" (50MM)</v>
          </cell>
          <cell r="C2839" t="str">
            <v>UN</v>
          </cell>
          <cell r="D2839">
            <v>15.51</v>
          </cell>
        </row>
        <row r="2840">
          <cell r="A2840">
            <v>85654</v>
          </cell>
          <cell r="B2840" t="str">
            <v>UNIAO F0G0 C/AS.CONICO DE FERRO DN 2 1/2" (65MM)</v>
          </cell>
          <cell r="C2840" t="str">
            <v>UN</v>
          </cell>
          <cell r="D2840">
            <v>27.52</v>
          </cell>
        </row>
        <row r="2841">
          <cell r="A2841">
            <v>85655</v>
          </cell>
          <cell r="B2841" t="str">
            <v>UNIAO F0G0 C/ASSENTO CONICO DE FERRO DN 3" (80MM)</v>
          </cell>
          <cell r="C2841" t="str">
            <v>UN</v>
          </cell>
          <cell r="D2841">
            <v>44.76</v>
          </cell>
        </row>
        <row r="2842">
          <cell r="A2842">
            <v>85656</v>
          </cell>
          <cell r="B2842" t="str">
            <v>UNIAO F0G0 C/AS. CONICO DE FERRO DN 4" (100MM)</v>
          </cell>
          <cell r="C2842" t="str">
            <v>UN</v>
          </cell>
          <cell r="D2842">
            <v>86.2</v>
          </cell>
        </row>
        <row r="2843">
          <cell r="A2843">
            <v>85662</v>
          </cell>
          <cell r="B2843" t="str">
            <v>UNIAO F0G0 AS.CON.FERRO MACHO-FEMEA DN 1/4" (8MM)</v>
          </cell>
          <cell r="C2843" t="str">
            <v>UN</v>
          </cell>
          <cell r="D2843">
            <v>6.47</v>
          </cell>
        </row>
        <row r="2844">
          <cell r="A2844">
            <v>85663</v>
          </cell>
          <cell r="B2844" t="str">
            <v>UNIAO F0G0 AS.CON.FERRO MACHO-FEM. DN 3/8" (10MM)</v>
          </cell>
          <cell r="C2844" t="str">
            <v>UN</v>
          </cell>
          <cell r="D2844">
            <v>6.47</v>
          </cell>
        </row>
        <row r="2845">
          <cell r="A2845">
            <v>85664</v>
          </cell>
          <cell r="B2845" t="str">
            <v>UNIAO FOGO AS.CON.FERRO MACHO-FEM. DN 1/2" (15MM)</v>
          </cell>
          <cell r="C2845" t="str">
            <v>UN</v>
          </cell>
          <cell r="D2845">
            <v>6.47</v>
          </cell>
        </row>
        <row r="2846">
          <cell r="A2846">
            <v>85665</v>
          </cell>
          <cell r="B2846" t="str">
            <v>UNIAO F0G0 AS.CON.FERRO MACHO-FEM. DN 3/4" (20MM)</v>
          </cell>
          <cell r="C2846" t="str">
            <v>UN</v>
          </cell>
          <cell r="D2846">
            <v>7.45</v>
          </cell>
        </row>
        <row r="2847">
          <cell r="A2847">
            <v>85666</v>
          </cell>
          <cell r="B2847" t="str">
            <v>UNIAO F0G0 AS.CON.FERRO MACHO-FEMEA DN 1" (25MM)</v>
          </cell>
          <cell r="C2847" t="str">
            <v>UN</v>
          </cell>
          <cell r="D2847">
            <v>9.7200000000000006</v>
          </cell>
        </row>
        <row r="2848">
          <cell r="A2848">
            <v>85667</v>
          </cell>
          <cell r="B2848" t="str">
            <v>UNIAO F0G0 AS.CON.FERRO MAC.-FEM.DN 1 1/4" (32MM)</v>
          </cell>
          <cell r="C2848" t="str">
            <v>UN</v>
          </cell>
          <cell r="D2848">
            <v>13.28</v>
          </cell>
        </row>
        <row r="2849">
          <cell r="A2849">
            <v>85668</v>
          </cell>
          <cell r="B2849" t="str">
            <v>UNIAO F0G0 AS.CON.FERRO MAC.-FEM.DN 1 1/2" (40MM)</v>
          </cell>
          <cell r="C2849" t="str">
            <v>UN</v>
          </cell>
          <cell r="D2849">
            <v>16.190000000000001</v>
          </cell>
        </row>
        <row r="2850">
          <cell r="A2850">
            <v>85669</v>
          </cell>
          <cell r="B2850" t="str">
            <v>UNIAO F0G0 AS.CON.FERRO MACHO-FEMEA DN 2" (50MM)</v>
          </cell>
          <cell r="C2850" t="str">
            <v>UN</v>
          </cell>
          <cell r="D2850">
            <v>24.27</v>
          </cell>
        </row>
        <row r="2851">
          <cell r="A2851">
            <v>85670</v>
          </cell>
          <cell r="B2851" t="str">
            <v>UNIAO F0G0 AS.CON.FERRO MAC.-FEM.DN 2 1/2" (65MM)</v>
          </cell>
          <cell r="C2851" t="str">
            <v>UN</v>
          </cell>
          <cell r="D2851">
            <v>36</v>
          </cell>
        </row>
        <row r="2852">
          <cell r="A2852">
            <v>85671</v>
          </cell>
          <cell r="B2852" t="str">
            <v>UNIAO F0G0 AS.CON.FERRO MACHO-FEMEA DN 3" (80MM)</v>
          </cell>
          <cell r="C2852" t="str">
            <v>UN</v>
          </cell>
          <cell r="D2852">
            <v>49.35</v>
          </cell>
        </row>
        <row r="2853">
          <cell r="A2853">
            <v>85672</v>
          </cell>
          <cell r="B2853" t="str">
            <v>UNIAO F0G0 AS.CON.FERRO MACHO-FEMEA DN 4" (100MM)</v>
          </cell>
          <cell r="C2853" t="str">
            <v>UN</v>
          </cell>
          <cell r="D2853">
            <v>101.52</v>
          </cell>
        </row>
        <row r="2854">
          <cell r="A2854">
            <v>85678</v>
          </cell>
          <cell r="B2854" t="str">
            <v>UNIAO F0G0 C/AS.CONICO BRONZE/FERRO DN 1/4" (8MM)</v>
          </cell>
          <cell r="C2854" t="str">
            <v>UN</v>
          </cell>
          <cell r="D2854">
            <v>6.62</v>
          </cell>
        </row>
        <row r="2855">
          <cell r="A2855">
            <v>85679</v>
          </cell>
          <cell r="B2855" t="str">
            <v>UNIAO F0G0 C/AS. CON. BRONZE/FERRO DN 3/8" (10MM)</v>
          </cell>
          <cell r="C2855" t="str">
            <v>UN</v>
          </cell>
          <cell r="D2855">
            <v>6.62</v>
          </cell>
        </row>
        <row r="2856">
          <cell r="A2856">
            <v>85680</v>
          </cell>
          <cell r="B2856" t="str">
            <v>UNIAO F0G0 C/AS. CON. BRONZE/FERRO DN 1/2" (15MM)</v>
          </cell>
          <cell r="C2856" t="str">
            <v>UN</v>
          </cell>
          <cell r="D2856">
            <v>6.62</v>
          </cell>
        </row>
        <row r="2857">
          <cell r="A2857">
            <v>85681</v>
          </cell>
          <cell r="B2857" t="str">
            <v>UNIAO F0G0 C/AS. CON. BRONZE/FERRO DN 3/4" (20MM)</v>
          </cell>
          <cell r="C2857" t="str">
            <v>UN</v>
          </cell>
          <cell r="D2857">
            <v>7.47</v>
          </cell>
        </row>
        <row r="2858">
          <cell r="A2858">
            <v>85682</v>
          </cell>
          <cell r="B2858" t="str">
            <v>UNIAO F0G0 C/ AS. CON. BRONZE/FERRO DN 1" (25MM)</v>
          </cell>
          <cell r="C2858" t="str">
            <v>UN</v>
          </cell>
          <cell r="D2858">
            <v>9.8000000000000007</v>
          </cell>
        </row>
        <row r="2859">
          <cell r="A2859">
            <v>85683</v>
          </cell>
          <cell r="B2859" t="str">
            <v>UNIAO F0G0 C/AS.CON.BRONZE/FERRO DN 1 1/4" (32MM)</v>
          </cell>
          <cell r="C2859" t="str">
            <v>UN</v>
          </cell>
          <cell r="D2859">
            <v>13.56</v>
          </cell>
        </row>
        <row r="2860">
          <cell r="A2860">
            <v>85684</v>
          </cell>
          <cell r="B2860" t="str">
            <v>UNIAO F0G0 C/AS.CON.BRONZE/FERRO DN 1 1/2" (40MM)</v>
          </cell>
          <cell r="C2860" t="str">
            <v>UN</v>
          </cell>
          <cell r="D2860">
            <v>16.420000000000002</v>
          </cell>
        </row>
        <row r="2861">
          <cell r="A2861">
            <v>85685</v>
          </cell>
          <cell r="B2861" t="str">
            <v>UNIAO F0G0 C/AS. CON. BRONZE/FERRO DN 2" (50MM)</v>
          </cell>
          <cell r="C2861" t="str">
            <v>UN</v>
          </cell>
          <cell r="D2861">
            <v>25.29</v>
          </cell>
        </row>
        <row r="2862">
          <cell r="A2862">
            <v>85686</v>
          </cell>
          <cell r="B2862" t="str">
            <v>UNIAO F0G0 C/AS.CON.BRONZE/FERRO DN 2 1/2" (65MM)</v>
          </cell>
          <cell r="C2862" t="str">
            <v>UN</v>
          </cell>
          <cell r="D2862">
            <v>42.71</v>
          </cell>
        </row>
        <row r="2863">
          <cell r="A2863">
            <v>85687</v>
          </cell>
          <cell r="B2863" t="str">
            <v>UNIAO F0G0 C/AS. CON. BRONZE/FERRO DN 3" (80MM)</v>
          </cell>
          <cell r="C2863" t="str">
            <v>UN</v>
          </cell>
          <cell r="D2863">
            <v>69.5</v>
          </cell>
        </row>
        <row r="2864">
          <cell r="A2864">
            <v>85688</v>
          </cell>
          <cell r="B2864" t="str">
            <v>UNIAO F0G0 C/AS. CON. BRONZE/FERRO DN 4" (100MM)</v>
          </cell>
          <cell r="C2864" t="str">
            <v>UN</v>
          </cell>
          <cell r="D2864">
            <v>146.5</v>
          </cell>
        </row>
        <row r="2865">
          <cell r="A2865">
            <v>85694</v>
          </cell>
          <cell r="B2865" t="str">
            <v>UNIAO F0G0 AS.PL.M.-F.J.NITRIPACK DN 3/8" (10MM)</v>
          </cell>
          <cell r="C2865" t="str">
            <v>UN</v>
          </cell>
          <cell r="D2865">
            <v>3.8</v>
          </cell>
        </row>
        <row r="2866">
          <cell r="A2866">
            <v>85695</v>
          </cell>
          <cell r="B2866" t="str">
            <v>UNIAO F0G0 AS.PL.M.-F.J.NITRIPACK DN 1/2" (15MM)</v>
          </cell>
          <cell r="C2866" t="str">
            <v>UN</v>
          </cell>
          <cell r="D2866">
            <v>3.8</v>
          </cell>
        </row>
        <row r="2867">
          <cell r="A2867">
            <v>85696</v>
          </cell>
          <cell r="B2867" t="str">
            <v>UNIAO F0G0 AS.PL.M.-F.J.NITRIPACK DN 3/4" (20MM)</v>
          </cell>
          <cell r="C2867" t="str">
            <v>UN</v>
          </cell>
          <cell r="D2867">
            <v>4.71</v>
          </cell>
        </row>
        <row r="2868">
          <cell r="A2868">
            <v>85697</v>
          </cell>
          <cell r="B2868" t="str">
            <v>UNIAO F0G0 AS.PL.M.-F.J.NITRIPACK DN 1" (25MM)</v>
          </cell>
          <cell r="C2868" t="str">
            <v>UN</v>
          </cell>
          <cell r="D2868">
            <v>5.67</v>
          </cell>
        </row>
        <row r="2869">
          <cell r="A2869">
            <v>85698</v>
          </cell>
          <cell r="B2869" t="str">
            <v>UNIAO F0G0 AS.PL.M.-F.J.NITRIPACK DN 1 1/4" (32MM)</v>
          </cell>
          <cell r="C2869" t="str">
            <v>UN</v>
          </cell>
          <cell r="D2869">
            <v>7.57</v>
          </cell>
        </row>
        <row r="2870">
          <cell r="A2870">
            <v>85699</v>
          </cell>
          <cell r="B2870" t="str">
            <v>UNIAO F0G0 AS.PL.M.-F.J.NITRIPACK DN 1 1/2" (40MM)</v>
          </cell>
          <cell r="C2870" t="str">
            <v>UN</v>
          </cell>
          <cell r="D2870">
            <v>10.1</v>
          </cell>
        </row>
        <row r="2871">
          <cell r="A2871">
            <v>85701</v>
          </cell>
          <cell r="B2871" t="str">
            <v>UNIAO F0G0 AS.PL.M.-F.J.NITRIPACK DN 2" (50MM)</v>
          </cell>
          <cell r="C2871" t="str">
            <v>UN</v>
          </cell>
          <cell r="D2871">
            <v>14.21</v>
          </cell>
        </row>
        <row r="2872">
          <cell r="A2872">
            <v>85707</v>
          </cell>
          <cell r="B2872" t="str">
            <v>UNIAO F0G0 C/AS.CON. BRONZE/BRONZE DN 1/2" (15MM)</v>
          </cell>
          <cell r="C2872" t="str">
            <v>UN</v>
          </cell>
          <cell r="D2872">
            <v>7.28</v>
          </cell>
        </row>
        <row r="2873">
          <cell r="A2873">
            <v>85708</v>
          </cell>
          <cell r="B2873" t="str">
            <v>UNIAO F0G0 C/AS.CON. BRONZE/BRONZE DN 3/4" (20MM)</v>
          </cell>
          <cell r="C2873" t="str">
            <v>UN</v>
          </cell>
          <cell r="D2873">
            <v>8.23</v>
          </cell>
        </row>
        <row r="2874">
          <cell r="A2874">
            <v>85709</v>
          </cell>
          <cell r="B2874" t="str">
            <v>UNIAO F0G0 C/AS. CON. BRONZE/BRONZE DN 1" (25MM)</v>
          </cell>
          <cell r="C2874" t="str">
            <v>UN</v>
          </cell>
          <cell r="D2874">
            <v>10.76</v>
          </cell>
        </row>
        <row r="2875">
          <cell r="A2875">
            <v>85710</v>
          </cell>
          <cell r="B2875" t="str">
            <v>UNIAO F0G0 AS.CON.BRONZE/BRONZE DN 1 1/2" (40MM)</v>
          </cell>
          <cell r="C2875" t="str">
            <v>UN</v>
          </cell>
          <cell r="D2875">
            <v>18.05</v>
          </cell>
        </row>
        <row r="2876">
          <cell r="A2876">
            <v>85711</v>
          </cell>
          <cell r="B2876" t="str">
            <v>UNIAO F0G0 C/AS. CON. BRONZE/BRONZE DN 2" (50MM)</v>
          </cell>
          <cell r="C2876" t="str">
            <v>UN</v>
          </cell>
          <cell r="D2876">
            <v>27.83</v>
          </cell>
        </row>
        <row r="2877">
          <cell r="A2877">
            <v>85717</v>
          </cell>
          <cell r="B2877" t="str">
            <v>UNIAO F0G0 C/COT. AS. CONICO FERRO DN 1/4" (8MM)</v>
          </cell>
          <cell r="C2877" t="str">
            <v>UN</v>
          </cell>
          <cell r="D2877">
            <v>6.89</v>
          </cell>
        </row>
        <row r="2878">
          <cell r="A2878">
            <v>85718</v>
          </cell>
          <cell r="B2878" t="str">
            <v>UNIAO F0G0 C/COT. AS. CONICO FERRO DN 3/8" (10MM)</v>
          </cell>
          <cell r="C2878" t="str">
            <v>UN</v>
          </cell>
          <cell r="D2878">
            <v>6.89</v>
          </cell>
        </row>
        <row r="2879">
          <cell r="A2879">
            <v>85719</v>
          </cell>
          <cell r="B2879" t="str">
            <v>UNIAO F0G0 C/COT. AS. CONICO FERRO DN 1/2" (15MM)</v>
          </cell>
          <cell r="C2879" t="str">
            <v>UN</v>
          </cell>
          <cell r="D2879">
            <v>6.89</v>
          </cell>
        </row>
        <row r="2880">
          <cell r="A2880">
            <v>85720</v>
          </cell>
          <cell r="B2880" t="str">
            <v>UNIAO F0G0 C/COT. AS. CONICO FERRO DN 3/4" (20MM)</v>
          </cell>
          <cell r="C2880" t="str">
            <v>UN</v>
          </cell>
          <cell r="D2880">
            <v>8.27</v>
          </cell>
        </row>
        <row r="2881">
          <cell r="A2881">
            <v>85721</v>
          </cell>
          <cell r="B2881" t="str">
            <v>UNIAO F0G0 C/COT. AS. CONICO FERRO DN 1" (25MM)</v>
          </cell>
          <cell r="C2881" t="str">
            <v>UN</v>
          </cell>
          <cell r="D2881">
            <v>11.24</v>
          </cell>
        </row>
        <row r="2882">
          <cell r="A2882">
            <v>85722</v>
          </cell>
          <cell r="B2882" t="str">
            <v>UNIAO F0G0 C/COT.AS.CONICO FERRO DN 1 1/4" (32MM)</v>
          </cell>
          <cell r="C2882" t="str">
            <v>UN</v>
          </cell>
          <cell r="D2882">
            <v>14.7</v>
          </cell>
        </row>
        <row r="2883">
          <cell r="A2883">
            <v>85723</v>
          </cell>
          <cell r="B2883" t="str">
            <v>UNIAO F0G0 C/COT.AS.CONICO FERRO DN 1 1/2" (40MM)</v>
          </cell>
          <cell r="C2883" t="str">
            <v>UN</v>
          </cell>
          <cell r="D2883">
            <v>18.93</v>
          </cell>
        </row>
        <row r="2884">
          <cell r="A2884">
            <v>85724</v>
          </cell>
          <cell r="B2884" t="str">
            <v>UNIAO F0G0 C/COT. AS. CONICO FERRO DN 2" (50MM)</v>
          </cell>
          <cell r="C2884" t="str">
            <v>UN</v>
          </cell>
          <cell r="D2884">
            <v>26.41</v>
          </cell>
        </row>
        <row r="2885">
          <cell r="A2885">
            <v>85725</v>
          </cell>
          <cell r="B2885" t="str">
            <v>UNIAO F0G0 C/COT.AS.CONICO FERRO DN 2 1/2" (65MM)</v>
          </cell>
          <cell r="C2885" t="str">
            <v>UN</v>
          </cell>
          <cell r="D2885">
            <v>36.15</v>
          </cell>
        </row>
        <row r="2886">
          <cell r="A2886">
            <v>85726</v>
          </cell>
          <cell r="B2886" t="str">
            <v>UNIAO F0G0 C/COT. AS. CONICO FERRO DN 3" (80MM)</v>
          </cell>
          <cell r="C2886" t="str">
            <v>UN</v>
          </cell>
          <cell r="D2886">
            <v>47.82</v>
          </cell>
        </row>
        <row r="2887">
          <cell r="A2887">
            <v>85732</v>
          </cell>
          <cell r="B2887" t="str">
            <v>UNIAO F0G0 COT.AS.CON.F.MACHO-FEMEA DN 1/4" (8MM)</v>
          </cell>
          <cell r="C2887" t="str">
            <v>UN</v>
          </cell>
          <cell r="D2887">
            <v>7.34</v>
          </cell>
        </row>
        <row r="2888">
          <cell r="A2888">
            <v>85733</v>
          </cell>
          <cell r="B2888" t="str">
            <v>UNIAO F0G0 COT.AS.CON.F.MAC.-FEMEA DN 3/8" (10MM)</v>
          </cell>
          <cell r="C2888" t="str">
            <v>UN</v>
          </cell>
          <cell r="D2888">
            <v>7.34</v>
          </cell>
        </row>
        <row r="2889">
          <cell r="A2889">
            <v>85734</v>
          </cell>
          <cell r="B2889" t="str">
            <v>UNIAO F0G0 COT.AS.CON.F.MAC.-FEMEA DN 1/2" (15MM)</v>
          </cell>
          <cell r="C2889" t="str">
            <v>UN</v>
          </cell>
          <cell r="D2889">
            <v>7.34</v>
          </cell>
        </row>
        <row r="2890">
          <cell r="A2890">
            <v>85735</v>
          </cell>
          <cell r="B2890" t="str">
            <v>UNIAO F0G0 COT.AS.CON.F.MAC.-FEMEA DN 3/4" (20MM)</v>
          </cell>
          <cell r="C2890" t="str">
            <v>UN</v>
          </cell>
          <cell r="D2890">
            <v>9.17</v>
          </cell>
        </row>
        <row r="2891">
          <cell r="A2891">
            <v>85736</v>
          </cell>
          <cell r="B2891" t="str">
            <v>UNIAO F0G0 COT.AS.CON.F.MACHO-FEMEA DN 1" (25MM)</v>
          </cell>
          <cell r="C2891" t="str">
            <v>UN</v>
          </cell>
          <cell r="D2891">
            <v>12.39</v>
          </cell>
        </row>
        <row r="2892">
          <cell r="A2892">
            <v>85737</v>
          </cell>
          <cell r="B2892" t="str">
            <v>UNIAO F0G0 COT.AS.CON.F.MAC.-FEM.DN 1 1/4" (32MM)</v>
          </cell>
          <cell r="C2892" t="str">
            <v>UN</v>
          </cell>
          <cell r="D2892">
            <v>16.760000000000002</v>
          </cell>
        </row>
        <row r="2893">
          <cell r="A2893">
            <v>85738</v>
          </cell>
          <cell r="B2893" t="str">
            <v>UNIAO F0G0 COT.AS.CON.F.MAC.-FEM.DN 1 1/2" (40MM)</v>
          </cell>
          <cell r="C2893" t="str">
            <v>UN</v>
          </cell>
          <cell r="D2893">
            <v>21.58</v>
          </cell>
        </row>
        <row r="2894">
          <cell r="A2894">
            <v>85739</v>
          </cell>
          <cell r="B2894" t="str">
            <v>UNIAO F0G0 COT.AS.CON.F.MACHO-FEMEA DN 2" (50MM)</v>
          </cell>
          <cell r="C2894" t="str">
            <v>UN</v>
          </cell>
          <cell r="D2894">
            <v>29.38</v>
          </cell>
        </row>
        <row r="2895">
          <cell r="A2895">
            <v>85740</v>
          </cell>
          <cell r="B2895" t="str">
            <v>UNIAO F0G0 COT.AS.CON.F.MAC.-FEM.DN 2 1/2" (65MM)</v>
          </cell>
          <cell r="C2895" t="str">
            <v>UN</v>
          </cell>
          <cell r="D2895">
            <v>36.51</v>
          </cell>
        </row>
        <row r="2896">
          <cell r="A2896">
            <v>85741</v>
          </cell>
          <cell r="B2896" t="str">
            <v>UNIAO F0G0 COT.AS.CON.F.MACHO-FEMEA DN 3" (80MM)</v>
          </cell>
          <cell r="C2896" t="str">
            <v>UN</v>
          </cell>
          <cell r="D2896">
            <v>49.28</v>
          </cell>
        </row>
        <row r="2897">
          <cell r="A2897">
            <v>85747</v>
          </cell>
          <cell r="B2897" t="str">
            <v>FLANGE F0G0 P/ CAIXA D'AGUA DN 1/2" (15MM)</v>
          </cell>
          <cell r="C2897" t="str">
            <v>UN</v>
          </cell>
          <cell r="D2897">
            <v>3.71</v>
          </cell>
        </row>
        <row r="2898">
          <cell r="A2898">
            <v>85748</v>
          </cell>
          <cell r="B2898" t="str">
            <v>FLANGE F0G0 P/ CAIXA D'AGUA DN 3/4" (20MM)</v>
          </cell>
          <cell r="C2898" t="str">
            <v>UN</v>
          </cell>
          <cell r="D2898">
            <v>4.28</v>
          </cell>
        </row>
        <row r="2899">
          <cell r="A2899">
            <v>85749</v>
          </cell>
          <cell r="B2899" t="str">
            <v>FLANGE F0G0 P/ CAIXA D'AGUA DN 1" (25MM)</v>
          </cell>
          <cell r="C2899" t="str">
            <v>UN</v>
          </cell>
          <cell r="D2899">
            <v>6.01</v>
          </cell>
        </row>
        <row r="2900">
          <cell r="A2900">
            <v>85750</v>
          </cell>
          <cell r="B2900" t="str">
            <v>FLANGE F0G0 P/ CAIXA D'AGUA DN 1 1/4" (32MM)</v>
          </cell>
          <cell r="C2900" t="str">
            <v>UN</v>
          </cell>
          <cell r="D2900">
            <v>7.35</v>
          </cell>
        </row>
        <row r="2901">
          <cell r="A2901">
            <v>85751</v>
          </cell>
          <cell r="B2901" t="str">
            <v>FLANGE F0G0 P/ CAIXA D'AGUA DN 1 1/2" (40MM)</v>
          </cell>
          <cell r="C2901" t="str">
            <v>UN</v>
          </cell>
          <cell r="D2901">
            <v>8.49</v>
          </cell>
        </row>
        <row r="2902">
          <cell r="A2902">
            <v>85757</v>
          </cell>
          <cell r="B2902" t="str">
            <v>ADAPT. F0G0 P/CX.D'AGUA CONC.150MM DN 2" (50MM)</v>
          </cell>
          <cell r="C2902" t="str">
            <v>UN</v>
          </cell>
          <cell r="D2902">
            <v>6.84</v>
          </cell>
        </row>
        <row r="2903">
          <cell r="A2903">
            <v>85758</v>
          </cell>
          <cell r="B2903" t="str">
            <v>ADAPT.F0G0 P/CX.D'AGUA CONC.150MM DN 2 1/2" (65MM)</v>
          </cell>
          <cell r="C2903" t="str">
            <v>UN</v>
          </cell>
          <cell r="D2903">
            <v>8.17</v>
          </cell>
        </row>
        <row r="2904">
          <cell r="A2904">
            <v>85759</v>
          </cell>
          <cell r="B2904" t="str">
            <v>ADAPT. F0G0 P/CX.D'AGUA CONC.150MM DN 3" (80MM)</v>
          </cell>
          <cell r="C2904" t="str">
            <v>UN</v>
          </cell>
          <cell r="D2904">
            <v>10.46</v>
          </cell>
        </row>
        <row r="2905">
          <cell r="A2905">
            <v>85760</v>
          </cell>
          <cell r="B2905" t="str">
            <v>ADAPT. F0G0 P/CX.D'AGUA CONC.150MM DN 4" (100MM)</v>
          </cell>
          <cell r="C2905" t="str">
            <v>UN</v>
          </cell>
          <cell r="D2905">
            <v>18.489999999999998</v>
          </cell>
        </row>
        <row r="2906">
          <cell r="A2906">
            <v>85766</v>
          </cell>
          <cell r="B2906" t="str">
            <v>ADAPT. F0G0 P/CX. D'AGUA CONC.200MM DN 2" (50MM)</v>
          </cell>
          <cell r="C2906" t="str">
            <v>UN</v>
          </cell>
          <cell r="D2906">
            <v>8.1199999999999992</v>
          </cell>
        </row>
        <row r="2907">
          <cell r="A2907">
            <v>85767</v>
          </cell>
          <cell r="B2907" t="str">
            <v>ADAPT.F0G0 P/CX.D'AGUA CONC.200MM DN 2 1/2" (65MM)</v>
          </cell>
          <cell r="C2907" t="str">
            <v>UN</v>
          </cell>
          <cell r="D2907">
            <v>11.2</v>
          </cell>
        </row>
        <row r="2908">
          <cell r="A2908">
            <v>85768</v>
          </cell>
          <cell r="B2908" t="str">
            <v>ADAPT. F0G0 P/CX.D'AGUA CONC. 200MM DN 3" (80MM)</v>
          </cell>
          <cell r="C2908" t="str">
            <v>UN</v>
          </cell>
          <cell r="D2908">
            <v>12.87</v>
          </cell>
        </row>
        <row r="2909">
          <cell r="A2909">
            <v>85769</v>
          </cell>
          <cell r="B2909" t="str">
            <v>ADAPT. F0G0 P/CX. D'AGUA CONC. DN 4" (100MM)</v>
          </cell>
          <cell r="C2909" t="str">
            <v>UN</v>
          </cell>
          <cell r="D2909">
            <v>20.77</v>
          </cell>
        </row>
        <row r="2910">
          <cell r="A2910">
            <v>85775</v>
          </cell>
          <cell r="B2910" t="str">
            <v>TUBETE F0G0 P/ HIDROMETRO DN 1/2" (15MM)</v>
          </cell>
          <cell r="C2910" t="str">
            <v>UN</v>
          </cell>
          <cell r="D2910">
            <v>2.5</v>
          </cell>
        </row>
        <row r="2911">
          <cell r="A2911">
            <v>85776</v>
          </cell>
          <cell r="B2911" t="str">
            <v>TUBETE F0G0 P/ HIDROMETRO DN 3/4" (20MM)</v>
          </cell>
          <cell r="C2911" t="str">
            <v>UN</v>
          </cell>
          <cell r="D2911">
            <v>2.85</v>
          </cell>
        </row>
        <row r="2912">
          <cell r="A2912">
            <v>85782</v>
          </cell>
          <cell r="B2912" t="str">
            <v>FLANGE F0G0 P/ HIDRANTE DN 4" (100MM)</v>
          </cell>
          <cell r="C2912" t="str">
            <v>UN</v>
          </cell>
          <cell r="D2912">
            <v>21.48</v>
          </cell>
        </row>
        <row r="2913">
          <cell r="A2913">
            <v>85783</v>
          </cell>
          <cell r="B2913" t="str">
            <v>TUBO F0G0 DN 1/2" (15MM) L= 0,10 M</v>
          </cell>
          <cell r="C2913" t="str">
            <v>UN</v>
          </cell>
          <cell r="D2913">
            <v>0.34</v>
          </cell>
        </row>
        <row r="2914">
          <cell r="A2914">
            <v>85784</v>
          </cell>
          <cell r="B2914" t="str">
            <v>TUBO F0G0 DN 1/2" (15MM) L= 0,25 M</v>
          </cell>
          <cell r="C2914" t="str">
            <v>UN</v>
          </cell>
          <cell r="D2914">
            <v>0.84</v>
          </cell>
        </row>
        <row r="2915">
          <cell r="A2915">
            <v>85785</v>
          </cell>
          <cell r="B2915" t="str">
            <v>TUBO F0G0 DN 1/2" (15MM) L= 0,50 M</v>
          </cell>
          <cell r="C2915" t="str">
            <v>UN</v>
          </cell>
          <cell r="D2915">
            <v>1.69</v>
          </cell>
        </row>
        <row r="2916">
          <cell r="A2916">
            <v>85786</v>
          </cell>
          <cell r="B2916" t="str">
            <v>TUBO F0G0 DN 1/2" (15MM) L= 0,75 M</v>
          </cell>
          <cell r="C2916" t="str">
            <v>UN</v>
          </cell>
          <cell r="D2916">
            <v>2.54</v>
          </cell>
        </row>
        <row r="2917">
          <cell r="A2917">
            <v>85787</v>
          </cell>
          <cell r="B2917" t="str">
            <v>TUBO F0G0 DN 1/2" (15MM) L= 1,00 M</v>
          </cell>
          <cell r="C2917" t="str">
            <v>UN</v>
          </cell>
          <cell r="D2917">
            <v>3.38</v>
          </cell>
        </row>
        <row r="2918">
          <cell r="A2918">
            <v>85788</v>
          </cell>
          <cell r="B2918" t="str">
            <v>TUBO F0G0 DN 1/2" (15MM) L= 1,25 M</v>
          </cell>
          <cell r="C2918" t="str">
            <v>UN</v>
          </cell>
          <cell r="D2918">
            <v>4.2300000000000004</v>
          </cell>
        </row>
        <row r="2919">
          <cell r="A2919">
            <v>85789</v>
          </cell>
          <cell r="B2919" t="str">
            <v>TUBO F0G0 DN 1/2" (15MM) L= 1,50 M</v>
          </cell>
          <cell r="C2919" t="str">
            <v>UN</v>
          </cell>
          <cell r="D2919">
            <v>5.07</v>
          </cell>
        </row>
        <row r="2920">
          <cell r="A2920">
            <v>85790</v>
          </cell>
          <cell r="B2920" t="str">
            <v>TUBO F0G0 DN 1/2" (15MM) L= 1,75 M</v>
          </cell>
          <cell r="C2920" t="str">
            <v>UN</v>
          </cell>
          <cell r="D2920">
            <v>5.93</v>
          </cell>
        </row>
        <row r="2921">
          <cell r="A2921">
            <v>85791</v>
          </cell>
          <cell r="B2921" t="str">
            <v>TUBO F0G0 DN 1/2" (15MM) L= 2,00 M</v>
          </cell>
          <cell r="C2921" t="str">
            <v>UN</v>
          </cell>
          <cell r="D2921">
            <v>6.77</v>
          </cell>
        </row>
        <row r="2922">
          <cell r="A2922">
            <v>85792</v>
          </cell>
          <cell r="B2922" t="str">
            <v>TUBO F0G0 DN 1/2" (15MM) L= 2,25 M</v>
          </cell>
          <cell r="C2922" t="str">
            <v>UN</v>
          </cell>
          <cell r="D2922">
            <v>7.61</v>
          </cell>
        </row>
        <row r="2923">
          <cell r="A2923">
            <v>85793</v>
          </cell>
          <cell r="B2923" t="str">
            <v>TUBO F0G0 DN 1/2" (15MM) L= 2,50 M</v>
          </cell>
          <cell r="C2923" t="str">
            <v>UN</v>
          </cell>
          <cell r="D2923">
            <v>8.4700000000000006</v>
          </cell>
        </row>
        <row r="2924">
          <cell r="A2924">
            <v>85794</v>
          </cell>
          <cell r="B2924" t="str">
            <v>TUBO F0G0 DN 1/2" (15MM) L= 2,75 M</v>
          </cell>
          <cell r="C2924" t="str">
            <v>UN</v>
          </cell>
          <cell r="D2924">
            <v>9.32</v>
          </cell>
        </row>
        <row r="2925">
          <cell r="A2925">
            <v>85795</v>
          </cell>
          <cell r="B2925" t="str">
            <v>TUBO F0G0 DN 1/2" (15MM) L= 3,00 M</v>
          </cell>
          <cell r="C2925" t="str">
            <v>UN</v>
          </cell>
          <cell r="D2925">
            <v>10.16</v>
          </cell>
        </row>
        <row r="2926">
          <cell r="A2926">
            <v>85796</v>
          </cell>
          <cell r="B2926" t="str">
            <v>TUBO F0G0 DN 3/4" (20MM) L= 0,10 M</v>
          </cell>
          <cell r="C2926" t="str">
            <v>UN</v>
          </cell>
          <cell r="D2926">
            <v>0.44</v>
          </cell>
        </row>
        <row r="2927">
          <cell r="A2927">
            <v>85797</v>
          </cell>
          <cell r="B2927" t="str">
            <v>TUBO F0G0 DN 3/4" (20MM) L= 0,25 M</v>
          </cell>
          <cell r="C2927" t="str">
            <v>UN</v>
          </cell>
          <cell r="D2927">
            <v>1.08</v>
          </cell>
        </row>
        <row r="2928">
          <cell r="A2928">
            <v>85798</v>
          </cell>
          <cell r="B2928" t="str">
            <v>TUBO F0G0 DN 3/4" (20MM) L= 0,50 M</v>
          </cell>
          <cell r="C2928" t="str">
            <v>UN</v>
          </cell>
          <cell r="D2928">
            <v>2.1800000000000002</v>
          </cell>
        </row>
        <row r="2929">
          <cell r="A2929">
            <v>85799</v>
          </cell>
          <cell r="B2929" t="str">
            <v>TUBO F0G0 DN 3/4" (20MM) L= 0,75 M</v>
          </cell>
          <cell r="C2929" t="str">
            <v>UN</v>
          </cell>
          <cell r="D2929">
            <v>3.26</v>
          </cell>
        </row>
        <row r="2930">
          <cell r="A2930">
            <v>85801</v>
          </cell>
          <cell r="B2930" t="str">
            <v>TUBO F0G0 DN 3/4" (20MM) L= 1,00 M</v>
          </cell>
          <cell r="C2930" t="str">
            <v>UN</v>
          </cell>
          <cell r="D2930">
            <v>4.3499999999999996</v>
          </cell>
        </row>
        <row r="2931">
          <cell r="A2931">
            <v>85802</v>
          </cell>
          <cell r="B2931" t="str">
            <v>TUBO F0G0 DN 3/4" (20MM) L= 1,25 M</v>
          </cell>
          <cell r="C2931" t="str">
            <v>UN</v>
          </cell>
          <cell r="D2931">
            <v>5.43</v>
          </cell>
        </row>
        <row r="2932">
          <cell r="A2932">
            <v>85803</v>
          </cell>
          <cell r="B2932" t="str">
            <v>TUBO F0G0 DN 3/4" (20MM) L= 1,50 M</v>
          </cell>
          <cell r="C2932" t="str">
            <v>UN</v>
          </cell>
          <cell r="D2932">
            <v>6.53</v>
          </cell>
        </row>
        <row r="2933">
          <cell r="A2933">
            <v>85804</v>
          </cell>
          <cell r="B2933" t="str">
            <v>TUBO F0G0 DN 3/4" (20MM) L= 1,75 M</v>
          </cell>
          <cell r="C2933" t="str">
            <v>UN</v>
          </cell>
          <cell r="D2933">
            <v>7.6</v>
          </cell>
        </row>
        <row r="2934">
          <cell r="A2934">
            <v>85805</v>
          </cell>
          <cell r="B2934" t="str">
            <v>TUBO F0G0 DN 3/4" (20MM) L= 2,00 M</v>
          </cell>
          <cell r="C2934" t="str">
            <v>UN</v>
          </cell>
          <cell r="D2934">
            <v>8.69</v>
          </cell>
        </row>
        <row r="2935">
          <cell r="A2935">
            <v>85806</v>
          </cell>
          <cell r="B2935" t="str">
            <v>TUBO F0G0 DN 3/4" (20MM) L= 2,25 M</v>
          </cell>
          <cell r="C2935" t="str">
            <v>UN</v>
          </cell>
          <cell r="D2935">
            <v>9.7799999999999994</v>
          </cell>
        </row>
        <row r="2936">
          <cell r="A2936">
            <v>85807</v>
          </cell>
          <cell r="B2936" t="str">
            <v>TUBO F0G0 DN 3/4" (20MM) L= 2,50 M</v>
          </cell>
          <cell r="C2936" t="str">
            <v>UN</v>
          </cell>
          <cell r="D2936">
            <v>10.87</v>
          </cell>
        </row>
        <row r="2937">
          <cell r="A2937">
            <v>85808</v>
          </cell>
          <cell r="B2937" t="str">
            <v>TUBO F0G0 DN 3/4" (20MM) L= 2,75 M</v>
          </cell>
          <cell r="C2937" t="str">
            <v>UN</v>
          </cell>
          <cell r="D2937">
            <v>11.95</v>
          </cell>
        </row>
        <row r="2938">
          <cell r="A2938">
            <v>85809</v>
          </cell>
          <cell r="B2938" t="str">
            <v>TUBO F0G0 DN 3/4" (20MM) L= 3,00 M</v>
          </cell>
          <cell r="C2938" t="str">
            <v>UN</v>
          </cell>
          <cell r="D2938">
            <v>13.04</v>
          </cell>
        </row>
        <row r="2939">
          <cell r="A2939">
            <v>85810</v>
          </cell>
          <cell r="B2939" t="str">
            <v>TUBO F0G0 DN 1" (25MM) L= 0,10 M</v>
          </cell>
          <cell r="C2939" t="str">
            <v>UN</v>
          </cell>
          <cell r="D2939">
            <v>0.61</v>
          </cell>
        </row>
        <row r="2940">
          <cell r="A2940">
            <v>85811</v>
          </cell>
          <cell r="B2940" t="str">
            <v>TUBO F0G0 DN 1" (25MM) L= 0,25 M</v>
          </cell>
          <cell r="C2940" t="str">
            <v>UN</v>
          </cell>
          <cell r="D2940">
            <v>1.54</v>
          </cell>
        </row>
        <row r="2941">
          <cell r="A2941">
            <v>85812</v>
          </cell>
          <cell r="B2941" t="str">
            <v>TUBO F0G0 DN 1" (25MM) L= 0,50 M</v>
          </cell>
          <cell r="C2941" t="str">
            <v>UN</v>
          </cell>
          <cell r="D2941">
            <v>3.07</v>
          </cell>
        </row>
        <row r="2942">
          <cell r="A2942">
            <v>85813</v>
          </cell>
          <cell r="B2942" t="str">
            <v>TUBO F0G0 DN 1" (25MM) L= 0,75 M</v>
          </cell>
          <cell r="C2942" t="str">
            <v>UN</v>
          </cell>
          <cell r="D2942">
            <v>4.6100000000000003</v>
          </cell>
        </row>
        <row r="2943">
          <cell r="A2943">
            <v>85814</v>
          </cell>
          <cell r="B2943" t="str">
            <v>TUBO F0G0 DN 1" (25MM) L= 1,00 M</v>
          </cell>
          <cell r="C2943" t="str">
            <v>UN</v>
          </cell>
          <cell r="D2943">
            <v>6.13</v>
          </cell>
        </row>
        <row r="2944">
          <cell r="A2944">
            <v>85815</v>
          </cell>
          <cell r="B2944" t="str">
            <v>TUBO F0G0 DN 1" (25MM) L= 1,25 M</v>
          </cell>
          <cell r="C2944" t="str">
            <v>UN</v>
          </cell>
          <cell r="D2944">
            <v>7.67</v>
          </cell>
        </row>
        <row r="2945">
          <cell r="A2945">
            <v>85816</v>
          </cell>
          <cell r="B2945" t="str">
            <v>TUBO F0G0 DN 1" (25MM) L= 1,50 M</v>
          </cell>
          <cell r="C2945" t="str">
            <v>UN</v>
          </cell>
          <cell r="D2945">
            <v>9.1999999999999993</v>
          </cell>
        </row>
        <row r="2946">
          <cell r="A2946">
            <v>85817</v>
          </cell>
          <cell r="B2946" t="str">
            <v>TUBO F0G0 DN 1" (25MM) L= 1,75 M</v>
          </cell>
          <cell r="C2946" t="str">
            <v>UN</v>
          </cell>
          <cell r="D2946">
            <v>10.74</v>
          </cell>
        </row>
        <row r="2947">
          <cell r="A2947">
            <v>85818</v>
          </cell>
          <cell r="B2947" t="str">
            <v>TUBO F0G0 DN 1" (25MM) L= 2,00 M</v>
          </cell>
          <cell r="C2947" t="str">
            <v>UN</v>
          </cell>
          <cell r="D2947">
            <v>12.27</v>
          </cell>
        </row>
        <row r="2948">
          <cell r="A2948">
            <v>85819</v>
          </cell>
          <cell r="B2948" t="str">
            <v>TUBO F0G0 DN 1" (25MM) L= 2,25 M</v>
          </cell>
          <cell r="C2948" t="str">
            <v>UN</v>
          </cell>
          <cell r="D2948">
            <v>13.81</v>
          </cell>
        </row>
        <row r="2949">
          <cell r="A2949">
            <v>85820</v>
          </cell>
          <cell r="B2949" t="str">
            <v>TUBO F0G0 DN 1" (25MM) L= 2,50 M</v>
          </cell>
          <cell r="C2949" t="str">
            <v>UN</v>
          </cell>
          <cell r="D2949">
            <v>15.43</v>
          </cell>
        </row>
        <row r="2950">
          <cell r="A2950">
            <v>85821</v>
          </cell>
          <cell r="B2950" t="str">
            <v>TUBO F0G0 DN 1" (25MM) L= 2,75 M</v>
          </cell>
          <cell r="C2950" t="str">
            <v>UN</v>
          </cell>
          <cell r="D2950">
            <v>16.88</v>
          </cell>
        </row>
        <row r="2951">
          <cell r="A2951">
            <v>85822</v>
          </cell>
          <cell r="B2951" t="str">
            <v>TUBO F0G0 DN 1" (25MM) L= 3,00 M</v>
          </cell>
          <cell r="C2951" t="str">
            <v>UN</v>
          </cell>
          <cell r="D2951">
            <v>18.399999999999999</v>
          </cell>
        </row>
        <row r="2952">
          <cell r="A2952">
            <v>85823</v>
          </cell>
          <cell r="B2952" t="str">
            <v>TUBO F0G0 DN 1 1/4" (32MM) L= 0,10 M</v>
          </cell>
          <cell r="C2952" t="str">
            <v>UN</v>
          </cell>
          <cell r="D2952">
            <v>0.79</v>
          </cell>
        </row>
        <row r="2953">
          <cell r="A2953">
            <v>85824</v>
          </cell>
          <cell r="B2953" t="str">
            <v>TUBO F0G0 DN 1 1/4" (32MM) L= 0,25 M</v>
          </cell>
          <cell r="C2953" t="str">
            <v>UN</v>
          </cell>
          <cell r="D2953">
            <v>1.97</v>
          </cell>
        </row>
        <row r="2954">
          <cell r="A2954">
            <v>85825</v>
          </cell>
          <cell r="B2954" t="str">
            <v>TUBO F0G0 DN 1 1/4" (32MM) L= 0,50 M</v>
          </cell>
          <cell r="C2954" t="str">
            <v>UN</v>
          </cell>
          <cell r="D2954">
            <v>3.94</v>
          </cell>
        </row>
        <row r="2955">
          <cell r="A2955">
            <v>85826</v>
          </cell>
          <cell r="B2955" t="str">
            <v>TUBO F0G0 DN 1 1/4" (32MM) L= 0,75 M</v>
          </cell>
          <cell r="C2955" t="str">
            <v>UN</v>
          </cell>
          <cell r="D2955">
            <v>5.91</v>
          </cell>
        </row>
        <row r="2956">
          <cell r="A2956">
            <v>85827</v>
          </cell>
          <cell r="B2956" t="str">
            <v>TUBO F0G0 DN 1 1/4" (32MM) L= 1,00 M</v>
          </cell>
          <cell r="C2956" t="str">
            <v>UN</v>
          </cell>
          <cell r="D2956">
            <v>7.88</v>
          </cell>
        </row>
        <row r="2957">
          <cell r="A2957">
            <v>85828</v>
          </cell>
          <cell r="B2957" t="str">
            <v>TUBO F0G0 DN 1 1/4" (32MM) L= 1,25 M</v>
          </cell>
          <cell r="C2957" t="str">
            <v>UN</v>
          </cell>
          <cell r="D2957">
            <v>9.86</v>
          </cell>
        </row>
        <row r="2958">
          <cell r="A2958">
            <v>85829</v>
          </cell>
          <cell r="B2958" t="str">
            <v>TUBO F0G0 DN 1 1/4" (32MM) L= 1,50 M</v>
          </cell>
          <cell r="C2958" t="str">
            <v>UN</v>
          </cell>
          <cell r="D2958">
            <v>11.84</v>
          </cell>
        </row>
        <row r="2959">
          <cell r="A2959">
            <v>85830</v>
          </cell>
          <cell r="B2959" t="str">
            <v>TUBO F0G0 DN 1 1/4" (32MM) L= 1,75 M</v>
          </cell>
          <cell r="C2959" t="str">
            <v>UN</v>
          </cell>
          <cell r="D2959">
            <v>13.8</v>
          </cell>
        </row>
        <row r="2960">
          <cell r="A2960">
            <v>85831</v>
          </cell>
          <cell r="B2960" t="str">
            <v>TUBO F0G0 DN 1 1/4" (32MM) L= 2,00 M</v>
          </cell>
          <cell r="C2960" t="str">
            <v>UN</v>
          </cell>
          <cell r="D2960">
            <v>15.8</v>
          </cell>
        </row>
        <row r="2961">
          <cell r="A2961">
            <v>85832</v>
          </cell>
          <cell r="B2961" t="str">
            <v>TUBO F0G0 DN 1 1/4" (32MM) L= 2,25 M</v>
          </cell>
          <cell r="C2961" t="str">
            <v>UN</v>
          </cell>
          <cell r="D2961">
            <v>17.739999999999998</v>
          </cell>
        </row>
        <row r="2962">
          <cell r="A2962">
            <v>85833</v>
          </cell>
          <cell r="B2962" t="str">
            <v>TUBO F0G0 DN 1 1/4" (32MM) L= 2,50 M</v>
          </cell>
          <cell r="C2962" t="str">
            <v>UN</v>
          </cell>
          <cell r="D2962">
            <v>19.71</v>
          </cell>
        </row>
        <row r="2963">
          <cell r="A2963">
            <v>85834</v>
          </cell>
          <cell r="B2963" t="str">
            <v>TUBO F0G0 DN 1 1/4" (32MM) L= 2,75 M</v>
          </cell>
          <cell r="C2963" t="str">
            <v>UN</v>
          </cell>
          <cell r="D2963">
            <v>21.68</v>
          </cell>
        </row>
        <row r="2964">
          <cell r="A2964">
            <v>85835</v>
          </cell>
          <cell r="B2964" t="str">
            <v>TUBO F0G0 DN 1 1/4" (32MM) L= 3,00 M</v>
          </cell>
          <cell r="C2964" t="str">
            <v>UN</v>
          </cell>
          <cell r="D2964">
            <v>21.68</v>
          </cell>
        </row>
        <row r="2965">
          <cell r="A2965">
            <v>85836</v>
          </cell>
          <cell r="B2965" t="str">
            <v>TUBO F0G0 DN 1 1/2" (40MM) L= 0,10 M</v>
          </cell>
          <cell r="C2965" t="str">
            <v>UN</v>
          </cell>
          <cell r="D2965">
            <v>1.02</v>
          </cell>
        </row>
        <row r="2966">
          <cell r="A2966">
            <v>85837</v>
          </cell>
          <cell r="B2966" t="str">
            <v>TUBO F0G0 DN 1 1/2" (40MM) L= 0,25 M</v>
          </cell>
          <cell r="C2966" t="str">
            <v>UN</v>
          </cell>
          <cell r="D2966">
            <v>2.52</v>
          </cell>
        </row>
        <row r="2967">
          <cell r="A2967">
            <v>85838</v>
          </cell>
          <cell r="B2967" t="str">
            <v>TUBO F0G0 DN 1 1/2" (40MM) L= 0,50 M</v>
          </cell>
          <cell r="C2967" t="str">
            <v>UN</v>
          </cell>
          <cell r="D2967">
            <v>5.05</v>
          </cell>
        </row>
        <row r="2968">
          <cell r="A2968">
            <v>85839</v>
          </cell>
          <cell r="B2968" t="str">
            <v>TUBO F0G0 DN 1 1/2" (40MM) L= 0,75 M</v>
          </cell>
          <cell r="C2968" t="str">
            <v>UN</v>
          </cell>
          <cell r="D2968">
            <v>7.56</v>
          </cell>
        </row>
        <row r="2969">
          <cell r="A2969">
            <v>85840</v>
          </cell>
          <cell r="B2969" t="str">
            <v>TUBO F0G0 DN 1 1/2" (40MM) L= 1,00 M</v>
          </cell>
          <cell r="C2969" t="str">
            <v>UN</v>
          </cell>
          <cell r="D2969">
            <v>10.09</v>
          </cell>
        </row>
        <row r="2970">
          <cell r="A2970">
            <v>85841</v>
          </cell>
          <cell r="B2970" t="str">
            <v>TUBO FOG0 DN 1 1/2" (40MM) L= 1,25 M</v>
          </cell>
          <cell r="C2970" t="str">
            <v>UN</v>
          </cell>
          <cell r="D2970">
            <v>12.62</v>
          </cell>
        </row>
        <row r="2971">
          <cell r="A2971">
            <v>85842</v>
          </cell>
          <cell r="B2971" t="str">
            <v>TUBO F0G0 DN 1 1/2" (40MM) L= 1,50 M</v>
          </cell>
          <cell r="C2971" t="str">
            <v>UN</v>
          </cell>
          <cell r="D2971">
            <v>15.15</v>
          </cell>
        </row>
        <row r="2972">
          <cell r="A2972">
            <v>85843</v>
          </cell>
          <cell r="B2972" t="str">
            <v>TUBO F0G0 DN 1 1/2" (40MM) L= 1,75 M</v>
          </cell>
          <cell r="C2972" t="str">
            <v>UN</v>
          </cell>
          <cell r="D2972">
            <v>18.5</v>
          </cell>
        </row>
        <row r="2973">
          <cell r="A2973">
            <v>85844</v>
          </cell>
          <cell r="B2973" t="str">
            <v>TUBO F0G0 DN 1 1/2" (40MM) L= 2,00 M</v>
          </cell>
          <cell r="C2973" t="str">
            <v>UN</v>
          </cell>
          <cell r="D2973">
            <v>20.190000000000001</v>
          </cell>
        </row>
        <row r="2974">
          <cell r="A2974">
            <v>85845</v>
          </cell>
          <cell r="B2974" t="str">
            <v>TUBO F0G0 DN 1 1/2" (40MM) L= 2,25 M</v>
          </cell>
          <cell r="C2974" t="str">
            <v>UN</v>
          </cell>
          <cell r="D2974">
            <v>22.71</v>
          </cell>
        </row>
        <row r="2975">
          <cell r="A2975">
            <v>85846</v>
          </cell>
          <cell r="B2975" t="str">
            <v>TUBO F0G0 DN 1 1/2" (40MM) L= 2,50 M</v>
          </cell>
          <cell r="C2975" t="str">
            <v>UN</v>
          </cell>
          <cell r="D2975">
            <v>25.23</v>
          </cell>
        </row>
        <row r="2976">
          <cell r="A2976">
            <v>85847</v>
          </cell>
          <cell r="B2976" t="str">
            <v>TUBO F0G0 DN 1 1/2" (40MM) L= 2,75 M</v>
          </cell>
          <cell r="C2976" t="str">
            <v>UN</v>
          </cell>
          <cell r="D2976">
            <v>27.76</v>
          </cell>
        </row>
        <row r="2977">
          <cell r="A2977">
            <v>85848</v>
          </cell>
          <cell r="B2977" t="str">
            <v>TUBO F0G0 DN 1 1/2" (40MM) L= 3,00 M</v>
          </cell>
          <cell r="C2977" t="str">
            <v>UN</v>
          </cell>
          <cell r="D2977">
            <v>30.28</v>
          </cell>
        </row>
        <row r="2978">
          <cell r="A2978">
            <v>85849</v>
          </cell>
          <cell r="B2978" t="str">
            <v>TUBO F0G0 DN 2" (50MM) L= 0,10 M</v>
          </cell>
          <cell r="C2978" t="str">
            <v>UN</v>
          </cell>
          <cell r="D2978">
            <v>1.24</v>
          </cell>
        </row>
        <row r="2979">
          <cell r="A2979">
            <v>85850</v>
          </cell>
          <cell r="B2979" t="str">
            <v>TUBO F0G0 DN 2" (50MM) L= 0,25 M</v>
          </cell>
          <cell r="C2979" t="str">
            <v>UN</v>
          </cell>
          <cell r="D2979">
            <v>3.12</v>
          </cell>
        </row>
        <row r="2980">
          <cell r="A2980">
            <v>85851</v>
          </cell>
          <cell r="B2980" t="str">
            <v>TUBO F0G0 DN 2" (50MM) L= 0,50 M</v>
          </cell>
          <cell r="C2980" t="str">
            <v>UN</v>
          </cell>
          <cell r="D2980">
            <v>6.23</v>
          </cell>
        </row>
        <row r="2981">
          <cell r="A2981">
            <v>85852</v>
          </cell>
          <cell r="B2981" t="str">
            <v>TUBO F0G0 DN 2" (50MM) L= 0,75 M</v>
          </cell>
          <cell r="C2981" t="str">
            <v>UN</v>
          </cell>
          <cell r="D2981">
            <v>9.36</v>
          </cell>
        </row>
        <row r="2982">
          <cell r="A2982">
            <v>85853</v>
          </cell>
          <cell r="B2982" t="str">
            <v>TUBO F0G0 DN 2" (50MM) L= 1,00 M</v>
          </cell>
          <cell r="C2982" t="str">
            <v>UN</v>
          </cell>
          <cell r="D2982">
            <v>12.46</v>
          </cell>
        </row>
        <row r="2983">
          <cell r="A2983">
            <v>85854</v>
          </cell>
          <cell r="B2983" t="str">
            <v>TUBO F0G0 DN 2" (50MM) L= 1,25 M</v>
          </cell>
          <cell r="C2983" t="str">
            <v>UN</v>
          </cell>
          <cell r="D2983">
            <v>15.58</v>
          </cell>
        </row>
        <row r="2984">
          <cell r="A2984">
            <v>85855</v>
          </cell>
          <cell r="B2984" t="str">
            <v>TUBO F0G0 DN 2" (50MM) L= 1,50 M</v>
          </cell>
          <cell r="C2984" t="str">
            <v>UN</v>
          </cell>
          <cell r="D2984">
            <v>18.7</v>
          </cell>
        </row>
        <row r="2985">
          <cell r="A2985">
            <v>85856</v>
          </cell>
          <cell r="B2985" t="str">
            <v>TUBO F0G0 DN 2" (50MM) L= 1,75 M</v>
          </cell>
          <cell r="C2985" t="str">
            <v>UN</v>
          </cell>
          <cell r="D2985">
            <v>21.82</v>
          </cell>
        </row>
        <row r="2986">
          <cell r="A2986">
            <v>85857</v>
          </cell>
          <cell r="B2986" t="str">
            <v>TUBO F0G0 DN 2" (50MM) L= 2,00 M</v>
          </cell>
          <cell r="C2986" t="str">
            <v>UN</v>
          </cell>
          <cell r="D2986">
            <v>24.94</v>
          </cell>
        </row>
        <row r="2987">
          <cell r="A2987">
            <v>85858</v>
          </cell>
          <cell r="B2987" t="str">
            <v>TUBO F0G0 DN 2" (50MM) L= 2,25 M</v>
          </cell>
          <cell r="C2987" t="str">
            <v>UN</v>
          </cell>
          <cell r="D2987">
            <v>28.05</v>
          </cell>
        </row>
        <row r="2988">
          <cell r="A2988">
            <v>85859</v>
          </cell>
          <cell r="B2988" t="str">
            <v>TUBO F0G0 DN 2" (50MM) L= 2,50 M</v>
          </cell>
          <cell r="C2988" t="str">
            <v>UN</v>
          </cell>
          <cell r="D2988">
            <v>31.17</v>
          </cell>
        </row>
        <row r="2989">
          <cell r="A2989">
            <v>85860</v>
          </cell>
          <cell r="B2989" t="str">
            <v>TUBO F0G0 DN 2" (50MM) L= 2,75 M</v>
          </cell>
          <cell r="C2989" t="str">
            <v>UN</v>
          </cell>
          <cell r="D2989">
            <v>34.29</v>
          </cell>
        </row>
        <row r="2990">
          <cell r="A2990">
            <v>85861</v>
          </cell>
          <cell r="B2990" t="str">
            <v>TUBO F0G0 DN 2" (50MM) L= 3,00 M</v>
          </cell>
          <cell r="C2990" t="str">
            <v>UN</v>
          </cell>
          <cell r="D2990">
            <v>37.4</v>
          </cell>
        </row>
        <row r="2991">
          <cell r="A2991">
            <v>85862</v>
          </cell>
          <cell r="B2991" t="str">
            <v>TUBO F0G0 DN 2 1/2" (65MM) L= 0,10 M</v>
          </cell>
          <cell r="C2991" t="str">
            <v>UN</v>
          </cell>
          <cell r="D2991">
            <v>1.75</v>
          </cell>
        </row>
        <row r="2992">
          <cell r="A2992">
            <v>85863</v>
          </cell>
          <cell r="B2992" t="str">
            <v>TUBO F0G0 DN 2 1/2" (65MM) L= 0,25 M</v>
          </cell>
          <cell r="C2992" t="str">
            <v>UN</v>
          </cell>
          <cell r="D2992">
            <v>4.41</v>
          </cell>
        </row>
        <row r="2993">
          <cell r="A2993">
            <v>85864</v>
          </cell>
          <cell r="B2993" t="str">
            <v>TUBO F0G0 DN 2 1/2" (65MM) L= 0,50 M</v>
          </cell>
          <cell r="C2993" t="str">
            <v>UN</v>
          </cell>
          <cell r="D2993">
            <v>8.8000000000000007</v>
          </cell>
        </row>
        <row r="2994">
          <cell r="A2994">
            <v>85865</v>
          </cell>
          <cell r="B2994" t="str">
            <v>TUBO F0G0 DN 2 1/2" (65MM) L= 0,75 M</v>
          </cell>
          <cell r="C2994" t="str">
            <v>UN</v>
          </cell>
          <cell r="D2994">
            <v>13.21</v>
          </cell>
        </row>
        <row r="2995">
          <cell r="A2995">
            <v>85866</v>
          </cell>
          <cell r="B2995" t="str">
            <v>TUBO F0G0 DN 2 1/2" (65MM) L= 1,00 M</v>
          </cell>
          <cell r="C2995" t="str">
            <v>UN</v>
          </cell>
          <cell r="D2995">
            <v>17.600000000000001</v>
          </cell>
        </row>
        <row r="2996">
          <cell r="A2996">
            <v>85867</v>
          </cell>
          <cell r="B2996" t="str">
            <v>TUBO F0G0 DN 2 1/2" (65MM) L= 1,25 M</v>
          </cell>
          <cell r="C2996" t="str">
            <v>UN</v>
          </cell>
          <cell r="D2996">
            <v>21.83</v>
          </cell>
        </row>
        <row r="2997">
          <cell r="A2997">
            <v>85868</v>
          </cell>
          <cell r="B2997" t="str">
            <v>TUBO F0G0 DN 2 1/2" (65MM) L= 1,50 M</v>
          </cell>
          <cell r="C2997" t="str">
            <v>UN</v>
          </cell>
          <cell r="D2997">
            <v>26.4</v>
          </cell>
        </row>
        <row r="2998">
          <cell r="A2998">
            <v>85869</v>
          </cell>
          <cell r="B2998" t="str">
            <v>TUBO F0G0 DN 2 1/2" (65MM) L= 1,75 M</v>
          </cell>
          <cell r="C2998" t="str">
            <v>UN</v>
          </cell>
          <cell r="D2998">
            <v>30.81</v>
          </cell>
        </row>
        <row r="2999">
          <cell r="A2999">
            <v>85870</v>
          </cell>
          <cell r="B2999" t="str">
            <v>TUBO F0G0 DN 2 1/2" (65MM) L= 2,00 M</v>
          </cell>
          <cell r="C2999" t="str">
            <v>UN</v>
          </cell>
          <cell r="D2999">
            <v>35.200000000000003</v>
          </cell>
        </row>
        <row r="3000">
          <cell r="A3000">
            <v>85871</v>
          </cell>
          <cell r="B3000" t="str">
            <v>TUBO F0G0 DN 2 1/2" (65MM) L= 2,25 M</v>
          </cell>
          <cell r="C3000" t="str">
            <v>UN</v>
          </cell>
          <cell r="D3000">
            <v>39.61</v>
          </cell>
        </row>
        <row r="3001">
          <cell r="A3001">
            <v>85872</v>
          </cell>
          <cell r="B3001" t="str">
            <v>TUBO F0G0 DN 2 1/2" (65MM) L= 2,50 M</v>
          </cell>
          <cell r="C3001" t="str">
            <v>UN</v>
          </cell>
          <cell r="D3001">
            <v>44.01</v>
          </cell>
        </row>
        <row r="3002">
          <cell r="A3002">
            <v>85873</v>
          </cell>
          <cell r="B3002" t="str">
            <v>TUBO F0G0 DN 2 1/2" (65MM) L= 2,75 M</v>
          </cell>
          <cell r="C3002" t="str">
            <v>UN</v>
          </cell>
          <cell r="D3002">
            <v>48.42</v>
          </cell>
        </row>
        <row r="3003">
          <cell r="A3003">
            <v>85874</v>
          </cell>
          <cell r="B3003" t="str">
            <v>TUBO F0G0 DN 2 1/2" (65MM) L= 3,00 M</v>
          </cell>
          <cell r="C3003" t="str">
            <v>UN</v>
          </cell>
          <cell r="D3003">
            <v>52.8</v>
          </cell>
        </row>
        <row r="3004">
          <cell r="A3004">
            <v>85875</v>
          </cell>
          <cell r="B3004" t="str">
            <v>TUBO F0G0 DN 3" (80MM) L= 0,10 M</v>
          </cell>
          <cell r="C3004" t="str">
            <v>UN</v>
          </cell>
          <cell r="D3004">
            <v>2.04</v>
          </cell>
        </row>
        <row r="3005">
          <cell r="A3005">
            <v>85876</v>
          </cell>
          <cell r="B3005" t="str">
            <v>TUBO F0G0 DN 3" (80MM) L= 0,25 M</v>
          </cell>
          <cell r="C3005" t="str">
            <v>UN</v>
          </cell>
          <cell r="D3005">
            <v>5.1100000000000003</v>
          </cell>
        </row>
        <row r="3006">
          <cell r="A3006">
            <v>85877</v>
          </cell>
          <cell r="B3006" t="str">
            <v>TUBO F0G0 DN 3' (80MM) L= 0,50 M</v>
          </cell>
          <cell r="C3006" t="str">
            <v>UN</v>
          </cell>
          <cell r="D3006">
            <v>10.24</v>
          </cell>
        </row>
        <row r="3007">
          <cell r="A3007">
            <v>85878</v>
          </cell>
          <cell r="B3007" t="str">
            <v>TUBO F0G0 DN 3" (80MM) L= 0,75 M</v>
          </cell>
          <cell r="C3007" t="str">
            <v>UN</v>
          </cell>
          <cell r="D3007">
            <v>15.35</v>
          </cell>
        </row>
        <row r="3008">
          <cell r="A3008">
            <v>85879</v>
          </cell>
          <cell r="B3008" t="str">
            <v>TUBO F0G0 DN 3" (80MM) L= 1,00 M</v>
          </cell>
          <cell r="C3008" t="str">
            <v>UN</v>
          </cell>
          <cell r="D3008">
            <v>20.47</v>
          </cell>
        </row>
        <row r="3009">
          <cell r="A3009">
            <v>85880</v>
          </cell>
          <cell r="B3009" t="str">
            <v>TUBO F0G0 DN 3" (80MM) L= 1,25 M</v>
          </cell>
          <cell r="C3009" t="str">
            <v>UN</v>
          </cell>
          <cell r="D3009">
            <v>25.59</v>
          </cell>
        </row>
        <row r="3010">
          <cell r="A3010">
            <v>85881</v>
          </cell>
          <cell r="B3010" t="str">
            <v>TUBO F0G0 DN 3" (80MM) L= 1,50 M</v>
          </cell>
          <cell r="C3010" t="str">
            <v>UN</v>
          </cell>
          <cell r="D3010">
            <v>30.71</v>
          </cell>
        </row>
        <row r="3011">
          <cell r="A3011">
            <v>85882</v>
          </cell>
          <cell r="B3011" t="str">
            <v>TUBO F0G0 DN 3" (80MM) L= 1,75 M</v>
          </cell>
          <cell r="C3011" t="str">
            <v>UN</v>
          </cell>
          <cell r="D3011">
            <v>35.83</v>
          </cell>
        </row>
        <row r="3012">
          <cell r="A3012">
            <v>85883</v>
          </cell>
          <cell r="B3012" t="str">
            <v>TUBO F0G0 DN 3" (80MM) L= 2,00 M</v>
          </cell>
          <cell r="C3012" t="str">
            <v>UN</v>
          </cell>
          <cell r="D3012">
            <v>40.96</v>
          </cell>
        </row>
        <row r="3013">
          <cell r="A3013">
            <v>85884</v>
          </cell>
          <cell r="B3013" t="str">
            <v>TUBO F0G0 DN 3" (80MM) L= 2,25 M</v>
          </cell>
          <cell r="C3013" t="str">
            <v>UN</v>
          </cell>
          <cell r="D3013">
            <v>46.07</v>
          </cell>
        </row>
        <row r="3014">
          <cell r="A3014">
            <v>85885</v>
          </cell>
          <cell r="B3014" t="str">
            <v>TUBO F0G0 DN 3" (80MM) L= 2,50 M</v>
          </cell>
          <cell r="C3014" t="str">
            <v>UN</v>
          </cell>
          <cell r="D3014">
            <v>51.19</v>
          </cell>
        </row>
        <row r="3015">
          <cell r="A3015">
            <v>85886</v>
          </cell>
          <cell r="B3015" t="str">
            <v>TUBO F0G0 DN 3" (80MM) L= 2,75 M</v>
          </cell>
          <cell r="C3015" t="str">
            <v>UN</v>
          </cell>
          <cell r="D3015">
            <v>56.31</v>
          </cell>
        </row>
        <row r="3016">
          <cell r="A3016">
            <v>85887</v>
          </cell>
          <cell r="B3016" t="str">
            <v>TUBO F0G0 DN 3" (80MM) L= 3,00 M</v>
          </cell>
          <cell r="C3016" t="str">
            <v>UN</v>
          </cell>
          <cell r="D3016">
            <v>61.43</v>
          </cell>
        </row>
        <row r="3017">
          <cell r="A3017">
            <v>85888</v>
          </cell>
          <cell r="B3017" t="str">
            <v>TUBO F0G0 DN 4" (100MM) L= 0,10 M</v>
          </cell>
          <cell r="C3017" t="str">
            <v>UN</v>
          </cell>
          <cell r="D3017">
            <v>2.92</v>
          </cell>
        </row>
        <row r="3018">
          <cell r="A3018">
            <v>85889</v>
          </cell>
          <cell r="B3018" t="str">
            <v>TUBO F0G0 DN 4" (100MM) L= 0,25 M</v>
          </cell>
          <cell r="C3018" t="str">
            <v>UN</v>
          </cell>
          <cell r="D3018">
            <v>7.29</v>
          </cell>
        </row>
        <row r="3019">
          <cell r="A3019">
            <v>85890</v>
          </cell>
          <cell r="B3019" t="str">
            <v>TUBO F0G0 DN 4" (100MM) L= 0,50 M</v>
          </cell>
          <cell r="C3019" t="str">
            <v>UN</v>
          </cell>
          <cell r="D3019">
            <v>14.6</v>
          </cell>
        </row>
        <row r="3020">
          <cell r="A3020">
            <v>85891</v>
          </cell>
          <cell r="B3020" t="str">
            <v>TUBO F0G0 DN 4" (100MM) L= 0,75 M</v>
          </cell>
          <cell r="C3020" t="str">
            <v>UN</v>
          </cell>
          <cell r="D3020">
            <v>21.89</v>
          </cell>
        </row>
        <row r="3021">
          <cell r="A3021">
            <v>85892</v>
          </cell>
          <cell r="B3021" t="str">
            <v>TUBO F0G0 DN 4" (100MM) L= 1,00 M</v>
          </cell>
          <cell r="C3021" t="str">
            <v>UN</v>
          </cell>
          <cell r="D3021">
            <v>29.18</v>
          </cell>
        </row>
        <row r="3022">
          <cell r="A3022">
            <v>85893</v>
          </cell>
          <cell r="B3022" t="str">
            <v>TUBO F0G0 DN 4" (100MM) L= 1,25 M</v>
          </cell>
          <cell r="C3022" t="str">
            <v>UN</v>
          </cell>
          <cell r="D3022">
            <v>36.479999999999997</v>
          </cell>
        </row>
        <row r="3023">
          <cell r="A3023">
            <v>85894</v>
          </cell>
          <cell r="B3023" t="str">
            <v>TUBO F0G0 DN 4" (100MM) L= 1,50 M</v>
          </cell>
          <cell r="C3023" t="str">
            <v>UN</v>
          </cell>
          <cell r="D3023">
            <v>43.78</v>
          </cell>
        </row>
        <row r="3024">
          <cell r="A3024">
            <v>85895</v>
          </cell>
          <cell r="B3024" t="str">
            <v>TUBO F0G0 DN 4" (100MM) L= 1,75 M</v>
          </cell>
          <cell r="C3024" t="str">
            <v>UN</v>
          </cell>
          <cell r="D3024">
            <v>51.07</v>
          </cell>
        </row>
        <row r="3025">
          <cell r="A3025">
            <v>85896</v>
          </cell>
          <cell r="B3025" t="str">
            <v>TUBO F0G0 DN 4" (100MM) L= 2,00 M</v>
          </cell>
          <cell r="C3025" t="str">
            <v>UN</v>
          </cell>
          <cell r="D3025">
            <v>58.37</v>
          </cell>
        </row>
        <row r="3026">
          <cell r="A3026">
            <v>85897</v>
          </cell>
          <cell r="B3026" t="str">
            <v>TUBO F0G0 DN 4" (100MM) L= 2,25 M</v>
          </cell>
          <cell r="C3026" t="str">
            <v>UN</v>
          </cell>
          <cell r="D3026">
            <v>65.66</v>
          </cell>
        </row>
        <row r="3027">
          <cell r="A3027">
            <v>85898</v>
          </cell>
          <cell r="B3027" t="str">
            <v>TUBO F0G0 DN 4" (100MM) L= 2,50 M</v>
          </cell>
          <cell r="C3027" t="str">
            <v>UN</v>
          </cell>
          <cell r="D3027">
            <v>72.959999999999994</v>
          </cell>
        </row>
        <row r="3028">
          <cell r="A3028">
            <v>85899</v>
          </cell>
          <cell r="B3028" t="str">
            <v>TUBO F0G0 DN 4" (100MM) L= 2,75 M</v>
          </cell>
          <cell r="C3028" t="str">
            <v>UN</v>
          </cell>
          <cell r="D3028">
            <v>80.25</v>
          </cell>
        </row>
        <row r="3029">
          <cell r="A3029">
            <v>85901</v>
          </cell>
          <cell r="B3029" t="str">
            <v>TUBO F0G0 DN 4" (100MM) L= 3,00 M</v>
          </cell>
          <cell r="C3029" t="str">
            <v>UN</v>
          </cell>
          <cell r="D3029">
            <v>87.55</v>
          </cell>
        </row>
        <row r="3030">
          <cell r="A3030">
            <v>85902</v>
          </cell>
          <cell r="B3030" t="str">
            <v>TUBO F0G0 DN 5" (125MM) L= 0,10 M</v>
          </cell>
          <cell r="C3030" t="str">
            <v>UN</v>
          </cell>
          <cell r="D3030">
            <v>5.65</v>
          </cell>
        </row>
        <row r="3031">
          <cell r="A3031">
            <v>85903</v>
          </cell>
          <cell r="B3031" t="str">
            <v>TUBO F0G0 DN 5" (125MM) L= 0,25 M</v>
          </cell>
          <cell r="C3031" t="str">
            <v>UN</v>
          </cell>
          <cell r="D3031">
            <v>14.13</v>
          </cell>
        </row>
        <row r="3032">
          <cell r="A3032">
            <v>85904</v>
          </cell>
          <cell r="B3032" t="str">
            <v>TUBO F0G0 DN 5" (125MM) L= 0,50 M</v>
          </cell>
          <cell r="C3032" t="str">
            <v>UN</v>
          </cell>
          <cell r="D3032">
            <v>28.26</v>
          </cell>
        </row>
        <row r="3033">
          <cell r="A3033">
            <v>85905</v>
          </cell>
          <cell r="B3033" t="str">
            <v>TUBO F0G0 DN 5" (125MM) L= 0,75 M</v>
          </cell>
          <cell r="C3033" t="str">
            <v>UN</v>
          </cell>
          <cell r="D3033">
            <v>42.38</v>
          </cell>
        </row>
        <row r="3034">
          <cell r="A3034">
            <v>85906</v>
          </cell>
          <cell r="B3034" t="str">
            <v>TUBO F0G0 DN 5" (125MM) L= 1,00 M</v>
          </cell>
          <cell r="C3034" t="str">
            <v>UN</v>
          </cell>
          <cell r="D3034">
            <v>56.51</v>
          </cell>
        </row>
        <row r="3035">
          <cell r="A3035">
            <v>85907</v>
          </cell>
          <cell r="B3035" t="str">
            <v>TUBO F0G0 DN 5" (125MM) L= 1,25 M</v>
          </cell>
          <cell r="C3035" t="str">
            <v>UN</v>
          </cell>
          <cell r="D3035">
            <v>70.64</v>
          </cell>
        </row>
        <row r="3036">
          <cell r="A3036">
            <v>85908</v>
          </cell>
          <cell r="B3036" t="str">
            <v>TUBO F0G0 DN 5" (125MM) L= 1,50 M</v>
          </cell>
          <cell r="C3036" t="str">
            <v>UN</v>
          </cell>
          <cell r="D3036">
            <v>84.77</v>
          </cell>
        </row>
        <row r="3037">
          <cell r="A3037">
            <v>85909</v>
          </cell>
          <cell r="B3037" t="str">
            <v>TUBO F0G0 DN 5" (125MM) L= 1,75 M</v>
          </cell>
          <cell r="C3037" t="str">
            <v>UN</v>
          </cell>
          <cell r="D3037">
            <v>98.9</v>
          </cell>
        </row>
        <row r="3038">
          <cell r="A3038">
            <v>85910</v>
          </cell>
          <cell r="B3038" t="str">
            <v>TUBO F0G0 DN 5" (125MM) L= 2,00 M</v>
          </cell>
          <cell r="C3038" t="str">
            <v>UN</v>
          </cell>
          <cell r="D3038">
            <v>113.02</v>
          </cell>
        </row>
        <row r="3039">
          <cell r="A3039">
            <v>85911</v>
          </cell>
          <cell r="B3039" t="str">
            <v>TUBO F0G0 DN 5" (125MM) L= 2,25 M</v>
          </cell>
          <cell r="C3039" t="str">
            <v>UN</v>
          </cell>
          <cell r="D3039">
            <v>127.15</v>
          </cell>
        </row>
        <row r="3040">
          <cell r="A3040">
            <v>85912</v>
          </cell>
          <cell r="B3040" t="str">
            <v>TUBO F0G0 DN 5" (125MM) L= 2,50 M</v>
          </cell>
          <cell r="C3040" t="str">
            <v>UN</v>
          </cell>
          <cell r="D3040">
            <v>141.28</v>
          </cell>
        </row>
        <row r="3041">
          <cell r="A3041">
            <v>85913</v>
          </cell>
          <cell r="B3041" t="str">
            <v>TUBO F0G0 DN 5" (125MM) L= 2,75 M</v>
          </cell>
          <cell r="C3041" t="str">
            <v>UN</v>
          </cell>
          <cell r="D3041">
            <v>155.41999999999999</v>
          </cell>
        </row>
        <row r="3042">
          <cell r="A3042">
            <v>85914</v>
          </cell>
          <cell r="B3042" t="str">
            <v>TUBO F0G0 DN 5" (125MM) L= 3,00 M</v>
          </cell>
          <cell r="C3042" t="str">
            <v>UN</v>
          </cell>
          <cell r="D3042">
            <v>169.55</v>
          </cell>
        </row>
        <row r="3043">
          <cell r="A3043">
            <v>85915</v>
          </cell>
          <cell r="B3043" t="str">
            <v>TUBO F0G0 DN 6" (150MM) L= 0,10 M</v>
          </cell>
          <cell r="C3043" t="str">
            <v>UN</v>
          </cell>
          <cell r="D3043">
            <v>6.7</v>
          </cell>
        </row>
        <row r="3044">
          <cell r="A3044">
            <v>85916</v>
          </cell>
          <cell r="B3044" t="str">
            <v>TUBO F0G0 DN 6" (150MM) L= 0,25 M</v>
          </cell>
          <cell r="C3044" t="str">
            <v>UN</v>
          </cell>
          <cell r="D3044">
            <v>16.75</v>
          </cell>
        </row>
        <row r="3045">
          <cell r="A3045">
            <v>85917</v>
          </cell>
          <cell r="B3045" t="str">
            <v>TUBO F0G0 DN 6" (150MM) L= 0,50 M</v>
          </cell>
          <cell r="C3045" t="str">
            <v>UN</v>
          </cell>
          <cell r="D3045">
            <v>33.51</v>
          </cell>
        </row>
        <row r="3046">
          <cell r="A3046">
            <v>85918</v>
          </cell>
          <cell r="B3046" t="str">
            <v>TUBO F0G0 DN 6" (150MM) L= 0,75 M</v>
          </cell>
          <cell r="C3046" t="str">
            <v>UN</v>
          </cell>
          <cell r="D3046">
            <v>50.26</v>
          </cell>
        </row>
        <row r="3047">
          <cell r="A3047">
            <v>85919</v>
          </cell>
          <cell r="B3047" t="str">
            <v>TUBO F0G0 DN 6" (150MM) L= 1,00 M</v>
          </cell>
          <cell r="C3047" t="str">
            <v>UN</v>
          </cell>
          <cell r="D3047">
            <v>67.010000000000005</v>
          </cell>
        </row>
        <row r="3048">
          <cell r="A3048">
            <v>85920</v>
          </cell>
          <cell r="B3048" t="str">
            <v>TUBO F0G0 DN 6" (150MM) L= 1,25 M</v>
          </cell>
          <cell r="C3048" t="str">
            <v>UN</v>
          </cell>
          <cell r="D3048">
            <v>83.77</v>
          </cell>
        </row>
        <row r="3049">
          <cell r="A3049">
            <v>85921</v>
          </cell>
          <cell r="B3049" t="str">
            <v>TUBO F0G0 DN 6" (150MM) L= 1,50 M</v>
          </cell>
          <cell r="C3049" t="str">
            <v>UN</v>
          </cell>
          <cell r="D3049">
            <v>100.52</v>
          </cell>
        </row>
        <row r="3050">
          <cell r="A3050">
            <v>85922</v>
          </cell>
          <cell r="B3050" t="str">
            <v>TUBO F0G0 DN 6" (150MM) L= 1,75 M</v>
          </cell>
          <cell r="C3050" t="str">
            <v>UN</v>
          </cell>
          <cell r="D3050">
            <v>117.28</v>
          </cell>
        </row>
        <row r="3051">
          <cell r="A3051">
            <v>85923</v>
          </cell>
          <cell r="B3051" t="str">
            <v>TUBO F0G0 DN 6" (150MM) L= 2,00 M</v>
          </cell>
          <cell r="C3051" t="str">
            <v>UN</v>
          </cell>
          <cell r="D3051">
            <v>134.02000000000001</v>
          </cell>
        </row>
        <row r="3052">
          <cell r="A3052">
            <v>85924</v>
          </cell>
          <cell r="B3052" t="str">
            <v>TUBO F0G0 DN 6" (150MM) L= 2,25 M</v>
          </cell>
          <cell r="C3052" t="str">
            <v>UN</v>
          </cell>
          <cell r="D3052">
            <v>150.78</v>
          </cell>
        </row>
        <row r="3053">
          <cell r="A3053">
            <v>85925</v>
          </cell>
          <cell r="B3053" t="str">
            <v>TUBO F0G0 DN 6" (150MM) L= 2,50 M</v>
          </cell>
          <cell r="C3053" t="str">
            <v>UN</v>
          </cell>
          <cell r="D3053">
            <v>167.53</v>
          </cell>
        </row>
        <row r="3054">
          <cell r="A3054">
            <v>85926</v>
          </cell>
          <cell r="B3054" t="str">
            <v>TUBO F0G0 DN 6" (150MM) L= 2,75 M</v>
          </cell>
          <cell r="C3054" t="str">
            <v>UN</v>
          </cell>
          <cell r="D3054">
            <v>184.29</v>
          </cell>
        </row>
        <row r="3055">
          <cell r="A3055">
            <v>85927</v>
          </cell>
          <cell r="B3055" t="str">
            <v>TUBO F0G0 DN 6" (150MM) L= 3,00 M</v>
          </cell>
          <cell r="C3055" t="str">
            <v>UN</v>
          </cell>
          <cell r="D3055">
            <v>201.03</v>
          </cell>
        </row>
        <row r="3056">
          <cell r="A3056">
            <v>85948</v>
          </cell>
          <cell r="B3056" t="str">
            <v>TORNEIRA DE BICO DE LATAO ROSCAVEL DN 1/2" (15MM)</v>
          </cell>
          <cell r="C3056" t="str">
            <v>UN</v>
          </cell>
          <cell r="D3056">
            <v>8</v>
          </cell>
        </row>
        <row r="3057">
          <cell r="A3057">
            <v>85949</v>
          </cell>
          <cell r="B3057" t="str">
            <v>VALV.SOLE.LATAO 2 VIAS NOR.FEC.ROSC.DN 3/4"(20MM)</v>
          </cell>
          <cell r="C3057" t="str">
            <v>UN</v>
          </cell>
          <cell r="D3057">
            <v>235</v>
          </cell>
        </row>
        <row r="3058">
          <cell r="A3058">
            <v>85950</v>
          </cell>
          <cell r="B3058" t="str">
            <v>REGISTRO DE GAVETA DE LATAO DN 1" (32MM)</v>
          </cell>
          <cell r="C3058" t="str">
            <v>UN</v>
          </cell>
          <cell r="D3058">
            <v>12</v>
          </cell>
        </row>
        <row r="3059">
          <cell r="A3059">
            <v>85951</v>
          </cell>
          <cell r="B3059" t="str">
            <v>REGISTRO DE GAVETA DE LATAO DN 2" (50MM)</v>
          </cell>
          <cell r="C3059" t="str">
            <v>UN</v>
          </cell>
          <cell r="D3059">
            <v>30</v>
          </cell>
        </row>
        <row r="3060">
          <cell r="A3060">
            <v>85952</v>
          </cell>
          <cell r="B3060" t="str">
            <v>REGISTRO DE GAVETA DE LATAO DN 3" (80MM)</v>
          </cell>
          <cell r="C3060" t="str">
            <v>UN</v>
          </cell>
          <cell r="D3060">
            <v>102</v>
          </cell>
        </row>
        <row r="3061">
          <cell r="A3061">
            <v>85953</v>
          </cell>
          <cell r="B3061" t="str">
            <v>REGISTRO DE GAVETA DE LATAO DN 3/4" (20 MM)</v>
          </cell>
          <cell r="C3061" t="str">
            <v>UN</v>
          </cell>
          <cell r="D3061">
            <v>9</v>
          </cell>
        </row>
        <row r="3063">
          <cell r="B3063" t="str">
            <v>86000 MATERIAL HIDRAULICO - BRONZE</v>
          </cell>
        </row>
        <row r="3065">
          <cell r="A3065">
            <v>86001</v>
          </cell>
          <cell r="B3065" t="str">
            <v>VALVULA DE GAVETA BRONZE (BRUTO) DN 1/4" (18MM)</v>
          </cell>
          <cell r="C3065" t="str">
            <v>UN</v>
          </cell>
          <cell r="D3065">
            <v>9.8699999999999992</v>
          </cell>
        </row>
        <row r="3066">
          <cell r="A3066">
            <v>86002</v>
          </cell>
          <cell r="B3066" t="str">
            <v>VALVULA DE GAVETA BRONZE (BRUTO) DN 3/8" (10MM)</v>
          </cell>
          <cell r="C3066" t="str">
            <v>UN</v>
          </cell>
          <cell r="D3066">
            <v>9.68</v>
          </cell>
        </row>
        <row r="3067">
          <cell r="A3067">
            <v>86003</v>
          </cell>
          <cell r="B3067" t="str">
            <v>VALVULA DE GAVETA BRONZE (BRUTO) DN 1/2" (15MM)</v>
          </cell>
          <cell r="C3067" t="str">
            <v>UN</v>
          </cell>
          <cell r="D3067">
            <v>6.29</v>
          </cell>
        </row>
        <row r="3068">
          <cell r="A3068">
            <v>86004</v>
          </cell>
          <cell r="B3068" t="str">
            <v>VALVULA DE GAVETA BRONZE (BRUTO) DN 3/4" (20MM)</v>
          </cell>
          <cell r="C3068" t="str">
            <v>UN</v>
          </cell>
          <cell r="D3068">
            <v>7.81</v>
          </cell>
        </row>
        <row r="3069">
          <cell r="A3069">
            <v>86005</v>
          </cell>
          <cell r="B3069" t="str">
            <v>VALVULA DE GAVETA BRONZE (BRUTO) DN 1" (25MM)</v>
          </cell>
          <cell r="C3069" t="str">
            <v>UN</v>
          </cell>
          <cell r="D3069">
            <v>10.18</v>
          </cell>
        </row>
        <row r="3070">
          <cell r="A3070">
            <v>86006</v>
          </cell>
          <cell r="B3070" t="str">
            <v>VALVULA DE GAVETA BRONZE (BRUTO) DN 1 1/4" (32MM)</v>
          </cell>
          <cell r="C3070" t="str">
            <v>UN</v>
          </cell>
          <cell r="D3070">
            <v>13.89</v>
          </cell>
        </row>
        <row r="3071">
          <cell r="A3071">
            <v>86007</v>
          </cell>
          <cell r="B3071" t="str">
            <v>VALVULA DE GAVETA BRONZE (BRUTO) DN 1 1/2" (40MM)</v>
          </cell>
          <cell r="C3071" t="str">
            <v>UN</v>
          </cell>
          <cell r="D3071">
            <v>15.76</v>
          </cell>
        </row>
        <row r="3072">
          <cell r="A3072">
            <v>86008</v>
          </cell>
          <cell r="B3072" t="str">
            <v>VALVULA DE GAVETA BRONZE (BRUTO) DN 2" (50MM)</v>
          </cell>
          <cell r="C3072" t="str">
            <v>UN</v>
          </cell>
          <cell r="D3072">
            <v>24.42</v>
          </cell>
        </row>
        <row r="3073">
          <cell r="A3073">
            <v>86009</v>
          </cell>
          <cell r="B3073" t="str">
            <v>VALVULA DE GAVETA BRONZE (BRUTO) DN 2 1/2" (65MM)</v>
          </cell>
          <cell r="C3073" t="str">
            <v>UN</v>
          </cell>
          <cell r="D3073">
            <v>44.49</v>
          </cell>
        </row>
        <row r="3074">
          <cell r="A3074">
            <v>86010</v>
          </cell>
          <cell r="B3074" t="str">
            <v>VALVULA DE GAVETA BRONZE (BRUTO) DN 3" (80MM)</v>
          </cell>
          <cell r="C3074" t="str">
            <v>UN</v>
          </cell>
          <cell r="D3074">
            <v>59.25</v>
          </cell>
        </row>
        <row r="3075">
          <cell r="A3075">
            <v>86011</v>
          </cell>
          <cell r="B3075" t="str">
            <v>VALVULA DE GAVETA BRONZE (BRUTO) DN 4" (100MM)</v>
          </cell>
          <cell r="C3075" t="str">
            <v>UN</v>
          </cell>
          <cell r="D3075">
            <v>181.95</v>
          </cell>
        </row>
        <row r="3076">
          <cell r="A3076">
            <v>86016</v>
          </cell>
          <cell r="B3076" t="str">
            <v>REG.DE PRESSAO BRONZE C/ACAB.CROM.DN 1/2" (15MM)</v>
          </cell>
          <cell r="C3076" t="str">
            <v>UN</v>
          </cell>
          <cell r="D3076">
            <v>23.25</v>
          </cell>
        </row>
        <row r="3077">
          <cell r="A3077">
            <v>86017</v>
          </cell>
          <cell r="B3077" t="str">
            <v>REG. DE PRESSAO BRONZE C/ACAB.CROM.DN 3/4" (20MM)</v>
          </cell>
          <cell r="C3077" t="str">
            <v>UN</v>
          </cell>
          <cell r="D3077">
            <v>31</v>
          </cell>
        </row>
        <row r="3078">
          <cell r="A3078">
            <v>86018</v>
          </cell>
          <cell r="B3078" t="str">
            <v>REG. DE PRESSAO BRONZE C/ACAB. CROM. DN 1" (25MM)</v>
          </cell>
          <cell r="C3078" t="str">
            <v>UN</v>
          </cell>
          <cell r="D3078">
            <v>38.75</v>
          </cell>
        </row>
        <row r="3079">
          <cell r="A3079">
            <v>86024</v>
          </cell>
          <cell r="B3079" t="str">
            <v>VALV.RET.H.BRONZE ROSCA 150 TP.ROSC.DN 1/4" (8MM)</v>
          </cell>
          <cell r="C3079" t="str">
            <v>UN</v>
          </cell>
          <cell r="D3079">
            <v>14.32</v>
          </cell>
        </row>
        <row r="3080">
          <cell r="A3080">
            <v>86030</v>
          </cell>
          <cell r="B3080" t="str">
            <v>VALV.RET.H.BRONZE ROSCA 150 TP.ROSC.DN 3/8" (10MM)</v>
          </cell>
          <cell r="C3080" t="str">
            <v>UN</v>
          </cell>
          <cell r="D3080">
            <v>15.65</v>
          </cell>
        </row>
        <row r="3081">
          <cell r="A3081">
            <v>86031</v>
          </cell>
          <cell r="B3081" t="str">
            <v>VALV.RET.H.BRONZE ROSCA 150 TP.ROSC.DN 1/2" (15MM)</v>
          </cell>
          <cell r="C3081" t="str">
            <v>UN</v>
          </cell>
          <cell r="D3081">
            <v>20.13</v>
          </cell>
        </row>
        <row r="3082">
          <cell r="A3082">
            <v>86032</v>
          </cell>
          <cell r="B3082" t="str">
            <v>VALV.RET.H.BRONZE ROSCA 150 TP.ROSC.DN 3/4" (20MM)</v>
          </cell>
          <cell r="C3082" t="str">
            <v>UN</v>
          </cell>
          <cell r="D3082">
            <v>24.07</v>
          </cell>
        </row>
        <row r="3083">
          <cell r="A3083">
            <v>86033</v>
          </cell>
          <cell r="B3083" t="str">
            <v>VALV.RET.H.BRONZE ROSCA 150 TP.ROSC.DN 1" (25MM)</v>
          </cell>
          <cell r="C3083" t="str">
            <v>UN</v>
          </cell>
          <cell r="D3083">
            <v>26.59</v>
          </cell>
        </row>
        <row r="3084">
          <cell r="A3084">
            <v>86034</v>
          </cell>
          <cell r="B3084" t="str">
            <v>VALV.RET.H.BZ.ROSCA 150 TP.ROSC.DN 1 1/4" (32MM)</v>
          </cell>
          <cell r="C3084" t="str">
            <v>UN</v>
          </cell>
          <cell r="D3084">
            <v>40.53</v>
          </cell>
        </row>
        <row r="3085">
          <cell r="A3085">
            <v>86035</v>
          </cell>
          <cell r="B3085" t="str">
            <v>VALV.RET.H.BZ.ROSCA 150 TP.ROSC.DN 1 1/2" (40MM)</v>
          </cell>
          <cell r="C3085" t="str">
            <v>UN</v>
          </cell>
          <cell r="D3085">
            <v>49.61</v>
          </cell>
        </row>
        <row r="3086">
          <cell r="A3086">
            <v>86036</v>
          </cell>
          <cell r="B3086" t="str">
            <v>VALV.RET.H.BRONZE ROSCA 150 TP.ROSC.DN 2" (50MM)</v>
          </cell>
          <cell r="C3086" t="str">
            <v>UN</v>
          </cell>
          <cell r="D3086">
            <v>73.900000000000006</v>
          </cell>
        </row>
        <row r="3087">
          <cell r="A3087">
            <v>86037</v>
          </cell>
          <cell r="B3087" t="str">
            <v>VALV.RET.H.BZ.ROSCA 150 TP.ROSC.DN 2 1/2" (65MM)</v>
          </cell>
          <cell r="C3087" t="str">
            <v>UN</v>
          </cell>
          <cell r="D3087">
            <v>113.81</v>
          </cell>
        </row>
        <row r="3088">
          <cell r="A3088">
            <v>86038</v>
          </cell>
          <cell r="B3088" t="str">
            <v>VALV.RET.H.BRONZE ROSCA 150 TP.ROSC.DN 3" (80MM)</v>
          </cell>
          <cell r="C3088" t="str">
            <v>UN</v>
          </cell>
          <cell r="D3088">
            <v>183.35</v>
          </cell>
        </row>
        <row r="3089">
          <cell r="A3089">
            <v>86044</v>
          </cell>
          <cell r="B3089" t="str">
            <v>VALV.GAV.BZ.ROSCA 125 FEC.RAP.D.CONV.DN 1/2"(15MM)</v>
          </cell>
          <cell r="C3089" t="str">
            <v>UN</v>
          </cell>
          <cell r="D3089">
            <v>24.6</v>
          </cell>
        </row>
        <row r="3090">
          <cell r="A3090">
            <v>86050</v>
          </cell>
          <cell r="B3090" t="str">
            <v>VALV.GAV.BZ.ROSCA 125 FEC.RAP.D.CONV.DN 3/4"(20MM)</v>
          </cell>
          <cell r="C3090" t="str">
            <v>UN</v>
          </cell>
          <cell r="D3090">
            <v>27.18</v>
          </cell>
        </row>
        <row r="3091">
          <cell r="A3091">
            <v>86051</v>
          </cell>
          <cell r="B3091" t="str">
            <v>VALV.GAV.BZ.ROSCA 125 FEC.RAP.D.CONV.DN 1" (25MM)</v>
          </cell>
          <cell r="C3091" t="str">
            <v>UN</v>
          </cell>
          <cell r="D3091">
            <v>30.37</v>
          </cell>
        </row>
        <row r="3092">
          <cell r="A3092">
            <v>86052</v>
          </cell>
          <cell r="B3092" t="str">
            <v>VALV.GAV.BZ.RC.125 FEC.RAP.D.CONV.DN 1 1/4" (25MM)</v>
          </cell>
          <cell r="C3092" t="str">
            <v>UN</v>
          </cell>
          <cell r="D3092">
            <v>38.24</v>
          </cell>
        </row>
        <row r="3093">
          <cell r="A3093">
            <v>86053</v>
          </cell>
          <cell r="B3093" t="str">
            <v>VALV.GAV.BZ.RC.125 FEC.RAP.D.CONV.DN 1 1/2" (40MM)</v>
          </cell>
          <cell r="C3093" t="str">
            <v>UN</v>
          </cell>
          <cell r="D3093">
            <v>48.79</v>
          </cell>
        </row>
        <row r="3094">
          <cell r="A3094">
            <v>86054</v>
          </cell>
          <cell r="B3094" t="str">
            <v>VALV.GAV.BZ.ROSCA 125 FEC.D.RAP.CONV.DN 2" (50MM)</v>
          </cell>
          <cell r="C3094" t="str">
            <v>UN</v>
          </cell>
          <cell r="D3094">
            <v>64.61</v>
          </cell>
        </row>
        <row r="3095">
          <cell r="A3095">
            <v>86055</v>
          </cell>
          <cell r="B3095" t="str">
            <v>VALV.GAV.BZ.RC.125 FEC.RAP.D.CONV.DN 2 1/2" (65MM)</v>
          </cell>
          <cell r="C3095" t="str">
            <v>UN</v>
          </cell>
          <cell r="D3095">
            <v>91.57</v>
          </cell>
        </row>
        <row r="3096">
          <cell r="A3096">
            <v>86056</v>
          </cell>
          <cell r="B3096" t="str">
            <v>VALV.GAV.BZ.ROSCA 125 FEC.RAP.D.CONV.DN 3" (80MM)</v>
          </cell>
          <cell r="C3096" t="str">
            <v>UN</v>
          </cell>
          <cell r="D3096">
            <v>101.73</v>
          </cell>
        </row>
        <row r="3097">
          <cell r="A3097">
            <v>86057</v>
          </cell>
          <cell r="B3097" t="str">
            <v>VALV.GAV.BZ.ROSCA 125 FEC.RAP.D.CONV.DN 4" (100MM)</v>
          </cell>
          <cell r="C3097" t="str">
            <v>UN</v>
          </cell>
          <cell r="D3097">
            <v>209.73</v>
          </cell>
        </row>
        <row r="3098">
          <cell r="A3098">
            <v>86062</v>
          </cell>
          <cell r="B3098" t="str">
            <v>VALVULA RETENCAO C/PORT. BRONZE ROSC.DN 2" (50MM)</v>
          </cell>
          <cell r="C3098" t="str">
            <v>UN</v>
          </cell>
          <cell r="D3098">
            <v>55</v>
          </cell>
        </row>
        <row r="3099">
          <cell r="A3099">
            <v>86063</v>
          </cell>
          <cell r="B3099" t="str">
            <v>VALVULA RETENCAO C/PORT. BRONZE ROSC.DN 3" (80MM)</v>
          </cell>
          <cell r="C3099" t="str">
            <v>UN</v>
          </cell>
          <cell r="D3099">
            <v>98</v>
          </cell>
        </row>
        <row r="3100">
          <cell r="A3100">
            <v>86068</v>
          </cell>
          <cell r="B3100" t="str">
            <v>VALVULA AGULHA BRONZE ROSCAVEL DN 3/4" (20MM)</v>
          </cell>
          <cell r="C3100" t="str">
            <v>UN</v>
          </cell>
          <cell r="D3100">
            <v>27</v>
          </cell>
        </row>
        <row r="3102">
          <cell r="B3102" t="str">
            <v>86100 MATERIAL HIDRAULICO - CONCRETO</v>
          </cell>
        </row>
        <row r="3104">
          <cell r="A3104">
            <v>86101</v>
          </cell>
          <cell r="B3104" t="str">
            <v>TUBO DE CONCRETO SIMPLES DN 200</v>
          </cell>
          <cell r="C3104" t="str">
            <v>M</v>
          </cell>
          <cell r="D3104">
            <v>9.07</v>
          </cell>
        </row>
        <row r="3105">
          <cell r="A3105">
            <v>86102</v>
          </cell>
          <cell r="B3105" t="str">
            <v>TUBO DE CONCRETO SIMPLES DN 300</v>
          </cell>
          <cell r="C3105" t="str">
            <v>M</v>
          </cell>
          <cell r="D3105">
            <v>14.43</v>
          </cell>
        </row>
        <row r="3106">
          <cell r="A3106">
            <v>86103</v>
          </cell>
          <cell r="B3106" t="str">
            <v>TUBO DE CONCRETO SIMPLES DN 400</v>
          </cell>
          <cell r="C3106" t="str">
            <v>M</v>
          </cell>
          <cell r="D3106">
            <v>16.43</v>
          </cell>
        </row>
        <row r="3107">
          <cell r="A3107">
            <v>86104</v>
          </cell>
          <cell r="B3107" t="str">
            <v>TUBO DE CONCRETO SIMPLES DN 500</v>
          </cell>
          <cell r="C3107" t="str">
            <v>M</v>
          </cell>
          <cell r="D3107">
            <v>23.03</v>
          </cell>
        </row>
        <row r="3108">
          <cell r="A3108">
            <v>86110</v>
          </cell>
          <cell r="B3108" t="str">
            <v>TUBO DE CONCRETO ARMADO DN 600</v>
          </cell>
          <cell r="C3108" t="str">
            <v>M</v>
          </cell>
          <cell r="D3108">
            <v>38.97</v>
          </cell>
        </row>
        <row r="3109">
          <cell r="A3109">
            <v>86111</v>
          </cell>
          <cell r="B3109" t="str">
            <v>TUBO DE CONCRETO ARMADO DN 800</v>
          </cell>
          <cell r="C3109" t="str">
            <v>M</v>
          </cell>
          <cell r="D3109">
            <v>67.67</v>
          </cell>
        </row>
        <row r="3110">
          <cell r="A3110">
            <v>86112</v>
          </cell>
          <cell r="B3110" t="str">
            <v>TUBO DE CONCRETO ARMADO 1000</v>
          </cell>
          <cell r="C3110" t="str">
            <v>M</v>
          </cell>
          <cell r="D3110">
            <v>93.93</v>
          </cell>
        </row>
        <row r="3111">
          <cell r="A3111">
            <v>86113</v>
          </cell>
          <cell r="B3111" t="str">
            <v>TUBO DE CONCRETO ARMADO DN 1200</v>
          </cell>
          <cell r="C3111" t="str">
            <v>M</v>
          </cell>
          <cell r="D3111">
            <v>133.33000000000001</v>
          </cell>
        </row>
        <row r="3112">
          <cell r="A3112">
            <v>86119</v>
          </cell>
          <cell r="B3112" t="str">
            <v>CANALETA DE CONCRETO SIMPLES MEIA CANA DN 300</v>
          </cell>
          <cell r="C3112" t="str">
            <v>M</v>
          </cell>
          <cell r="D3112">
            <v>8.48</v>
          </cell>
        </row>
        <row r="3113">
          <cell r="A3113">
            <v>86120</v>
          </cell>
          <cell r="B3113" t="str">
            <v>CANALETA DE CONCRETO SIMPLES MEIA CANA DN 400</v>
          </cell>
          <cell r="C3113" t="str">
            <v>M</v>
          </cell>
          <cell r="D3113">
            <v>10.9</v>
          </cell>
        </row>
        <row r="3114">
          <cell r="A3114">
            <v>86121</v>
          </cell>
          <cell r="B3114" t="str">
            <v>CANALETA DE CONCRETO SIMPLES MEIA CANA DN 600</v>
          </cell>
          <cell r="C3114" t="str">
            <v>M</v>
          </cell>
          <cell r="D3114">
            <v>16.829999999999998</v>
          </cell>
        </row>
        <row r="3115">
          <cell r="A3115">
            <v>86127</v>
          </cell>
          <cell r="B3115" t="str">
            <v>TUBO DE CONCRETO ARMADO CA-2 JE MACOPAR DN 300</v>
          </cell>
          <cell r="C3115" t="str">
            <v>M</v>
          </cell>
          <cell r="D3115">
            <v>58.89</v>
          </cell>
        </row>
        <row r="3116">
          <cell r="A3116">
            <v>86128</v>
          </cell>
          <cell r="B3116" t="str">
            <v>TUBO DE CONCRETO ARMADO CA-2 JE MACOPAR DN 350</v>
          </cell>
          <cell r="C3116" t="str">
            <v>M</v>
          </cell>
          <cell r="D3116">
            <v>67.760000000000005</v>
          </cell>
        </row>
        <row r="3117">
          <cell r="A3117">
            <v>86129</v>
          </cell>
          <cell r="B3117" t="str">
            <v>TUBO DE CONCRETO ARMADO CA-2 JE MACOPAR DN 400</v>
          </cell>
          <cell r="C3117" t="str">
            <v>M</v>
          </cell>
          <cell r="D3117">
            <v>84.7</v>
          </cell>
        </row>
        <row r="3118">
          <cell r="A3118">
            <v>86130</v>
          </cell>
          <cell r="B3118" t="str">
            <v>TUBO DE CONCRETO ARMADO CA-2 JE MACOPAR DN 450</v>
          </cell>
          <cell r="C3118" t="str">
            <v>M</v>
          </cell>
          <cell r="D3118">
            <v>93.17</v>
          </cell>
        </row>
        <row r="3119">
          <cell r="A3119">
            <v>86131</v>
          </cell>
          <cell r="B3119" t="str">
            <v>TUBO DE CONCRETO ARMADO CA-2 JE MACOPAR DN 500</v>
          </cell>
          <cell r="C3119" t="str">
            <v>M</v>
          </cell>
          <cell r="D3119">
            <v>111.32</v>
          </cell>
        </row>
        <row r="3120">
          <cell r="A3120">
            <v>86132</v>
          </cell>
          <cell r="B3120" t="str">
            <v>TUBO DE CONCRETO ARMADO CA-2 JE MACOPAR DN 600</v>
          </cell>
          <cell r="C3120" t="str">
            <v>M</v>
          </cell>
          <cell r="D3120">
            <v>139.12</v>
          </cell>
        </row>
        <row r="3121">
          <cell r="A3121">
            <v>86133</v>
          </cell>
          <cell r="B3121" t="str">
            <v>TUBO DE CONCRETO ARMADO CA-2 JE MACOPAR DN 700</v>
          </cell>
          <cell r="C3121" t="str">
            <v>M</v>
          </cell>
          <cell r="D3121">
            <v>173.03</v>
          </cell>
        </row>
        <row r="3122">
          <cell r="A3122">
            <v>86134</v>
          </cell>
          <cell r="B3122" t="str">
            <v>TUBO DE CONCRETO ARMADO CA-2 JE MACOPAR DN 800</v>
          </cell>
          <cell r="C3122" t="str">
            <v>M</v>
          </cell>
          <cell r="D3122">
            <v>219.01</v>
          </cell>
        </row>
        <row r="3123">
          <cell r="A3123">
            <v>86135</v>
          </cell>
          <cell r="B3123" t="str">
            <v>TUBO DE CONCRETO ARMADO CA-2 JE MACOPAR DN 900</v>
          </cell>
          <cell r="C3123" t="str">
            <v>M</v>
          </cell>
          <cell r="D3123">
            <v>279.51</v>
          </cell>
        </row>
        <row r="3124">
          <cell r="A3124">
            <v>86136</v>
          </cell>
          <cell r="B3124" t="str">
            <v>TUBO DE CONCRETO ARMADO CA-2 JE MACOPAR DN 1000</v>
          </cell>
          <cell r="C3124" t="str">
            <v>M</v>
          </cell>
          <cell r="D3124">
            <v>332.75</v>
          </cell>
        </row>
        <row r="3125">
          <cell r="A3125">
            <v>86137</v>
          </cell>
          <cell r="B3125" t="str">
            <v>TUBO DE CONCRETO ARMADO CA-2 JE MACOPAR DN 1100</v>
          </cell>
          <cell r="C3125" t="str">
            <v>M</v>
          </cell>
          <cell r="D3125">
            <v>385.99</v>
          </cell>
        </row>
        <row r="3126">
          <cell r="A3126">
            <v>86138</v>
          </cell>
          <cell r="B3126" t="str">
            <v>TUBO DE CONCRETO ARMADO CA-2 JE MACOPAR DN 1200</v>
          </cell>
          <cell r="C3126" t="str">
            <v>M</v>
          </cell>
          <cell r="D3126">
            <v>471.9</v>
          </cell>
        </row>
        <row r="3127">
          <cell r="A3127">
            <v>86139</v>
          </cell>
          <cell r="B3127" t="str">
            <v>TUBO DE CONCRETO ARMADO CA-2 JE MACOPAR DN 1500</v>
          </cell>
          <cell r="C3127" t="str">
            <v>M</v>
          </cell>
          <cell r="D3127">
            <v>763.31</v>
          </cell>
        </row>
        <row r="3128">
          <cell r="A3128">
            <v>86140</v>
          </cell>
          <cell r="B3128" t="str">
            <v>TUBO DE CONCRETO ARMADO CA-2 JE MACOPAR DN 1700</v>
          </cell>
          <cell r="C3128" t="str">
            <v>M</v>
          </cell>
          <cell r="D3128">
            <v>1188.22</v>
          </cell>
        </row>
        <row r="3129">
          <cell r="A3129">
            <v>86141</v>
          </cell>
          <cell r="B3129" t="str">
            <v>TUBO DE CONCRETO ARMADO CA-2 JE MACOPAR DN 2000</v>
          </cell>
          <cell r="C3129" t="str">
            <v>M</v>
          </cell>
          <cell r="D3129">
            <v>1497.98</v>
          </cell>
        </row>
        <row r="3130">
          <cell r="A3130">
            <v>86142</v>
          </cell>
          <cell r="B3130" t="str">
            <v>TUBO DE CONCRETO ARMADO CA-2 JE MACOPAR DN 2200</v>
          </cell>
          <cell r="C3130" t="str">
            <v>M</v>
          </cell>
          <cell r="D3130">
            <v>1969.88</v>
          </cell>
        </row>
        <row r="3132">
          <cell r="B3132" t="str">
            <v>86200 MATERIAL HIDRAULICO - MANILHA DE BARRO VIDRADO</v>
          </cell>
        </row>
        <row r="3134">
          <cell r="A3134">
            <v>86201</v>
          </cell>
          <cell r="B3134" t="str">
            <v>TUBO NBV DN 100</v>
          </cell>
          <cell r="C3134" t="str">
            <v>M</v>
          </cell>
          <cell r="D3134">
            <v>5.95</v>
          </cell>
        </row>
        <row r="3135">
          <cell r="A3135">
            <v>86202</v>
          </cell>
          <cell r="B3135" t="str">
            <v>TUBO MBV ND 150</v>
          </cell>
          <cell r="C3135" t="str">
            <v>M</v>
          </cell>
          <cell r="D3135">
            <v>9.49</v>
          </cell>
        </row>
        <row r="3136">
          <cell r="A3136">
            <v>86203</v>
          </cell>
          <cell r="B3136" t="str">
            <v>TUBO MBV DN 200</v>
          </cell>
          <cell r="C3136" t="str">
            <v>M</v>
          </cell>
          <cell r="D3136">
            <v>15.86</v>
          </cell>
        </row>
        <row r="3137">
          <cell r="A3137">
            <v>86204</v>
          </cell>
          <cell r="B3137" t="str">
            <v>TUBO MBV DN 250</v>
          </cell>
          <cell r="C3137" t="str">
            <v>M</v>
          </cell>
          <cell r="D3137">
            <v>29.41</v>
          </cell>
        </row>
        <row r="3138">
          <cell r="A3138">
            <v>86205</v>
          </cell>
          <cell r="B3138" t="str">
            <v>TUBO MBV DN 300</v>
          </cell>
          <cell r="C3138" t="str">
            <v>M</v>
          </cell>
          <cell r="D3138">
            <v>36.69</v>
          </cell>
        </row>
        <row r="3139">
          <cell r="A3139">
            <v>86206</v>
          </cell>
          <cell r="B3139" t="str">
            <v>TUBO MBV DN 350</v>
          </cell>
          <cell r="C3139" t="str">
            <v>M</v>
          </cell>
          <cell r="D3139">
            <v>51.82</v>
          </cell>
        </row>
        <row r="3140">
          <cell r="A3140">
            <v>86207</v>
          </cell>
          <cell r="B3140" t="str">
            <v>TUBO MBV DN 375</v>
          </cell>
          <cell r="C3140" t="str">
            <v>M</v>
          </cell>
          <cell r="D3140">
            <v>58.01</v>
          </cell>
        </row>
        <row r="3141">
          <cell r="A3141">
            <v>86208</v>
          </cell>
          <cell r="B3141" t="str">
            <v>TUBO MBV DN 400</v>
          </cell>
          <cell r="C3141" t="str">
            <v>M</v>
          </cell>
          <cell r="D3141">
            <v>76.55</v>
          </cell>
        </row>
        <row r="3142">
          <cell r="A3142">
            <v>86209</v>
          </cell>
          <cell r="B3142" t="str">
            <v>TUBO MBV DN 450</v>
          </cell>
          <cell r="C3142" t="str">
            <v>M</v>
          </cell>
          <cell r="D3142">
            <v>91</v>
          </cell>
        </row>
        <row r="3143">
          <cell r="A3143">
            <v>86215</v>
          </cell>
          <cell r="B3143" t="str">
            <v>CURVAA 45G MBV DN 100</v>
          </cell>
          <cell r="C3143" t="str">
            <v>UN</v>
          </cell>
          <cell r="D3143">
            <v>7.34</v>
          </cell>
        </row>
        <row r="3144">
          <cell r="A3144">
            <v>86216</v>
          </cell>
          <cell r="B3144" t="str">
            <v>CURVA 45G MBV DN 150</v>
          </cell>
          <cell r="C3144" t="str">
            <v>UN</v>
          </cell>
          <cell r="D3144">
            <v>9.8800000000000008</v>
          </cell>
        </row>
        <row r="3145">
          <cell r="A3145">
            <v>86217</v>
          </cell>
          <cell r="B3145" t="str">
            <v>CURVA 45G MBV DN 200</v>
          </cell>
          <cell r="C3145" t="str">
            <v>UN</v>
          </cell>
          <cell r="D3145">
            <v>17.57</v>
          </cell>
        </row>
        <row r="3146">
          <cell r="A3146">
            <v>86218</v>
          </cell>
          <cell r="B3146" t="str">
            <v>CURVA 45G MBV DN 250</v>
          </cell>
          <cell r="C3146" t="str">
            <v>UN</v>
          </cell>
          <cell r="D3146">
            <v>33.869999999999997</v>
          </cell>
        </row>
        <row r="3147">
          <cell r="A3147">
            <v>86219</v>
          </cell>
          <cell r="B3147" t="str">
            <v>CURVA 45G MBV DN 300</v>
          </cell>
          <cell r="C3147" t="str">
            <v>UN</v>
          </cell>
          <cell r="D3147">
            <v>108.88</v>
          </cell>
        </row>
        <row r="3148">
          <cell r="A3148">
            <v>86225</v>
          </cell>
          <cell r="B3148" t="str">
            <v>CURVA 90G MBV DN 100</v>
          </cell>
          <cell r="C3148" t="str">
            <v>UN</v>
          </cell>
          <cell r="D3148">
            <v>6.91</v>
          </cell>
        </row>
        <row r="3149">
          <cell r="A3149">
            <v>86226</v>
          </cell>
          <cell r="B3149" t="str">
            <v>CURVA 90G MBV DN 150</v>
          </cell>
          <cell r="C3149" t="str">
            <v>UN</v>
          </cell>
          <cell r="D3149">
            <v>10</v>
          </cell>
        </row>
        <row r="3150">
          <cell r="A3150">
            <v>86227</v>
          </cell>
          <cell r="B3150" t="str">
            <v>CURVA 90G MBV DN 200</v>
          </cell>
          <cell r="C3150" t="str">
            <v>UN</v>
          </cell>
          <cell r="D3150">
            <v>17.329999999999998</v>
          </cell>
        </row>
        <row r="3151">
          <cell r="A3151">
            <v>86228</v>
          </cell>
          <cell r="B3151" t="str">
            <v>CURVA MBV DN 250</v>
          </cell>
          <cell r="C3151" t="str">
            <v>UN</v>
          </cell>
          <cell r="D3151">
            <v>33.74</v>
          </cell>
        </row>
        <row r="3152">
          <cell r="A3152">
            <v>86229</v>
          </cell>
          <cell r="B3152" t="str">
            <v>CURVA MBV DN 300</v>
          </cell>
          <cell r="C3152" t="str">
            <v>UN</v>
          </cell>
          <cell r="D3152">
            <v>109.85</v>
          </cell>
        </row>
        <row r="3153">
          <cell r="A3153">
            <v>86235</v>
          </cell>
          <cell r="B3153" t="str">
            <v>SELIM MBV DN 150 X 100</v>
          </cell>
          <cell r="C3153" t="str">
            <v>UN</v>
          </cell>
          <cell r="D3153">
            <v>12.53</v>
          </cell>
        </row>
        <row r="3154">
          <cell r="A3154">
            <v>86236</v>
          </cell>
          <cell r="B3154" t="str">
            <v>SELIM MBV DN 200 X 100</v>
          </cell>
          <cell r="C3154" t="str">
            <v>UN</v>
          </cell>
          <cell r="D3154">
            <v>12.69</v>
          </cell>
        </row>
        <row r="3155">
          <cell r="A3155">
            <v>86237</v>
          </cell>
          <cell r="B3155" t="str">
            <v>SELIM MBV DN 250 X 100</v>
          </cell>
          <cell r="C3155" t="str">
            <v>UN</v>
          </cell>
          <cell r="D3155">
            <v>12.69</v>
          </cell>
        </row>
        <row r="3156">
          <cell r="A3156">
            <v>86238</v>
          </cell>
          <cell r="B3156" t="str">
            <v>SELIM MBV DN 300 X 100</v>
          </cell>
          <cell r="C3156" t="str">
            <v>UN</v>
          </cell>
          <cell r="D3156">
            <v>16.8</v>
          </cell>
        </row>
        <row r="3157">
          <cell r="A3157">
            <v>86239</v>
          </cell>
          <cell r="B3157" t="str">
            <v>SELIM MBV DN 200 X 150</v>
          </cell>
          <cell r="C3157" t="str">
            <v>UN</v>
          </cell>
          <cell r="D3157">
            <v>11.86</v>
          </cell>
        </row>
        <row r="3158">
          <cell r="A3158">
            <v>86240</v>
          </cell>
          <cell r="B3158" t="str">
            <v>SELIM MBV DN 250 X 150</v>
          </cell>
          <cell r="C3158" t="str">
            <v>UN</v>
          </cell>
          <cell r="D3158">
            <v>16.62</v>
          </cell>
        </row>
        <row r="3159">
          <cell r="A3159">
            <v>86241</v>
          </cell>
          <cell r="B3159" t="str">
            <v>SELIM MBV DN 300 X 150</v>
          </cell>
          <cell r="C3159" t="str">
            <v>UN</v>
          </cell>
          <cell r="D3159">
            <v>19.760000000000002</v>
          </cell>
        </row>
        <row r="3160">
          <cell r="A3160">
            <v>86246</v>
          </cell>
          <cell r="B3160" t="str">
            <v>JUNCAO MBV DN 100 X 100</v>
          </cell>
          <cell r="C3160" t="str">
            <v>UN</v>
          </cell>
          <cell r="D3160">
            <v>4.7300000000000004</v>
          </cell>
        </row>
        <row r="3161">
          <cell r="A3161">
            <v>86247</v>
          </cell>
          <cell r="B3161" t="str">
            <v>JUNCAO MBV DN 150 X 100</v>
          </cell>
          <cell r="C3161" t="str">
            <v>UN</v>
          </cell>
          <cell r="D3161">
            <v>8.32</v>
          </cell>
        </row>
        <row r="3162">
          <cell r="A3162">
            <v>86248</v>
          </cell>
          <cell r="B3162" t="str">
            <v>JUNCAO MBV DN 200 X 100</v>
          </cell>
          <cell r="C3162" t="str">
            <v>UN</v>
          </cell>
          <cell r="D3162">
            <v>7.9</v>
          </cell>
        </row>
        <row r="3163">
          <cell r="A3163">
            <v>86249</v>
          </cell>
          <cell r="B3163" t="str">
            <v>UNCAO MBV DN 250 X 100</v>
          </cell>
          <cell r="C3163" t="str">
            <v>UN</v>
          </cell>
          <cell r="D3163">
            <v>15.12</v>
          </cell>
        </row>
        <row r="3164">
          <cell r="A3164">
            <v>86250</v>
          </cell>
          <cell r="B3164" t="str">
            <v>JUNCAO MBV 300 X 100</v>
          </cell>
          <cell r="C3164" t="str">
            <v>UN</v>
          </cell>
          <cell r="D3164">
            <v>18.16</v>
          </cell>
        </row>
        <row r="3165">
          <cell r="A3165">
            <v>86251</v>
          </cell>
          <cell r="B3165" t="str">
            <v>JUNCAO MBV DN 350 X 100</v>
          </cell>
          <cell r="C3165" t="str">
            <v>UN</v>
          </cell>
          <cell r="D3165">
            <v>30.71</v>
          </cell>
        </row>
        <row r="3166">
          <cell r="A3166">
            <v>86252</v>
          </cell>
          <cell r="B3166" t="str">
            <v>JUNCAO MBV DN 375 X 100</v>
          </cell>
          <cell r="C3166" t="str">
            <v>UN</v>
          </cell>
          <cell r="D3166">
            <v>34.770000000000003</v>
          </cell>
        </row>
        <row r="3167">
          <cell r="A3167">
            <v>86253</v>
          </cell>
          <cell r="B3167" t="str">
            <v>JUNCAO MBV DN 400 X 100</v>
          </cell>
          <cell r="C3167" t="str">
            <v>UN</v>
          </cell>
          <cell r="D3167">
            <v>38.450000000000003</v>
          </cell>
        </row>
        <row r="3168">
          <cell r="A3168">
            <v>86254</v>
          </cell>
          <cell r="B3168" t="str">
            <v>JUNCAO MBV DN 450 X 100</v>
          </cell>
          <cell r="C3168" t="str">
            <v>UN</v>
          </cell>
          <cell r="D3168">
            <v>66.37</v>
          </cell>
        </row>
        <row r="3169">
          <cell r="A3169">
            <v>86255</v>
          </cell>
          <cell r="B3169" t="str">
            <v>JUNCAO MBV DN 150 X 150</v>
          </cell>
          <cell r="C3169" t="str">
            <v>UN</v>
          </cell>
          <cell r="D3169">
            <v>14.91</v>
          </cell>
        </row>
        <row r="3170">
          <cell r="A3170">
            <v>86256</v>
          </cell>
          <cell r="B3170" t="str">
            <v>JUNCAO MBV DN 200 X 150</v>
          </cell>
          <cell r="C3170" t="str">
            <v>UN</v>
          </cell>
          <cell r="D3170">
            <v>20.48</v>
          </cell>
        </row>
        <row r="3171">
          <cell r="A3171">
            <v>86257</v>
          </cell>
          <cell r="B3171" t="str">
            <v>JUNCAO MBV DN 250 X 150</v>
          </cell>
          <cell r="C3171" t="str">
            <v>UN</v>
          </cell>
          <cell r="D3171">
            <v>42.41</v>
          </cell>
        </row>
        <row r="3172">
          <cell r="A3172">
            <v>86258</v>
          </cell>
          <cell r="B3172" t="str">
            <v>JUNCAO MBV DN 300 X 150</v>
          </cell>
          <cell r="C3172" t="str">
            <v>UN</v>
          </cell>
          <cell r="D3172">
            <v>63.33</v>
          </cell>
        </row>
        <row r="3173">
          <cell r="A3173">
            <v>86259</v>
          </cell>
          <cell r="B3173" t="str">
            <v>JUNCAO MBV DN 350 X 150</v>
          </cell>
          <cell r="C3173" t="str">
            <v>UN</v>
          </cell>
          <cell r="D3173">
            <v>95.32</v>
          </cell>
        </row>
        <row r="3174">
          <cell r="A3174">
            <v>86260</v>
          </cell>
          <cell r="B3174" t="str">
            <v>JUNCAO MBV DN 375 X 150</v>
          </cell>
          <cell r="C3174" t="str">
            <v>UN</v>
          </cell>
          <cell r="D3174">
            <v>106.64</v>
          </cell>
        </row>
        <row r="3175">
          <cell r="A3175">
            <v>86261</v>
          </cell>
          <cell r="B3175" t="str">
            <v>JUNCAO MBV DN 400 X 150</v>
          </cell>
          <cell r="C3175" t="str">
            <v>UN</v>
          </cell>
          <cell r="D3175">
            <v>127.9</v>
          </cell>
        </row>
        <row r="3176">
          <cell r="A3176">
            <v>86262</v>
          </cell>
          <cell r="B3176" t="str">
            <v>JUNCAO MBV DN 450 X 150</v>
          </cell>
          <cell r="C3176" t="str">
            <v>UN</v>
          </cell>
          <cell r="D3176">
            <v>203.24</v>
          </cell>
        </row>
        <row r="3177">
          <cell r="A3177">
            <v>86263</v>
          </cell>
          <cell r="B3177" t="str">
            <v>JUNCAO MBV DN 200 X 200</v>
          </cell>
          <cell r="C3177" t="str">
            <v>UN</v>
          </cell>
          <cell r="D3177">
            <v>25.8</v>
          </cell>
        </row>
        <row r="3178">
          <cell r="A3178">
            <v>86264</v>
          </cell>
          <cell r="B3178" t="str">
            <v>JUNCAO MBV DN 250 X 200</v>
          </cell>
          <cell r="C3178" t="str">
            <v>UN</v>
          </cell>
          <cell r="D3178">
            <v>50.9</v>
          </cell>
        </row>
        <row r="3179">
          <cell r="A3179">
            <v>86265</v>
          </cell>
          <cell r="B3179" t="str">
            <v>JUNCAO MBV DN 300 X 200</v>
          </cell>
          <cell r="C3179" t="str">
            <v>UN</v>
          </cell>
          <cell r="D3179">
            <v>75.89</v>
          </cell>
        </row>
        <row r="3180">
          <cell r="A3180">
            <v>86266</v>
          </cell>
          <cell r="B3180" t="str">
            <v>JUNCAO MBV DN 350 X 200</v>
          </cell>
          <cell r="C3180" t="str">
            <v>UN</v>
          </cell>
          <cell r="D3180">
            <v>130.74</v>
          </cell>
        </row>
        <row r="3181">
          <cell r="A3181">
            <v>86267</v>
          </cell>
          <cell r="B3181" t="str">
            <v>JUNCAO MBV DN 375 X 200</v>
          </cell>
          <cell r="C3181" t="str">
            <v>UN</v>
          </cell>
          <cell r="D3181">
            <v>137.53</v>
          </cell>
        </row>
        <row r="3182">
          <cell r="A3182">
            <v>86268</v>
          </cell>
          <cell r="B3182" t="str">
            <v>JUNCAO MBV DN 400 X 200</v>
          </cell>
          <cell r="C3182" t="str">
            <v>UN</v>
          </cell>
          <cell r="D3182">
            <v>155.54</v>
          </cell>
        </row>
        <row r="3183">
          <cell r="A3183">
            <v>86269</v>
          </cell>
          <cell r="B3183" t="str">
            <v>JUNCAO MBV DN 450 X 200</v>
          </cell>
          <cell r="C3183" t="str">
            <v>UN</v>
          </cell>
          <cell r="D3183">
            <v>243.03</v>
          </cell>
        </row>
        <row r="3184">
          <cell r="A3184">
            <v>86270</v>
          </cell>
          <cell r="B3184" t="str">
            <v>JUNCAO MBV DN 250 X 250</v>
          </cell>
          <cell r="C3184" t="str">
            <v>UN</v>
          </cell>
          <cell r="D3184">
            <v>53.47</v>
          </cell>
        </row>
        <row r="3185">
          <cell r="A3185">
            <v>86271</v>
          </cell>
          <cell r="B3185" t="str">
            <v>JUNCAO MBV DN 300 X 300</v>
          </cell>
          <cell r="C3185" t="str">
            <v>UN</v>
          </cell>
          <cell r="D3185">
            <v>108.61</v>
          </cell>
        </row>
        <row r="3186">
          <cell r="A3186">
            <v>86272</v>
          </cell>
          <cell r="B3186" t="str">
            <v>JUNCAO MBV DN 350 X 350</v>
          </cell>
          <cell r="C3186" t="str">
            <v>UN</v>
          </cell>
          <cell r="D3186">
            <v>200.3</v>
          </cell>
        </row>
        <row r="3187">
          <cell r="A3187">
            <v>86273</v>
          </cell>
          <cell r="B3187" t="str">
            <v>JUNCAO MBV DN 375 X 375</v>
          </cell>
          <cell r="C3187" t="str">
            <v>UN</v>
          </cell>
          <cell r="D3187">
            <v>222.9</v>
          </cell>
        </row>
        <row r="3188">
          <cell r="A3188">
            <v>86274</v>
          </cell>
          <cell r="B3188" t="str">
            <v>JUNCAO MBV DN 400 X 400</v>
          </cell>
          <cell r="C3188" t="str">
            <v>UN</v>
          </cell>
          <cell r="D3188">
            <v>277.64</v>
          </cell>
        </row>
        <row r="3189">
          <cell r="A3189">
            <v>86275</v>
          </cell>
          <cell r="B3189" t="str">
            <v>JUNCAO MBV DN 450 X 450</v>
          </cell>
          <cell r="C3189" t="str">
            <v>UN</v>
          </cell>
          <cell r="D3189">
            <v>428.93</v>
          </cell>
        </row>
        <row r="3190">
          <cell r="A3190">
            <v>86281</v>
          </cell>
          <cell r="B3190" t="str">
            <v>TE MBV DN 100 X 100</v>
          </cell>
          <cell r="C3190" t="str">
            <v>UN</v>
          </cell>
          <cell r="D3190">
            <v>6.03</v>
          </cell>
        </row>
        <row r="3191">
          <cell r="A3191">
            <v>86282</v>
          </cell>
          <cell r="B3191" t="str">
            <v>TE MBV DN 150 X 100</v>
          </cell>
          <cell r="C3191" t="str">
            <v>UN</v>
          </cell>
          <cell r="D3191">
            <v>10.61</v>
          </cell>
        </row>
        <row r="3192">
          <cell r="A3192">
            <v>86283</v>
          </cell>
          <cell r="B3192" t="str">
            <v>TE MBV DN 200 X 100</v>
          </cell>
          <cell r="C3192" t="str">
            <v>UN</v>
          </cell>
          <cell r="D3192">
            <v>16.920000000000002</v>
          </cell>
        </row>
        <row r="3193">
          <cell r="A3193">
            <v>86284</v>
          </cell>
          <cell r="B3193" t="str">
            <v>TE MBV DN 250 X 100</v>
          </cell>
          <cell r="C3193" t="str">
            <v>UN</v>
          </cell>
          <cell r="D3193">
            <v>32.39</v>
          </cell>
        </row>
        <row r="3194">
          <cell r="A3194">
            <v>86285</v>
          </cell>
          <cell r="B3194" t="str">
            <v>TE MBV DN 300 X 100</v>
          </cell>
          <cell r="C3194" t="str">
            <v>UN</v>
          </cell>
          <cell r="D3194">
            <v>51.21</v>
          </cell>
        </row>
        <row r="3195">
          <cell r="A3195">
            <v>86286</v>
          </cell>
          <cell r="B3195" t="str">
            <v>TE MBV DN 350 X 100</v>
          </cell>
          <cell r="C3195" t="str">
            <v>UN</v>
          </cell>
          <cell r="D3195">
            <v>86.58</v>
          </cell>
        </row>
        <row r="3196">
          <cell r="A3196">
            <v>86287</v>
          </cell>
          <cell r="B3196" t="str">
            <v>TE MBV DN 375 X 100</v>
          </cell>
          <cell r="C3196" t="str">
            <v>UN</v>
          </cell>
          <cell r="D3196">
            <v>94.35</v>
          </cell>
        </row>
        <row r="3197">
          <cell r="A3197">
            <v>86288</v>
          </cell>
          <cell r="B3197" t="str">
            <v>TE MBV DN 400 X 100</v>
          </cell>
          <cell r="C3197" t="str">
            <v>UN</v>
          </cell>
          <cell r="D3197">
            <v>104.36</v>
          </cell>
        </row>
        <row r="3198">
          <cell r="A3198">
            <v>86289</v>
          </cell>
          <cell r="B3198" t="str">
            <v>TE MBV DN 450 X 100</v>
          </cell>
          <cell r="C3198" t="str">
            <v>UN</v>
          </cell>
          <cell r="D3198">
            <v>180.11</v>
          </cell>
        </row>
        <row r="3199">
          <cell r="A3199">
            <v>86290</v>
          </cell>
          <cell r="B3199" t="str">
            <v>TE MBV DN 150 X 150</v>
          </cell>
          <cell r="C3199" t="str">
            <v>UN</v>
          </cell>
          <cell r="D3199">
            <v>14.91</v>
          </cell>
        </row>
        <row r="3200">
          <cell r="A3200">
            <v>86291</v>
          </cell>
          <cell r="B3200" t="str">
            <v>TE MBV DN 200 X 150</v>
          </cell>
          <cell r="C3200" t="str">
            <v>UN</v>
          </cell>
          <cell r="D3200">
            <v>20.48</v>
          </cell>
        </row>
        <row r="3201">
          <cell r="A3201">
            <v>86292</v>
          </cell>
          <cell r="B3201" t="str">
            <v>TE MBV DN 250 X 150</v>
          </cell>
          <cell r="C3201" t="str">
            <v>UN</v>
          </cell>
          <cell r="D3201">
            <v>42.41</v>
          </cell>
        </row>
        <row r="3202">
          <cell r="A3202">
            <v>86293</v>
          </cell>
          <cell r="B3202" t="str">
            <v>TE MBV DN 300 X 150</v>
          </cell>
          <cell r="C3202" t="str">
            <v>UN</v>
          </cell>
          <cell r="D3202">
            <v>63.33</v>
          </cell>
        </row>
        <row r="3203">
          <cell r="A3203">
            <v>86294</v>
          </cell>
          <cell r="B3203" t="str">
            <v>TE MBV DN 350 X 150</v>
          </cell>
          <cell r="C3203" t="str">
            <v>UN</v>
          </cell>
          <cell r="D3203">
            <v>95.32</v>
          </cell>
        </row>
        <row r="3204">
          <cell r="A3204">
            <v>86295</v>
          </cell>
          <cell r="B3204" t="str">
            <v>TE MBV DN 375 X 150</v>
          </cell>
          <cell r="C3204" t="str">
            <v>UN</v>
          </cell>
          <cell r="D3204">
            <v>106.64</v>
          </cell>
        </row>
        <row r="3205">
          <cell r="A3205">
            <v>86296</v>
          </cell>
          <cell r="B3205" t="str">
            <v>TE MBV DN 400 X 150</v>
          </cell>
          <cell r="C3205" t="str">
            <v>UN</v>
          </cell>
          <cell r="D3205">
            <v>127.9</v>
          </cell>
        </row>
        <row r="3206">
          <cell r="A3206">
            <v>86297</v>
          </cell>
          <cell r="B3206" t="str">
            <v>TE MBV DN 450 X 150</v>
          </cell>
          <cell r="C3206" t="str">
            <v>UN</v>
          </cell>
          <cell r="D3206">
            <v>203.24</v>
          </cell>
        </row>
        <row r="3207">
          <cell r="A3207">
            <v>86298</v>
          </cell>
          <cell r="B3207" t="str">
            <v>TE MBV DN 200 X 200</v>
          </cell>
          <cell r="C3207" t="str">
            <v>UN</v>
          </cell>
          <cell r="D3207">
            <v>25.8</v>
          </cell>
        </row>
        <row r="3208">
          <cell r="A3208">
            <v>86299</v>
          </cell>
          <cell r="B3208" t="str">
            <v>TE MBV DN 250 X 200</v>
          </cell>
          <cell r="C3208" t="str">
            <v>UN</v>
          </cell>
          <cell r="D3208">
            <v>50.9</v>
          </cell>
        </row>
        <row r="3209">
          <cell r="A3209">
            <v>86301</v>
          </cell>
          <cell r="B3209" t="str">
            <v>TE MBV DN 300 X 200</v>
          </cell>
          <cell r="C3209" t="str">
            <v>UN</v>
          </cell>
          <cell r="D3209">
            <v>75.89</v>
          </cell>
        </row>
        <row r="3210">
          <cell r="A3210">
            <v>86302</v>
          </cell>
          <cell r="B3210" t="str">
            <v>TE MBV DN 350 X 200</v>
          </cell>
          <cell r="C3210" t="str">
            <v>UN</v>
          </cell>
          <cell r="D3210">
            <v>130.74</v>
          </cell>
        </row>
        <row r="3211">
          <cell r="A3211">
            <v>86303</v>
          </cell>
          <cell r="B3211" t="str">
            <v>TE MBV DN 375 X 200</v>
          </cell>
          <cell r="C3211" t="str">
            <v>UN</v>
          </cell>
          <cell r="D3211">
            <v>137.53</v>
          </cell>
        </row>
        <row r="3212">
          <cell r="A3212">
            <v>86304</v>
          </cell>
          <cell r="B3212" t="str">
            <v>TE MBV DN 400 X 200</v>
          </cell>
          <cell r="C3212" t="str">
            <v>UN</v>
          </cell>
          <cell r="D3212">
            <v>155.54</v>
          </cell>
        </row>
        <row r="3213">
          <cell r="A3213">
            <v>86305</v>
          </cell>
          <cell r="B3213" t="str">
            <v>TE MBV DN 450 X 200</v>
          </cell>
          <cell r="C3213" t="str">
            <v>UN</v>
          </cell>
          <cell r="D3213">
            <v>243.03</v>
          </cell>
        </row>
        <row r="3214">
          <cell r="A3214">
            <v>86306</v>
          </cell>
          <cell r="B3214" t="str">
            <v>TE MBV DN 250 X 250</v>
          </cell>
          <cell r="C3214" t="str">
            <v>UN</v>
          </cell>
          <cell r="D3214">
            <v>53.47</v>
          </cell>
        </row>
        <row r="3215">
          <cell r="A3215">
            <v>86307</v>
          </cell>
          <cell r="B3215" t="str">
            <v>TE MBV DN 300 X 300</v>
          </cell>
          <cell r="C3215" t="str">
            <v>UN</v>
          </cell>
          <cell r="D3215">
            <v>108.61</v>
          </cell>
        </row>
        <row r="3216">
          <cell r="A3216">
            <v>86308</v>
          </cell>
          <cell r="B3216" t="str">
            <v>TE MBV DN 350 X 350</v>
          </cell>
          <cell r="C3216" t="str">
            <v>UN</v>
          </cell>
          <cell r="D3216">
            <v>200.3</v>
          </cell>
        </row>
        <row r="3217">
          <cell r="A3217">
            <v>86309</v>
          </cell>
          <cell r="B3217" t="str">
            <v>TE MBV DN 375 X 375</v>
          </cell>
          <cell r="C3217" t="str">
            <v>UN</v>
          </cell>
          <cell r="D3217">
            <v>222.9</v>
          </cell>
        </row>
        <row r="3218">
          <cell r="A3218">
            <v>86310</v>
          </cell>
          <cell r="B3218" t="str">
            <v>TE MBV DN 400 X 400</v>
          </cell>
          <cell r="C3218" t="str">
            <v>UN</v>
          </cell>
          <cell r="D3218">
            <v>277.64</v>
          </cell>
        </row>
        <row r="3219">
          <cell r="A3219">
            <v>86311</v>
          </cell>
          <cell r="B3219" t="str">
            <v>TE MBV DN 450 X 450</v>
          </cell>
          <cell r="C3219" t="str">
            <v>UN</v>
          </cell>
          <cell r="D3219">
            <v>428.93</v>
          </cell>
        </row>
        <row r="3220">
          <cell r="A3220">
            <v>86317</v>
          </cell>
          <cell r="B3220" t="str">
            <v>CURVA 90G MBV RAIO LONGO TERM. DE LIMPEZA DN 150</v>
          </cell>
          <cell r="C3220" t="str">
            <v>UN</v>
          </cell>
          <cell r="D3220">
            <v>73.28</v>
          </cell>
        </row>
        <row r="3221">
          <cell r="A3221">
            <v>86318</v>
          </cell>
          <cell r="B3221" t="str">
            <v>CURVA 90G MBV RAIO LONGO TERM. DE LIMPEZA DN 200</v>
          </cell>
          <cell r="C3221" t="str">
            <v>UN</v>
          </cell>
          <cell r="D3221">
            <v>93.45</v>
          </cell>
        </row>
        <row r="3222">
          <cell r="A3222">
            <v>86325</v>
          </cell>
          <cell r="B3222" t="str">
            <v>LUVA MBV DN 100</v>
          </cell>
          <cell r="C3222" t="str">
            <v>UN</v>
          </cell>
          <cell r="D3222">
            <v>4.05</v>
          </cell>
        </row>
        <row r="3223">
          <cell r="A3223">
            <v>86326</v>
          </cell>
          <cell r="B3223" t="str">
            <v>LUVA MBV DN 150</v>
          </cell>
          <cell r="C3223" t="str">
            <v>UN</v>
          </cell>
          <cell r="D3223">
            <v>6.86</v>
          </cell>
        </row>
        <row r="3224">
          <cell r="A3224">
            <v>86327</v>
          </cell>
          <cell r="B3224" t="str">
            <v>LUVA MBV DN 200</v>
          </cell>
          <cell r="C3224" t="str">
            <v>UN</v>
          </cell>
          <cell r="D3224">
            <v>14.42</v>
          </cell>
        </row>
        <row r="3225">
          <cell r="A3225">
            <v>86328</v>
          </cell>
          <cell r="B3225" t="str">
            <v>LUVA MBV DN 250</v>
          </cell>
          <cell r="C3225" t="str">
            <v>UN</v>
          </cell>
          <cell r="D3225">
            <v>29.87</v>
          </cell>
        </row>
        <row r="3226">
          <cell r="A3226">
            <v>86329</v>
          </cell>
          <cell r="B3226" t="str">
            <v>LUVA MBV DN 300</v>
          </cell>
          <cell r="C3226" t="str">
            <v>UN</v>
          </cell>
          <cell r="D3226">
            <v>50.31</v>
          </cell>
        </row>
        <row r="3227">
          <cell r="A3227">
            <v>86334</v>
          </cell>
          <cell r="B3227" t="str">
            <v>REDUCAO MBV DN 150</v>
          </cell>
          <cell r="C3227" t="str">
            <v>UN</v>
          </cell>
          <cell r="D3227">
            <v>7.99</v>
          </cell>
        </row>
        <row r="3228">
          <cell r="A3228">
            <v>86335</v>
          </cell>
          <cell r="B3228" t="str">
            <v>REDUCAO MBV DN 200</v>
          </cell>
          <cell r="C3228" t="str">
            <v>UN</v>
          </cell>
          <cell r="D3228">
            <v>14.89</v>
          </cell>
        </row>
        <row r="3229">
          <cell r="A3229">
            <v>86336</v>
          </cell>
          <cell r="B3229" t="str">
            <v>REDUCAO MBV DN 250</v>
          </cell>
          <cell r="C3229" t="str">
            <v>UN</v>
          </cell>
          <cell r="D3229">
            <v>30.33</v>
          </cell>
        </row>
        <row r="3230">
          <cell r="A3230">
            <v>86337</v>
          </cell>
          <cell r="B3230" t="str">
            <v>REDUCAO MBV DN 300</v>
          </cell>
          <cell r="C3230" t="str">
            <v>UN</v>
          </cell>
          <cell r="D3230">
            <v>50.35</v>
          </cell>
        </row>
        <row r="3231">
          <cell r="A3231">
            <v>86343</v>
          </cell>
          <cell r="B3231" t="str">
            <v>AMPLIACAO MBV DN 150</v>
          </cell>
          <cell r="C3231" t="str">
            <v>UN</v>
          </cell>
          <cell r="D3231">
            <v>7.99</v>
          </cell>
        </row>
        <row r="3232">
          <cell r="A3232">
            <v>86344</v>
          </cell>
          <cell r="B3232" t="str">
            <v>AMPLIACAO MBV DN 200</v>
          </cell>
          <cell r="C3232" t="str">
            <v>UN</v>
          </cell>
          <cell r="D3232">
            <v>14.89</v>
          </cell>
        </row>
        <row r="3233">
          <cell r="A3233">
            <v>86345</v>
          </cell>
          <cell r="B3233" t="str">
            <v>AMPLIACAO MBV DN 250</v>
          </cell>
          <cell r="C3233" t="str">
            <v>UN</v>
          </cell>
          <cell r="D3233">
            <v>30.33</v>
          </cell>
        </row>
        <row r="3234">
          <cell r="A3234">
            <v>86346</v>
          </cell>
          <cell r="B3234" t="str">
            <v>AMPLIACAO MBV DN 300</v>
          </cell>
          <cell r="C3234" t="str">
            <v>UN</v>
          </cell>
          <cell r="D3234">
            <v>50.35</v>
          </cell>
        </row>
        <row r="3235">
          <cell r="A3235">
            <v>86346</v>
          </cell>
          <cell r="B3235" t="str">
            <v>AMPLIACAO MBV DN 300</v>
          </cell>
          <cell r="C3235" t="str">
            <v>UN</v>
          </cell>
          <cell r="D3235">
            <v>50.35</v>
          </cell>
        </row>
        <row r="3237">
          <cell r="B3237" t="str">
            <v>86600 EQUIPAMENTOS</v>
          </cell>
        </row>
        <row r="3239">
          <cell r="A3239">
            <v>86601</v>
          </cell>
          <cell r="B3239" t="str">
            <v>BB.DOSAD.3 OU 4 CABEC.Q=8,1 A 30,4L/H E P=4KG/CM2</v>
          </cell>
          <cell r="C3239" t="str">
            <v>UN</v>
          </cell>
          <cell r="D3239">
            <v>3280</v>
          </cell>
        </row>
        <row r="3240">
          <cell r="A3240">
            <v>86602</v>
          </cell>
          <cell r="B3240" t="str">
            <v>MISTURADOR RAPIDO EIXO VERT.BAIXA ROT.E HASTE= 1M</v>
          </cell>
          <cell r="C3240" t="str">
            <v>UN</v>
          </cell>
          <cell r="D3240">
            <v>1862</v>
          </cell>
        </row>
        <row r="3241">
          <cell r="A3241">
            <v>86603</v>
          </cell>
          <cell r="B3241" t="str">
            <v>CLORADOR FIX.PAR.C/CAP.MAX.4KG/24H (INCL.INJETOR)</v>
          </cell>
          <cell r="C3241" t="str">
            <v>UN</v>
          </cell>
          <cell r="D3241">
            <v>2934</v>
          </cell>
        </row>
        <row r="3242">
          <cell r="A3242">
            <v>86604</v>
          </cell>
          <cell r="B3242" t="str">
            <v>CILINDRO DE CLORO CARREGADO C/ CAPACIDADE DE 50KG</v>
          </cell>
          <cell r="C3242" t="str">
            <v>UN</v>
          </cell>
          <cell r="D3242">
            <v>1960</v>
          </cell>
        </row>
        <row r="3243">
          <cell r="A3243">
            <v>86605</v>
          </cell>
          <cell r="B3243" t="str">
            <v>EXAUSTOR ELET.MOTOR MONOFASICO INDUSTRIAL 0 300MM</v>
          </cell>
          <cell r="C3243" t="str">
            <v>UN</v>
          </cell>
          <cell r="D3243">
            <v>360</v>
          </cell>
        </row>
        <row r="3244">
          <cell r="A3244">
            <v>86606</v>
          </cell>
          <cell r="B3244" t="str">
            <v>BALANCA PLATAFORMA CAP.MIN.150KG C/PLAT.P/GAR.CL.</v>
          </cell>
          <cell r="C3244" t="str">
            <v>UN</v>
          </cell>
          <cell r="D3244">
            <v>421</v>
          </cell>
        </row>
        <row r="3245">
          <cell r="A3245">
            <v>86607</v>
          </cell>
          <cell r="B3245" t="str">
            <v>BALANCA PLATAFORMA CAP.MIN.200KG C/PLAT.P/GAR.CL.</v>
          </cell>
          <cell r="C3245" t="str">
            <v>UN</v>
          </cell>
          <cell r="D3245">
            <v>421</v>
          </cell>
        </row>
        <row r="3246">
          <cell r="A3246">
            <v>86608</v>
          </cell>
          <cell r="B3246" t="str">
            <v>TANQUE DE PREPARO EM FIBRA DE VIDRO CAPAC. 500 L</v>
          </cell>
          <cell r="C3246" t="str">
            <v>UN</v>
          </cell>
          <cell r="D3246">
            <v>400</v>
          </cell>
        </row>
        <row r="3247">
          <cell r="A3247">
            <v>86609</v>
          </cell>
          <cell r="B3247" t="str">
            <v>HIDRO-EJETOR NORMAL BX. PRESSAO C/VENTURI DN 1/2"</v>
          </cell>
          <cell r="C3247" t="str">
            <v>UN</v>
          </cell>
          <cell r="D3247">
            <v>1760</v>
          </cell>
        </row>
        <row r="3248">
          <cell r="A3248">
            <v>86631</v>
          </cell>
          <cell r="B3248" t="str">
            <v>RESERV.METAL.APOIADO CAP.30M3 CF.PROJ.INCL.TRANSP.</v>
          </cell>
          <cell r="C3248" t="str">
            <v>UN</v>
          </cell>
          <cell r="D3248">
            <v>7693.5</v>
          </cell>
        </row>
        <row r="3249">
          <cell r="A3249">
            <v>86632</v>
          </cell>
          <cell r="B3249" t="str">
            <v>RESERV.METAL.APOIADO CAP.50M3 CF.PROJ.INCL.TRANSP.</v>
          </cell>
          <cell r="C3249" t="str">
            <v>UN</v>
          </cell>
          <cell r="D3249">
            <v>12454.5</v>
          </cell>
        </row>
        <row r="3250">
          <cell r="A3250">
            <v>86634</v>
          </cell>
          <cell r="B3250" t="str">
            <v>RESERV.MET.APOIADO CAP.100M3 CF.PROJ.INCL.TRANSP.</v>
          </cell>
          <cell r="C3250" t="str">
            <v>UN</v>
          </cell>
          <cell r="D3250">
            <v>23000</v>
          </cell>
        </row>
        <row r="3251">
          <cell r="A3251">
            <v>86635</v>
          </cell>
          <cell r="B3251" t="str">
            <v>RESERV.MET.APOIADO CAP.200M3 CF.PROJ.INCL.TRANSP.</v>
          </cell>
          <cell r="C3251" t="str">
            <v>UN</v>
          </cell>
          <cell r="D3251">
            <v>108000</v>
          </cell>
        </row>
        <row r="3252">
          <cell r="A3252">
            <v>86636</v>
          </cell>
          <cell r="B3252" t="str">
            <v>RESERV.MET.APOIADO CAP.300M3 CF.PROJ.INCL.TRANSP.</v>
          </cell>
          <cell r="C3252" t="str">
            <v>UN</v>
          </cell>
          <cell r="D3252">
            <v>162000</v>
          </cell>
        </row>
        <row r="3253">
          <cell r="A3253">
            <v>86638</v>
          </cell>
          <cell r="B3253" t="str">
            <v>RESERV.MET.ELEV.T.8M CAP.10M3 CF.PROJ.INCL.TRANSP.</v>
          </cell>
          <cell r="C3253" t="str">
            <v>UN</v>
          </cell>
          <cell r="D3253">
            <v>4784</v>
          </cell>
        </row>
        <row r="3254">
          <cell r="A3254">
            <v>86639</v>
          </cell>
          <cell r="B3254" t="str">
            <v>RESERV.MET.ELEV.T.8M CAP.20M3 CF.PROJ.INCL.TRANSP.</v>
          </cell>
          <cell r="C3254" t="str">
            <v>UN</v>
          </cell>
          <cell r="D3254">
            <v>14000</v>
          </cell>
        </row>
        <row r="3255">
          <cell r="A3255">
            <v>86640</v>
          </cell>
          <cell r="B3255" t="str">
            <v>RESERV.MET.ELEV.T.8M CAP.30M3 CF.PROJ.INCL.TRANSP.</v>
          </cell>
          <cell r="C3255" t="str">
            <v>UN</v>
          </cell>
          <cell r="D3255">
            <v>11937</v>
          </cell>
        </row>
        <row r="3256">
          <cell r="A3256">
            <v>86641</v>
          </cell>
          <cell r="B3256" t="str">
            <v>RESERV.MET.ELEV.T.8M CAP.50M3 CF.PROJ.INCL.TRANSP.</v>
          </cell>
          <cell r="C3256" t="str">
            <v>UN</v>
          </cell>
          <cell r="D3256">
            <v>19804.96</v>
          </cell>
        </row>
        <row r="3257">
          <cell r="A3257">
            <v>86642</v>
          </cell>
          <cell r="B3257" t="str">
            <v>RESERV.METAL.ELEV.TOR.8M CAP.15M3 CF.PROJ.INC.TRAN</v>
          </cell>
          <cell r="C3257" t="str">
            <v>UN</v>
          </cell>
          <cell r="D3257">
            <v>8400.75</v>
          </cell>
        </row>
        <row r="3258">
          <cell r="A3258">
            <v>86647</v>
          </cell>
          <cell r="B3258" t="str">
            <v>RESERV.MET.ELEV.T.10M CAP.10M3 CF.PROJ.INC.TRANSP.</v>
          </cell>
          <cell r="C3258" t="str">
            <v>UN</v>
          </cell>
          <cell r="D3258">
            <v>5278.5</v>
          </cell>
        </row>
        <row r="3259">
          <cell r="A3259">
            <v>86648</v>
          </cell>
          <cell r="B3259" t="str">
            <v>RESERV.MET.ELEV.T.10M CAP.20M3 CF.PROJ.INC.TRANSP.</v>
          </cell>
          <cell r="C3259" t="str">
            <v>UN</v>
          </cell>
          <cell r="D3259">
            <v>15800</v>
          </cell>
        </row>
        <row r="3260">
          <cell r="A3260">
            <v>86649</v>
          </cell>
          <cell r="B3260" t="str">
            <v>RESERV.MET.ELEV.T.10M CAP.30M3 CF.PROJ.INC.TRANSP.</v>
          </cell>
          <cell r="C3260" t="str">
            <v>UN</v>
          </cell>
          <cell r="D3260">
            <v>13075</v>
          </cell>
        </row>
        <row r="3261">
          <cell r="A3261">
            <v>86650</v>
          </cell>
          <cell r="B3261" t="str">
            <v>RESERV.MET.ELEV.T.10M CAP.50M3 CF.PROJ.INC.TRANSP.</v>
          </cell>
          <cell r="C3261" t="str">
            <v>UN</v>
          </cell>
          <cell r="D3261">
            <v>18975</v>
          </cell>
        </row>
        <row r="3262">
          <cell r="A3262">
            <v>86651</v>
          </cell>
          <cell r="B3262" t="str">
            <v>RESERV.METAL.ELEV.TOR.10M CAP.15M3 CF.PROJ.INC.TRA</v>
          </cell>
          <cell r="C3262" t="str">
            <v>UN</v>
          </cell>
          <cell r="D3262">
            <v>9315</v>
          </cell>
        </row>
        <row r="3263">
          <cell r="A3263">
            <v>86667</v>
          </cell>
          <cell r="B3263" t="str">
            <v>FILTRO RUS.MET.PAS.LAT:R=1,5 E H=3,85 PROJ.TRANSP.</v>
          </cell>
          <cell r="C3263" t="str">
            <v>UN</v>
          </cell>
          <cell r="D3263">
            <v>13972.5</v>
          </cell>
        </row>
        <row r="3264">
          <cell r="A3264">
            <v>86668</v>
          </cell>
          <cell r="B3264" t="str">
            <v>FILTRO RUS.MET.PAS.LAT:R=2,0 E H=3,85 PROJ.TRANSP.</v>
          </cell>
          <cell r="C3264" t="str">
            <v>UN</v>
          </cell>
          <cell r="D3264">
            <v>20079</v>
          </cell>
        </row>
        <row r="3265">
          <cell r="A3265">
            <v>87001</v>
          </cell>
          <cell r="B3265" t="str">
            <v>PARTE CIVIL P/CAPTACAO POCO TUB.PROF.DN 2" OU 3"</v>
          </cell>
          <cell r="C3265" t="str">
            <v>VB</v>
          </cell>
          <cell r="D3265">
            <v>14096.25</v>
          </cell>
        </row>
        <row r="3266">
          <cell r="A3266">
            <v>87002</v>
          </cell>
          <cell r="B3266" t="str">
            <v>PARTE CIVIL P/CAPT.E CASA CLOR.SIMP.DN 2" OU 3"</v>
          </cell>
          <cell r="C3266" t="str">
            <v>VB</v>
          </cell>
          <cell r="D3266">
            <v>14652.03</v>
          </cell>
        </row>
        <row r="3267">
          <cell r="A3267">
            <v>87003</v>
          </cell>
          <cell r="B3267" t="str">
            <v>PARTE CIVIL PARA CASA DE QUIMICA PADRAO</v>
          </cell>
          <cell r="C3267" t="str">
            <v>VB</v>
          </cell>
          <cell r="D3267">
            <v>17646.87</v>
          </cell>
        </row>
        <row r="3268">
          <cell r="A3268">
            <v>87004</v>
          </cell>
          <cell r="B3268" t="str">
            <v>PARTE CIVIL PARA CASA DE CLORACAO PADRAO</v>
          </cell>
          <cell r="C3268" t="str">
            <v>VB</v>
          </cell>
          <cell r="D3268">
            <v>8582.93</v>
          </cell>
        </row>
        <row r="3269">
          <cell r="A3269">
            <v>87007</v>
          </cell>
          <cell r="B3269" t="str">
            <v>MATERIAL HIDRAULICO P/CAPTACAO POCO TUB.PROF.DN 2"</v>
          </cell>
          <cell r="C3269" t="str">
            <v>VB</v>
          </cell>
          <cell r="D3269">
            <v>1429.14</v>
          </cell>
        </row>
        <row r="3270">
          <cell r="A3270">
            <v>87008</v>
          </cell>
          <cell r="B3270" t="str">
            <v>MATERIAL HIDRAULICO P/CAPTACAO POCO TUB.PROF.DN 3"</v>
          </cell>
          <cell r="C3270" t="str">
            <v>VB</v>
          </cell>
          <cell r="D3270">
            <v>2559.21</v>
          </cell>
        </row>
        <row r="3271">
          <cell r="A3271">
            <v>87009</v>
          </cell>
          <cell r="B3271" t="str">
            <v>MATERIAL HIDRAULICO P/CAPT.E CASA CLOR.SIMP.DN 2"</v>
          </cell>
          <cell r="C3271" t="str">
            <v>VB</v>
          </cell>
          <cell r="D3271">
            <v>1627.92</v>
          </cell>
        </row>
        <row r="3272">
          <cell r="A3272">
            <v>87010</v>
          </cell>
          <cell r="B3272" t="str">
            <v>MATERIAL HIDRAULICO P/CAPT.E CASA CLOR.SIMP.DN 3"</v>
          </cell>
          <cell r="C3272" t="str">
            <v>VB</v>
          </cell>
          <cell r="D3272">
            <v>2671.09</v>
          </cell>
        </row>
        <row r="3273">
          <cell r="A3273">
            <v>87011</v>
          </cell>
          <cell r="B3273" t="str">
            <v>CONJ.M.-BOMBA SUBM:Q=26,3 M3/H,HM=123 MCA E P=20CV</v>
          </cell>
          <cell r="C3273" t="str">
            <v>CJ</v>
          </cell>
          <cell r="D3273">
            <v>3214</v>
          </cell>
        </row>
        <row r="3274">
          <cell r="A3274">
            <v>87012</v>
          </cell>
          <cell r="B3274" t="str">
            <v>CONJ.M.-BOMBA SUBM: Q=2,5 L/S, HM=79 MCA E P=75CV</v>
          </cell>
          <cell r="C3274" t="str">
            <v>CJ</v>
          </cell>
          <cell r="D3274">
            <v>1927</v>
          </cell>
        </row>
        <row r="3275">
          <cell r="A3275">
            <v>87013</v>
          </cell>
          <cell r="B3275" t="str">
            <v>FERRO FUNDIDO - TONELADA EM FUNCAO DO ACO CA-60</v>
          </cell>
          <cell r="C3275" t="str">
            <v>T</v>
          </cell>
          <cell r="D3275">
            <v>620</v>
          </cell>
        </row>
        <row r="3277">
          <cell r="B3277" t="str">
            <v>9000 TABELA DE REALINHAMENTO DE PRECOS - ANEXO</v>
          </cell>
        </row>
        <row r="3279">
          <cell r="A3279">
            <v>90001</v>
          </cell>
          <cell r="B3279" t="str">
            <v>CONE PARA SINALIZACAO</v>
          </cell>
          <cell r="C3279" t="str">
            <v>UN</v>
          </cell>
          <cell r="D3279">
            <v>33.630000000000003</v>
          </cell>
        </row>
        <row r="3280">
          <cell r="A3280">
            <v>90002</v>
          </cell>
          <cell r="B3280" t="str">
            <v>ESCAVACAO MECANIZADA 1A CATEGORIA (4 A 6M)</v>
          </cell>
          <cell r="C3280" t="str">
            <v>M3</v>
          </cell>
          <cell r="D3280">
            <v>4.1900000000000004</v>
          </cell>
        </row>
        <row r="3281">
          <cell r="A3281">
            <v>90003</v>
          </cell>
          <cell r="B3281" t="str">
            <v>ESCAVACAO MECANIZADA 2A CATEGORIA (4 A 6M)</v>
          </cell>
          <cell r="C3281" t="str">
            <v>M3</v>
          </cell>
          <cell r="D3281">
            <v>8.33</v>
          </cell>
        </row>
        <row r="3282">
          <cell r="A3282">
            <v>90004</v>
          </cell>
          <cell r="B3282" t="str">
            <v>ESCAVACAO MECANIZADA EM BARRO LAMA (4 A 6M)</v>
          </cell>
          <cell r="C3282" t="str">
            <v>M3</v>
          </cell>
          <cell r="D3282">
            <v>9.6999999999999993</v>
          </cell>
        </row>
        <row r="3283">
          <cell r="A3283">
            <v>90005</v>
          </cell>
          <cell r="B3283" t="str">
            <v>FORNECIMENTO DE MEIO-FIO (CONCRETO)</v>
          </cell>
          <cell r="C3283" t="str">
            <v>M</v>
          </cell>
          <cell r="D3283">
            <v>10.46</v>
          </cell>
        </row>
        <row r="3284">
          <cell r="A3284">
            <v>90006</v>
          </cell>
          <cell r="B3284" t="str">
            <v>ASSENTAMENTO DE MEIO-FIO (CONCRETO)</v>
          </cell>
          <cell r="C3284" t="str">
            <v>M</v>
          </cell>
          <cell r="D3284">
            <v>4.55</v>
          </cell>
        </row>
        <row r="3285">
          <cell r="A3285">
            <v>90007</v>
          </cell>
          <cell r="B3285" t="str">
            <v>REPOSICAO EM CALCADA (5CM)</v>
          </cell>
          <cell r="C3285" t="str">
            <v>M2</v>
          </cell>
          <cell r="D3285">
            <v>5.67</v>
          </cell>
        </row>
        <row r="3286">
          <cell r="A3286">
            <v>90008</v>
          </cell>
          <cell r="B3286" t="str">
            <v>UMEDECIMENTO DE MATERIAL P/FECHAMENTO DE VALA</v>
          </cell>
          <cell r="C3286" t="str">
            <v>M3</v>
          </cell>
          <cell r="D3286">
            <v>0.34</v>
          </cell>
        </row>
        <row r="3287">
          <cell r="A3287">
            <v>90009</v>
          </cell>
          <cell r="B3287" t="str">
            <v>PONTA SECA (CALCADA)</v>
          </cell>
          <cell r="C3287" t="str">
            <v>UN</v>
          </cell>
          <cell r="D3287">
            <v>37.42</v>
          </cell>
        </row>
        <row r="3288">
          <cell r="A3288">
            <v>90010</v>
          </cell>
          <cell r="B3288" t="str">
            <v>PONTA SECA (RUA)</v>
          </cell>
          <cell r="C3288" t="str">
            <v>UN</v>
          </cell>
          <cell r="D3288">
            <v>40.67</v>
          </cell>
        </row>
        <row r="3289">
          <cell r="A3289">
            <v>90011</v>
          </cell>
          <cell r="B3289" t="str">
            <v>FORNECIMENTO E ASSENTAMENTO TAMPAO (QUEIJO)</v>
          </cell>
          <cell r="C3289" t="str">
            <v>UN</v>
          </cell>
          <cell r="D3289">
            <v>2.2000000000000002</v>
          </cell>
        </row>
        <row r="3290">
          <cell r="A3290">
            <v>90012</v>
          </cell>
          <cell r="B3290" t="str">
            <v>CONFECCAO DE JUNTA ASFALTICA</v>
          </cell>
          <cell r="C3290" t="str">
            <v>UN</v>
          </cell>
          <cell r="D3290">
            <v>2.54</v>
          </cell>
        </row>
        <row r="3291">
          <cell r="A3291">
            <v>90013</v>
          </cell>
          <cell r="B3291" t="str">
            <v>TRANSPORTE TUBOS CERAMICOS</v>
          </cell>
          <cell r="C3291" t="str">
            <v>MK</v>
          </cell>
          <cell r="D3291">
            <v>0.02</v>
          </cell>
        </row>
        <row r="3292">
          <cell r="A3292">
            <v>90014</v>
          </cell>
          <cell r="B3292" t="str">
            <v>PLACA DE SINALIZACAO DE TRANSITO</v>
          </cell>
          <cell r="C3292" t="str">
            <v>M2</v>
          </cell>
          <cell r="D3292">
            <v>40.82</v>
          </cell>
        </row>
        <row r="3293">
          <cell r="A3293">
            <v>90015</v>
          </cell>
          <cell r="B3293" t="str">
            <v>ESGOTAMENTO DE VALAS 2"</v>
          </cell>
          <cell r="C3293" t="str">
            <v>HP</v>
          </cell>
          <cell r="D3293">
            <v>1.07</v>
          </cell>
        </row>
        <row r="3294">
          <cell r="A3294">
            <v>90016</v>
          </cell>
          <cell r="B3294" t="str">
            <v>DRENO DE TUBO DE CONCRETO POROSO</v>
          </cell>
          <cell r="C3294" t="str">
            <v>M</v>
          </cell>
          <cell r="D3294">
            <v>13.96</v>
          </cell>
        </row>
        <row r="3295">
          <cell r="A3295">
            <v>90017</v>
          </cell>
          <cell r="B3295" t="str">
            <v>FORNECIMENTO DE PARALELEPIPEDO</v>
          </cell>
          <cell r="C3295" t="str">
            <v>M</v>
          </cell>
          <cell r="D3295">
            <v>6.33</v>
          </cell>
        </row>
        <row r="3296">
          <cell r="A3296">
            <v>90018</v>
          </cell>
          <cell r="B3296" t="str">
            <v>ASSENTAMENTO DE PARALELEPIPEDO</v>
          </cell>
          <cell r="C3296" t="str">
            <v>M</v>
          </cell>
          <cell r="D3296">
            <v>3.58</v>
          </cell>
        </row>
        <row r="3297">
          <cell r="A3297">
            <v>90019</v>
          </cell>
          <cell r="B3297" t="str">
            <v>CONFECCAO DE SARJETAS</v>
          </cell>
          <cell r="C3297" t="str">
            <v>M3</v>
          </cell>
          <cell r="D3297">
            <v>77.75</v>
          </cell>
        </row>
        <row r="3298">
          <cell r="A3298">
            <v>90020</v>
          </cell>
          <cell r="B3298" t="str">
            <v>REATERRO DE VALAS C/MATERIAL GRANULAR</v>
          </cell>
          <cell r="C3298" t="str">
            <v>M3</v>
          </cell>
          <cell r="D3298">
            <v>24</v>
          </cell>
        </row>
        <row r="3299">
          <cell r="A3299">
            <v>90021</v>
          </cell>
          <cell r="B3299" t="str">
            <v>GALERIA AGUAS PLUVIAIS (CONST. BOCA LOBO C/H_1,5M)</v>
          </cell>
          <cell r="C3299" t="str">
            <v>UN</v>
          </cell>
          <cell r="D3299">
            <v>71.959999999999994</v>
          </cell>
        </row>
        <row r="3300">
          <cell r="A3300">
            <v>90022</v>
          </cell>
          <cell r="B3300" t="str">
            <v>ACRESCIMO DE ALTURA DA BOCA DE LOBO</v>
          </cell>
          <cell r="C3300" t="str">
            <v>M</v>
          </cell>
          <cell r="D3300">
            <v>33.619999999999997</v>
          </cell>
        </row>
        <row r="3301">
          <cell r="A3301">
            <v>90023</v>
          </cell>
          <cell r="B3301" t="str">
            <v>ASSENTAMENTO CA-2 DN 700</v>
          </cell>
          <cell r="C3301" t="str">
            <v>M</v>
          </cell>
          <cell r="D3301">
            <v>53.17</v>
          </cell>
        </row>
        <row r="3302">
          <cell r="A3302">
            <v>90024</v>
          </cell>
          <cell r="B3302" t="str">
            <v>CERCA DE ARAME FARPADO DE 4 FIOS</v>
          </cell>
          <cell r="C3302" t="str">
            <v>M</v>
          </cell>
          <cell r="D3302">
            <v>13.5</v>
          </cell>
        </row>
        <row r="3303">
          <cell r="A3303">
            <v>90025</v>
          </cell>
          <cell r="B3303" t="str">
            <v>RECOMPOSICAO DE PAV. ASFALTICO INCLUSIVE BASE</v>
          </cell>
          <cell r="C3303" t="str">
            <v>M2</v>
          </cell>
          <cell r="D3303">
            <v>19.8</v>
          </cell>
        </row>
        <row r="3304">
          <cell r="A3304">
            <v>90026</v>
          </cell>
          <cell r="B3304" t="str">
            <v>ESGOTAMENTO DE SUMIDOURO</v>
          </cell>
          <cell r="C3304" t="str">
            <v>M3</v>
          </cell>
          <cell r="D3304">
            <v>14.28</v>
          </cell>
        </row>
        <row r="3305">
          <cell r="A3305">
            <v>90027</v>
          </cell>
          <cell r="B3305" t="str">
            <v>ENTUPIMENTO DE SUMIDOURO</v>
          </cell>
          <cell r="C3305" t="str">
            <v>M3</v>
          </cell>
          <cell r="D3305">
            <v>9.11</v>
          </cell>
        </row>
        <row r="3306">
          <cell r="A3306">
            <v>90030</v>
          </cell>
          <cell r="B3306" t="str">
            <v>CONCRETO PRE-MISTURADO FCK=9,0 MPA</v>
          </cell>
          <cell r="C3306" t="str">
            <v>M3</v>
          </cell>
          <cell r="D3306">
            <v>112</v>
          </cell>
        </row>
        <row r="3307">
          <cell r="A3307">
            <v>90031</v>
          </cell>
          <cell r="B3307" t="str">
            <v>PINTURA ANTICORROSIVA PARA TUBULACAO (ZARCAO)</v>
          </cell>
          <cell r="C3307" t="str">
            <v>M2</v>
          </cell>
          <cell r="D3307">
            <v>4.38</v>
          </cell>
        </row>
        <row r="3308">
          <cell r="A3308">
            <v>90032</v>
          </cell>
          <cell r="B3308" t="str">
            <v>VIDRO CANELADO - MARTELADO</v>
          </cell>
          <cell r="C3308" t="str">
            <v>M2</v>
          </cell>
          <cell r="D3308">
            <v>12.96</v>
          </cell>
        </row>
        <row r="3309">
          <cell r="A3309">
            <v>90033</v>
          </cell>
          <cell r="B3309" t="str">
            <v>TRANSPORTE DE MATERIAL 1A OU 2A CAT.(PERIM.URBANO)</v>
          </cell>
          <cell r="C3309" t="str">
            <v>MK</v>
          </cell>
          <cell r="D3309">
            <v>0.98</v>
          </cell>
        </row>
        <row r="3310">
          <cell r="A3310">
            <v>90034</v>
          </cell>
          <cell r="B3310" t="str">
            <v>REGULARIZACAO DE RUA C/ MOTONIVELADORA</v>
          </cell>
          <cell r="C3310" t="str">
            <v>M3</v>
          </cell>
          <cell r="D3310">
            <v>0.34</v>
          </cell>
        </row>
        <row r="3311">
          <cell r="A3311">
            <v>90035</v>
          </cell>
          <cell r="B3311" t="str">
            <v>POCO VISITA EXCETO FORNEC.MAT. PRE-MOLDADO - 1,0M</v>
          </cell>
          <cell r="C3311" t="str">
            <v>UN</v>
          </cell>
          <cell r="D3311">
            <v>81.36</v>
          </cell>
        </row>
        <row r="3312">
          <cell r="A3312">
            <v>90036</v>
          </cell>
          <cell r="B3312" t="str">
            <v>POCO VISITA EXCETO FORNEC.MAT. PRE-MOLDADO - 1,5M</v>
          </cell>
          <cell r="C3312" t="str">
            <v>UN</v>
          </cell>
          <cell r="D3312">
            <v>104.14</v>
          </cell>
        </row>
        <row r="3313">
          <cell r="A3313">
            <v>90037</v>
          </cell>
          <cell r="B3313" t="str">
            <v>POCO VISITA EXCETO FORNEC.MAT. PRE-MOLDADO - 2,0M</v>
          </cell>
          <cell r="C3313" t="str">
            <v>UN</v>
          </cell>
          <cell r="D3313">
            <v>133.31</v>
          </cell>
        </row>
        <row r="3314">
          <cell r="A3314">
            <v>90038</v>
          </cell>
          <cell r="B3314" t="str">
            <v>POCO VISITA EXCETO FORNEC.MAT. PRE-MOLDADO - 2,5M</v>
          </cell>
          <cell r="C3314" t="str">
            <v>UN</v>
          </cell>
          <cell r="D3314">
            <v>170.7</v>
          </cell>
        </row>
        <row r="3315">
          <cell r="A3315">
            <v>90039</v>
          </cell>
          <cell r="B3315" t="str">
            <v>POCO VISITA EXCETO FORNEC.MAT. PRE-MOLDADO - 3,0M</v>
          </cell>
          <cell r="C3315" t="str">
            <v>UN</v>
          </cell>
          <cell r="D3315">
            <v>221.57</v>
          </cell>
        </row>
        <row r="3316">
          <cell r="A3316">
            <v>90040</v>
          </cell>
          <cell r="B3316" t="str">
            <v>POCO VISITA EXCETO FORNEC.MAT. PRE-MOLDADO - 3,5M</v>
          </cell>
          <cell r="C3316" t="str">
            <v>UN</v>
          </cell>
          <cell r="D3316">
            <v>341.38</v>
          </cell>
        </row>
        <row r="3317">
          <cell r="A3317">
            <v>90041</v>
          </cell>
          <cell r="B3317" t="str">
            <v>POCO VISITA EXCETO FORNEC.MAT. PRE-MOLDADO - 4,0M</v>
          </cell>
          <cell r="C3317" t="str">
            <v>UN</v>
          </cell>
          <cell r="D3317">
            <v>385.22</v>
          </cell>
        </row>
        <row r="3318">
          <cell r="A3318">
            <v>90042</v>
          </cell>
          <cell r="B3318" t="str">
            <v>POCO VISITA EXCETO FORNEC.MAT. PRE-MOLDADO - 4,5M</v>
          </cell>
          <cell r="C3318" t="str">
            <v>UN</v>
          </cell>
          <cell r="D3318">
            <v>428.92</v>
          </cell>
        </row>
        <row r="3319">
          <cell r="A3319">
            <v>90043</v>
          </cell>
          <cell r="B3319" t="str">
            <v>POCO VISITA EXCETO FORNEC.MAT. PRE-MOLDADO - 5,0M</v>
          </cell>
          <cell r="C3319" t="str">
            <v>UN</v>
          </cell>
          <cell r="D3319">
            <v>472.62</v>
          </cell>
        </row>
        <row r="3320">
          <cell r="A3320">
            <v>172029</v>
          </cell>
          <cell r="B3320" t="str">
            <v>BROCA AÇO RÁPIDO 5/16</v>
          </cell>
          <cell r="C3320" t="str">
            <v>UN</v>
          </cell>
          <cell r="D3320">
            <v>6.9</v>
          </cell>
        </row>
        <row r="3321">
          <cell r="A3321">
            <v>172030</v>
          </cell>
          <cell r="B3321" t="str">
            <v>BROCA AÇO RÁPIDO 1/4</v>
          </cell>
          <cell r="C3321" t="str">
            <v>UN</v>
          </cell>
          <cell r="D3321">
            <v>4.9000000000000004</v>
          </cell>
        </row>
        <row r="3322">
          <cell r="A3322">
            <v>172031</v>
          </cell>
          <cell r="B3322" t="str">
            <v>BROCA VIDEA 6,5 MM</v>
          </cell>
          <cell r="C3322" t="str">
            <v>UN</v>
          </cell>
          <cell r="D3322">
            <v>3.5</v>
          </cell>
        </row>
        <row r="3323">
          <cell r="A3323">
            <v>172032</v>
          </cell>
          <cell r="B3323" t="str">
            <v>BROCA VIDEA 8,0 MM</v>
          </cell>
          <cell r="C3323" t="str">
            <v>UN</v>
          </cell>
          <cell r="D3323">
            <v>4.9000000000000004</v>
          </cell>
        </row>
        <row r="3324">
          <cell r="A3324">
            <v>172033</v>
          </cell>
          <cell r="B3324" t="str">
            <v>BROCA MOURÃO FIX TELHAS</v>
          </cell>
          <cell r="C3324" t="str">
            <v>UN</v>
          </cell>
          <cell r="D3324">
            <v>10.25</v>
          </cell>
        </row>
        <row r="3325">
          <cell r="A3325">
            <v>172034</v>
          </cell>
          <cell r="B3325" t="str">
            <v>LÂMINA DE SERRA FLEXÍVEL</v>
          </cell>
          <cell r="C3325" t="str">
            <v>UN</v>
          </cell>
          <cell r="D3325">
            <v>9.85</v>
          </cell>
        </row>
        <row r="3326">
          <cell r="A3326">
            <v>172035</v>
          </cell>
          <cell r="B3326" t="str">
            <v>LIMA CHATA P/ ENXADA DE 8"</v>
          </cell>
          <cell r="C3326" t="str">
            <v>UN</v>
          </cell>
          <cell r="D3326">
            <v>8</v>
          </cell>
        </row>
        <row r="3327">
          <cell r="A3327">
            <v>172036</v>
          </cell>
          <cell r="B3327" t="str">
            <v>CHAVE FIXA (C) 3/8 X 7/16</v>
          </cell>
          <cell r="C3327" t="str">
            <v>UN</v>
          </cell>
          <cell r="D3327">
            <v>1.8</v>
          </cell>
        </row>
        <row r="3328">
          <cell r="A3328">
            <v>172037</v>
          </cell>
          <cell r="B3328" t="str">
            <v>CHAVE FIXA (D) 1/2 X 9/16</v>
          </cell>
          <cell r="C3328" t="str">
            <v>UN</v>
          </cell>
          <cell r="D3328">
            <v>2</v>
          </cell>
        </row>
        <row r="3329">
          <cell r="A3329">
            <v>172038</v>
          </cell>
          <cell r="B3329" t="str">
            <v>CHAVE ESTRELA (B) 3/8 X 7/16</v>
          </cell>
          <cell r="C3329" t="str">
            <v>UN</v>
          </cell>
          <cell r="D3329">
            <v>3.3</v>
          </cell>
        </row>
        <row r="3330">
          <cell r="A3330">
            <v>172039</v>
          </cell>
          <cell r="B3330" t="str">
            <v>CHAVE ESTRELA (C) 1/2 X 9/16</v>
          </cell>
          <cell r="C3330" t="str">
            <v>UN</v>
          </cell>
          <cell r="D3330">
            <v>4</v>
          </cell>
        </row>
        <row r="3331">
          <cell r="A3331">
            <v>172040</v>
          </cell>
          <cell r="B3331" t="str">
            <v>COMPORTA EM FIBRA DE VIDRO ESTRUTURADO (INCLUINDO GUIA)</v>
          </cell>
          <cell r="C3331" t="str">
            <v>M2</v>
          </cell>
          <cell r="D3331">
            <v>280</v>
          </cell>
        </row>
        <row r="3332">
          <cell r="A3332">
            <v>172042</v>
          </cell>
          <cell r="B3332" t="str">
            <v>TIJOLO MACIÇO 19X9X5 CM PARA ALV. APARENTE</v>
          </cell>
          <cell r="C3332" t="str">
            <v>UN</v>
          </cell>
          <cell r="D3332">
            <v>0.17</v>
          </cell>
        </row>
        <row r="3333">
          <cell r="A3333">
            <v>172043</v>
          </cell>
          <cell r="B3333" t="str">
            <v>PLAQUETA REFRATÁRIA 229 X 114 X 25 MM</v>
          </cell>
          <cell r="C3333" t="str">
            <v>UN</v>
          </cell>
          <cell r="D3333">
            <v>0.83</v>
          </cell>
        </row>
        <row r="3334">
          <cell r="A3334">
            <v>172044</v>
          </cell>
          <cell r="B3334" t="str">
            <v>COIFA METÁLICA 2,70 X 0,60 X 1,10M, C/ CHAMINÉ 0,25 X 0,20 C/ 1,0 M # 16</v>
          </cell>
          <cell r="C3334" t="str">
            <v>UN</v>
          </cell>
          <cell r="D3334">
            <v>602.5</v>
          </cell>
        </row>
        <row r="3335">
          <cell r="A3335">
            <v>172045</v>
          </cell>
          <cell r="B3335" t="str">
            <v>BANCADA DE MÁRMORE BRANCO E = 2,5 CM PARA PIA OU LAVATÓRIO</v>
          </cell>
          <cell r="C3335" t="str">
            <v>M2</v>
          </cell>
          <cell r="D3335">
            <v>130</v>
          </cell>
        </row>
        <row r="3336">
          <cell r="A3336">
            <v>172046</v>
          </cell>
          <cell r="B3336" t="str">
            <v>ARDÓSIA PARA PISO 40 X 40 CM</v>
          </cell>
          <cell r="C3336" t="str">
            <v>M2</v>
          </cell>
          <cell r="D3336">
            <v>5.2</v>
          </cell>
        </row>
        <row r="3337">
          <cell r="A3337">
            <v>172047</v>
          </cell>
          <cell r="B3337" t="str">
            <v>RODAPÉ DE ARDÓSIA H = 7CM</v>
          </cell>
          <cell r="C3337" t="str">
            <v>M</v>
          </cell>
          <cell r="D3337">
            <v>1.1000000000000001</v>
          </cell>
        </row>
        <row r="3338">
          <cell r="A3338">
            <v>172048</v>
          </cell>
          <cell r="B3338" t="str">
            <v>PAPELEIRA DE LOUÇA 15 X 15 CM</v>
          </cell>
          <cell r="C3338" t="str">
            <v>UN</v>
          </cell>
          <cell r="D3338">
            <v>7.82</v>
          </cell>
        </row>
        <row r="3339">
          <cell r="A3339">
            <v>172049</v>
          </cell>
          <cell r="B3339" t="str">
            <v>SABONETEIRA DE LOUÇA 15 X 15 CM</v>
          </cell>
          <cell r="C3339" t="str">
            <v>UN</v>
          </cell>
          <cell r="D3339">
            <v>7.73</v>
          </cell>
        </row>
        <row r="3340">
          <cell r="A3340">
            <v>172057</v>
          </cell>
          <cell r="B3340" t="str">
            <v>TUBO F0F0 JE CL K-9 1,00M DN 80</v>
          </cell>
          <cell r="C3340" t="str">
            <v>M</v>
          </cell>
          <cell r="D3340">
            <v>58.35</v>
          </cell>
        </row>
        <row r="3341">
          <cell r="A3341">
            <v>172071</v>
          </cell>
          <cell r="B3341" t="str">
            <v>TUBO F0F0 JE CL K-9 1,00M DN 350</v>
          </cell>
          <cell r="C3341" t="str">
            <v>M</v>
          </cell>
          <cell r="D3341">
            <v>265.94</v>
          </cell>
        </row>
        <row r="3342">
          <cell r="A3342">
            <v>172072</v>
          </cell>
          <cell r="B3342" t="str">
            <v>TUBO F0F0 JE CL K-9 1,00M DN 450</v>
          </cell>
          <cell r="C3342" t="str">
            <v>M</v>
          </cell>
          <cell r="D3342">
            <v>373.33</v>
          </cell>
        </row>
        <row r="3343">
          <cell r="A3343">
            <v>172074</v>
          </cell>
          <cell r="B3343" t="str">
            <v>TUBO F0F0 JE CL K-7 1,00M DN 350</v>
          </cell>
          <cell r="C3343" t="str">
            <v>M</v>
          </cell>
          <cell r="D3343">
            <v>217.9</v>
          </cell>
        </row>
        <row r="3344">
          <cell r="A3344">
            <v>172075</v>
          </cell>
          <cell r="B3344" t="str">
            <v>TUBO F0F0 JE CL K-7 1,00M DN 450</v>
          </cell>
          <cell r="C3344" t="str">
            <v>M</v>
          </cell>
          <cell r="D3344">
            <v>307.93</v>
          </cell>
        </row>
        <row r="3345">
          <cell r="A3345">
            <v>221720</v>
          </cell>
          <cell r="B3345" t="str">
            <v>TÊ PVC SOLDÁVEL 90° C/ REDUÇÃO 40 X 32 MM</v>
          </cell>
          <cell r="C3345" t="str">
            <v>UN</v>
          </cell>
          <cell r="D3345">
            <v>1.48</v>
          </cell>
        </row>
        <row r="3346">
          <cell r="A3346">
            <v>221721</v>
          </cell>
          <cell r="B3346" t="str">
            <v>BUCHA DE REDUÇÃO SOLDÁVEL CURTO DN 32 X 25 MM</v>
          </cell>
          <cell r="C3346" t="str">
            <v>UN</v>
          </cell>
          <cell r="D3346">
            <v>0.14000000000000001</v>
          </cell>
        </row>
        <row r="3347">
          <cell r="A3347">
            <v>221722</v>
          </cell>
          <cell r="B3347" t="str">
            <v>CURVA 90° PVC SOLDÁVEL DN 40 MM</v>
          </cell>
          <cell r="C3347" t="str">
            <v>UN</v>
          </cell>
          <cell r="D3347">
            <v>1.85</v>
          </cell>
        </row>
        <row r="3348">
          <cell r="A3348">
            <v>221723</v>
          </cell>
          <cell r="B3348" t="str">
            <v>TÊ PVC SOLDÁVEL 90°  40 MM</v>
          </cell>
          <cell r="C3348" t="str">
            <v>UN</v>
          </cell>
          <cell r="D3348">
            <v>0.56000000000000005</v>
          </cell>
        </row>
        <row r="3349">
          <cell r="A3349">
            <v>221780</v>
          </cell>
          <cell r="B3349" t="str">
            <v>CURVA 90º PVC RÍGIDO SOLDÁVEL 50MM</v>
          </cell>
          <cell r="C3349" t="str">
            <v>UN</v>
          </cell>
          <cell r="D3349">
            <v>2.1</v>
          </cell>
        </row>
        <row r="3350">
          <cell r="A3350">
            <v>221781</v>
          </cell>
          <cell r="B3350" t="str">
            <v>PLACA DE REDUÇÃO FOFO DN 250 X 200</v>
          </cell>
          <cell r="C3350" t="str">
            <v>UN</v>
          </cell>
          <cell r="D3350">
            <v>220.51</v>
          </cell>
        </row>
        <row r="3351">
          <cell r="A3351">
            <v>311350</v>
          </cell>
          <cell r="B3351" t="str">
            <v>TAMPA DE CONCRETO PARA CAIXA DE LIGACAO</v>
          </cell>
          <cell r="C3351" t="str">
            <v>UN</v>
          </cell>
          <cell r="D3351">
            <v>0</v>
          </cell>
        </row>
        <row r="3352">
          <cell r="A3352">
            <v>320000</v>
          </cell>
          <cell r="B3352" t="str">
            <v>TRANSPORTE (CAMIONETA)</v>
          </cell>
          <cell r="C3352" t="str">
            <v>H</v>
          </cell>
          <cell r="D3352">
            <v>3.88</v>
          </cell>
        </row>
        <row r="3353">
          <cell r="A3353">
            <v>32001</v>
          </cell>
          <cell r="B3353" t="str">
            <v>LIXADEIRA</v>
          </cell>
          <cell r="C3353" t="str">
            <v>H</v>
          </cell>
          <cell r="D3353">
            <v>10</v>
          </cell>
        </row>
        <row r="3354">
          <cell r="A3354">
            <v>32003</v>
          </cell>
          <cell r="B3354" t="str">
            <v>GERADOR P/ MÁQUINA DE SOLDA, COM MOTOR Á COMBUSTÃO</v>
          </cell>
          <cell r="C3354" t="str">
            <v>H</v>
          </cell>
          <cell r="D3354">
            <v>45</v>
          </cell>
        </row>
        <row r="3355">
          <cell r="A3355">
            <v>32004</v>
          </cell>
          <cell r="B3355" t="str">
            <v>PERFURATRIZ DIAMANTADA HIDRÁULICA DD-750</v>
          </cell>
          <cell r="C3355" t="str">
            <v>H</v>
          </cell>
          <cell r="D3355">
            <v>55.83</v>
          </cell>
        </row>
        <row r="3356">
          <cell r="A3356">
            <v>90000</v>
          </cell>
          <cell r="B3356" t="str">
            <v>TABELA DE REALINHAMENTO DE PRECOS - ANEXO</v>
          </cell>
          <cell r="D3356">
            <v>0</v>
          </cell>
        </row>
        <row r="3357">
          <cell r="A3357">
            <v>90001</v>
          </cell>
          <cell r="B3357" t="str">
            <v>CONE PARA SINALIZACAO</v>
          </cell>
          <cell r="C3357" t="str">
            <v>UN</v>
          </cell>
          <cell r="D3357">
            <v>33.630000000000003</v>
          </cell>
        </row>
        <row r="3358">
          <cell r="A3358">
            <v>90002</v>
          </cell>
          <cell r="B3358" t="str">
            <v>ESCAVACAO MECANIZADA 1A CATEGORIA (4 A 6M)</v>
          </cell>
          <cell r="C3358" t="str">
            <v>M3</v>
          </cell>
          <cell r="D3358">
            <v>4.1900000000000004</v>
          </cell>
        </row>
        <row r="3359">
          <cell r="A3359">
            <v>90003</v>
          </cell>
          <cell r="B3359" t="str">
            <v>ESCAVACAO MECANIZADA 2A CATEGORIA (4 A 6M)</v>
          </cell>
          <cell r="C3359" t="str">
            <v>M3</v>
          </cell>
          <cell r="D3359">
            <v>8.33</v>
          </cell>
        </row>
        <row r="3360">
          <cell r="A3360">
            <v>90004</v>
          </cell>
          <cell r="B3360" t="str">
            <v>ESCAVACAO MECANIZADA EM BARRO LAMA (4 A 6M)</v>
          </cell>
          <cell r="C3360" t="str">
            <v>M3</v>
          </cell>
          <cell r="D3360">
            <v>9.6999999999999993</v>
          </cell>
        </row>
        <row r="3361">
          <cell r="A3361">
            <v>90005</v>
          </cell>
          <cell r="B3361" t="str">
            <v>FORNECIMENTO DE MEIO-FIO (CONCRETO)</v>
          </cell>
          <cell r="C3361" t="str">
            <v>M</v>
          </cell>
          <cell r="D3361">
            <v>10.46</v>
          </cell>
        </row>
        <row r="3362">
          <cell r="A3362">
            <v>90006</v>
          </cell>
          <cell r="B3362" t="str">
            <v>ASSENTAMENTO DE MEIO-FIO (CONCRETO)</v>
          </cell>
          <cell r="C3362" t="str">
            <v>M</v>
          </cell>
          <cell r="D3362">
            <v>4.55</v>
          </cell>
        </row>
        <row r="3363">
          <cell r="A3363">
            <v>90007</v>
          </cell>
          <cell r="B3363" t="str">
            <v>REPOSICAO EM CALCADA (5CM)</v>
          </cell>
          <cell r="C3363" t="str">
            <v>M2</v>
          </cell>
          <cell r="D3363">
            <v>5.67</v>
          </cell>
        </row>
        <row r="3364">
          <cell r="A3364">
            <v>90008</v>
          </cell>
          <cell r="B3364" t="str">
            <v>UMEDECIMENTO DE MATERIAL P/FECHAMENTO DE VALA</v>
          </cell>
          <cell r="C3364" t="str">
            <v>M3</v>
          </cell>
          <cell r="D3364">
            <v>0.34</v>
          </cell>
        </row>
        <row r="3365">
          <cell r="A3365">
            <v>90009</v>
          </cell>
          <cell r="B3365" t="str">
            <v>PONTA SECA (CALCADA)</v>
          </cell>
          <cell r="C3365" t="str">
            <v>UN</v>
          </cell>
          <cell r="D3365">
            <v>37.42</v>
          </cell>
        </row>
        <row r="3366">
          <cell r="A3366">
            <v>90010</v>
          </cell>
          <cell r="B3366" t="str">
            <v>PONTA SECA (RUA)</v>
          </cell>
          <cell r="C3366" t="str">
            <v>UN</v>
          </cell>
          <cell r="D3366">
            <v>40.67</v>
          </cell>
        </row>
        <row r="3367">
          <cell r="A3367">
            <v>90011</v>
          </cell>
          <cell r="B3367" t="str">
            <v>FORNECIMENTO E ASSENTAMENTO TAMPAO (QUEIJO)</v>
          </cell>
          <cell r="C3367" t="str">
            <v>UN</v>
          </cell>
          <cell r="D3367">
            <v>2.2000000000000002</v>
          </cell>
        </row>
        <row r="3368">
          <cell r="A3368">
            <v>90012</v>
          </cell>
          <cell r="B3368" t="str">
            <v>CONFECCAO DE JUNTA ASFALTICA</v>
          </cell>
          <cell r="C3368" t="str">
            <v>UN</v>
          </cell>
          <cell r="D3368">
            <v>2.54</v>
          </cell>
        </row>
        <row r="3369">
          <cell r="A3369">
            <v>90013</v>
          </cell>
          <cell r="B3369" t="str">
            <v>TRANSPORTE TUBOS CERAMICOS</v>
          </cell>
          <cell r="C3369" t="str">
            <v>MK</v>
          </cell>
          <cell r="D3369">
            <v>0.02</v>
          </cell>
        </row>
        <row r="3370">
          <cell r="A3370">
            <v>90014</v>
          </cell>
          <cell r="B3370" t="str">
            <v>PLACA DE SINALIZACAO DE TRANSITO</v>
          </cell>
          <cell r="C3370" t="str">
            <v>M2</v>
          </cell>
          <cell r="D3370">
            <v>40.82</v>
          </cell>
        </row>
        <row r="3371">
          <cell r="A3371">
            <v>90015</v>
          </cell>
          <cell r="B3371" t="str">
            <v>ESGOTAMENTO DE VALAS 2"</v>
          </cell>
          <cell r="C3371" t="str">
            <v>HP</v>
          </cell>
          <cell r="D3371">
            <v>1.07</v>
          </cell>
        </row>
        <row r="3372">
          <cell r="A3372">
            <v>90016</v>
          </cell>
          <cell r="B3372" t="str">
            <v>DRENO DE TUBO DE CONCRETO POROSO</v>
          </cell>
          <cell r="C3372" t="str">
            <v>M</v>
          </cell>
          <cell r="D3372">
            <v>13.96</v>
          </cell>
        </row>
        <row r="3373">
          <cell r="A3373">
            <v>90017</v>
          </cell>
          <cell r="B3373" t="str">
            <v>FORNECIMENTO DE PARALELEPIPEDO</v>
          </cell>
          <cell r="C3373" t="str">
            <v>M</v>
          </cell>
          <cell r="D3373">
            <v>6.33</v>
          </cell>
        </row>
        <row r="3374">
          <cell r="A3374">
            <v>90018</v>
          </cell>
          <cell r="B3374" t="str">
            <v>ASSENTAMENTO DE PARALELEPIPEDO</v>
          </cell>
          <cell r="C3374" t="str">
            <v>M</v>
          </cell>
          <cell r="D3374">
            <v>3.58</v>
          </cell>
        </row>
        <row r="3375">
          <cell r="A3375">
            <v>90019</v>
          </cell>
          <cell r="B3375" t="str">
            <v>CONFECCAO DE SARJETAS</v>
          </cell>
          <cell r="C3375" t="str">
            <v>M3</v>
          </cell>
          <cell r="D3375">
            <v>77.75</v>
          </cell>
        </row>
        <row r="3376">
          <cell r="A3376">
            <v>90020</v>
          </cell>
          <cell r="B3376" t="str">
            <v>REATERRO DE VALAS C/MATERIAL GRANULAR</v>
          </cell>
          <cell r="C3376" t="str">
            <v>M3</v>
          </cell>
          <cell r="D3376">
            <v>24</v>
          </cell>
        </row>
        <row r="3377">
          <cell r="A3377">
            <v>90021</v>
          </cell>
          <cell r="B3377" t="str">
            <v>GALERIA AGUAS PLUVIAIS (CONST. BOCA LOBO C/H_1,5M)</v>
          </cell>
          <cell r="C3377" t="str">
            <v>UN</v>
          </cell>
          <cell r="D3377">
            <v>71.959999999999994</v>
          </cell>
        </row>
        <row r="3378">
          <cell r="A3378">
            <v>90022</v>
          </cell>
          <cell r="B3378" t="str">
            <v>ACRESCIMO DE ALTURA DA BOCA DE LOBO</v>
          </cell>
          <cell r="C3378" t="str">
            <v>M</v>
          </cell>
          <cell r="D3378">
            <v>33.619999999999997</v>
          </cell>
        </row>
        <row r="3379">
          <cell r="A3379">
            <v>90023</v>
          </cell>
          <cell r="B3379" t="str">
            <v>ASSENTAMENTO CA-2 DN 700</v>
          </cell>
          <cell r="C3379" t="str">
            <v>M</v>
          </cell>
          <cell r="D3379">
            <v>53.17</v>
          </cell>
        </row>
        <row r="3380">
          <cell r="A3380">
            <v>90024</v>
          </cell>
          <cell r="B3380" t="str">
            <v>CERCA DE ARAME FARPADO DE 4 FIOS</v>
          </cell>
          <cell r="C3380" t="str">
            <v>M</v>
          </cell>
          <cell r="D3380">
            <v>13.5</v>
          </cell>
        </row>
        <row r="3381">
          <cell r="A3381">
            <v>90025</v>
          </cell>
          <cell r="B3381" t="str">
            <v>RECOMPOSICAO DE PAV. ASFALTICO INCLUSIVE BASE</v>
          </cell>
          <cell r="C3381" t="str">
            <v>M2</v>
          </cell>
          <cell r="D3381">
            <v>19.8</v>
          </cell>
        </row>
        <row r="3382">
          <cell r="A3382">
            <v>90026</v>
          </cell>
          <cell r="B3382" t="str">
            <v>ESGOTAMENTO DE SUMIDOURO</v>
          </cell>
          <cell r="C3382" t="str">
            <v>M3</v>
          </cell>
          <cell r="D3382">
            <v>14.28</v>
          </cell>
        </row>
        <row r="3383">
          <cell r="A3383">
            <v>90027</v>
          </cell>
          <cell r="B3383" t="str">
            <v>ENTUPIMENTO DE SUMIDOURO</v>
          </cell>
          <cell r="C3383" t="str">
            <v>M3</v>
          </cell>
          <cell r="D3383">
            <v>9.11</v>
          </cell>
        </row>
        <row r="3384">
          <cell r="A3384">
            <v>90030</v>
          </cell>
          <cell r="B3384" t="str">
            <v>CONCRETO PRE-MISTURADO FCK=9,0 MPA</v>
          </cell>
          <cell r="C3384" t="str">
            <v>M3</v>
          </cell>
          <cell r="D3384">
            <v>112</v>
          </cell>
        </row>
        <row r="3385">
          <cell r="A3385">
            <v>90031</v>
          </cell>
          <cell r="B3385" t="str">
            <v>PINTURA ANTICORROSIVA PARA TUBULACAO (ZARCAO)</v>
          </cell>
          <cell r="C3385" t="str">
            <v>M2</v>
          </cell>
          <cell r="D3385">
            <v>4.38</v>
          </cell>
        </row>
        <row r="3386">
          <cell r="A3386">
            <v>90033</v>
          </cell>
          <cell r="B3386" t="str">
            <v>TRANSPORTE DE MATERIAL 1A OU 2A CAT.(PERIM.URBANO)</v>
          </cell>
          <cell r="C3386" t="str">
            <v>MK</v>
          </cell>
          <cell r="D3386">
            <v>0.98</v>
          </cell>
        </row>
        <row r="3387">
          <cell r="A3387">
            <v>90034</v>
          </cell>
          <cell r="B3387" t="str">
            <v>REGULARIZACAO DE RUA C/ MOTONIVELADORA</v>
          </cell>
          <cell r="C3387" t="str">
            <v>M3</v>
          </cell>
          <cell r="D3387">
            <v>0.34</v>
          </cell>
        </row>
        <row r="3388">
          <cell r="A3388">
            <v>90035</v>
          </cell>
          <cell r="B3388" t="str">
            <v>POCO VISITA EXCETO FORNEC.MAT. PRE-MOLDADO - 1,0M</v>
          </cell>
          <cell r="C3388" t="str">
            <v>UN</v>
          </cell>
          <cell r="D3388">
            <v>81.36</v>
          </cell>
        </row>
        <row r="3389">
          <cell r="A3389">
            <v>90036</v>
          </cell>
          <cell r="B3389" t="str">
            <v>POCO VISITA EXCETO FORNEC.MAT. PRE-MOLDADO - 1,5M</v>
          </cell>
          <cell r="C3389" t="str">
            <v>UN</v>
          </cell>
          <cell r="D3389">
            <v>104.14</v>
          </cell>
        </row>
        <row r="3390">
          <cell r="A3390">
            <v>90037</v>
          </cell>
          <cell r="B3390" t="str">
            <v>POCO VISITA EXCETO FORNEC.MAT. PRE-MOLDADO - 2,0M</v>
          </cell>
          <cell r="C3390" t="str">
            <v>UN</v>
          </cell>
          <cell r="D3390">
            <v>133.31</v>
          </cell>
        </row>
        <row r="3391">
          <cell r="A3391">
            <v>90038</v>
          </cell>
          <cell r="B3391" t="str">
            <v>POCO VISITA EXCETO FORNEC.MAT. PRE-MOLDADO - 2,5M</v>
          </cell>
          <cell r="C3391" t="str">
            <v>UN</v>
          </cell>
          <cell r="D3391">
            <v>170.7</v>
          </cell>
        </row>
        <row r="3392">
          <cell r="A3392">
            <v>90039</v>
          </cell>
          <cell r="B3392" t="str">
            <v>POCO VISITA EXCETO FORNEC.MAT. PRE-MOLDADO - 3,0M</v>
          </cell>
          <cell r="C3392" t="str">
            <v>UN</v>
          </cell>
          <cell r="D3392">
            <v>221.57</v>
          </cell>
        </row>
        <row r="3393">
          <cell r="A3393">
            <v>90040</v>
          </cell>
          <cell r="B3393" t="str">
            <v>POCO VISITA EXCETO FORNEC.MAT. PRE-MOLDADO - 3,5M</v>
          </cell>
          <cell r="C3393" t="str">
            <v>UN</v>
          </cell>
          <cell r="D3393">
            <v>341.38</v>
          </cell>
        </row>
        <row r="3394">
          <cell r="A3394">
            <v>90041</v>
          </cell>
          <cell r="B3394" t="str">
            <v>POCO VISITA EXCETO FORNEC.MAT. PRE-MOLDADO - 4,0M</v>
          </cell>
          <cell r="C3394" t="str">
            <v>UN</v>
          </cell>
          <cell r="D3394">
            <v>385.22</v>
          </cell>
        </row>
        <row r="3395">
          <cell r="A3395">
            <v>90042</v>
          </cell>
          <cell r="B3395" t="str">
            <v>POCO VISITA EXCETO FORNEC.MAT. PRE-MOLDADO - 4,5M</v>
          </cell>
          <cell r="C3395" t="str">
            <v>UN</v>
          </cell>
          <cell r="D3395">
            <v>428.92</v>
          </cell>
        </row>
        <row r="3396">
          <cell r="A3396">
            <v>90043</v>
          </cell>
          <cell r="B3396" t="str">
            <v>POCO VISITA EXCETO FORNEC.MAT. PRE-MOLDADO - 5,0M</v>
          </cell>
          <cell r="C3396" t="str">
            <v>UN</v>
          </cell>
          <cell r="D3396">
            <v>472.62</v>
          </cell>
        </row>
        <row r="3397">
          <cell r="A3397">
            <v>122111</v>
          </cell>
          <cell r="B3397" t="str">
            <v>VIDRO CANELADO - MARTELADO</v>
          </cell>
          <cell r="C3397" t="str">
            <v>m²</v>
          </cell>
          <cell r="D3397">
            <v>12.96</v>
          </cell>
        </row>
        <row r="3398">
          <cell r="A3398">
            <v>150001</v>
          </cell>
          <cell r="B3398" t="str">
            <v>COMPACTADOR CM-20</v>
          </cell>
          <cell r="C3398" t="str">
            <v>H</v>
          </cell>
          <cell r="D3398">
            <v>0</v>
          </cell>
        </row>
        <row r="3399">
          <cell r="A3399">
            <v>172001</v>
          </cell>
          <cell r="B3399" t="str">
            <v>EQUIPAMENTO ETE</v>
          </cell>
          <cell r="C3399" t="str">
            <v>un</v>
          </cell>
          <cell r="D3399">
            <v>3897350</v>
          </cell>
        </row>
        <row r="3400">
          <cell r="A3400">
            <v>172041</v>
          </cell>
          <cell r="B3400" t="str">
            <v>AQUISIÇÃO DE MATERIAL DE JAZIDA</v>
          </cell>
          <cell r="C3400" t="str">
            <v>M3</v>
          </cell>
          <cell r="D3400">
            <v>0.63</v>
          </cell>
        </row>
        <row r="3401">
          <cell r="A3401">
            <v>172056</v>
          </cell>
          <cell r="B3401" t="str">
            <v>CAMINHÃO COM GUINDASTE 16 TON.</v>
          </cell>
          <cell r="C3401" t="str">
            <v>H</v>
          </cell>
          <cell r="D3401">
            <v>23.61</v>
          </cell>
        </row>
        <row r="3402">
          <cell r="A3402">
            <v>310000</v>
          </cell>
          <cell r="B3402" t="str">
            <v>EQUIPAMENTOS</v>
          </cell>
          <cell r="C3402" t="str">
            <v>xxxxx</v>
          </cell>
          <cell r="D3402">
            <v>0</v>
          </cell>
        </row>
        <row r="3403">
          <cell r="A3403">
            <v>310100</v>
          </cell>
          <cell r="B3403" t="str">
            <v>BATE ESTACAS LEVE</v>
          </cell>
          <cell r="C3403" t="str">
            <v>H</v>
          </cell>
          <cell r="D3403">
            <v>25.57</v>
          </cell>
        </row>
        <row r="3404">
          <cell r="A3404">
            <v>310101</v>
          </cell>
          <cell r="B3404" t="str">
            <v>BATE ESTACAS LEVE</v>
          </cell>
          <cell r="C3404" t="str">
            <v>HI</v>
          </cell>
          <cell r="D3404">
            <v>10.99</v>
          </cell>
        </row>
        <row r="3405">
          <cell r="A3405">
            <v>310130</v>
          </cell>
          <cell r="B3405" t="str">
            <v>BETONEIRA 320 L</v>
          </cell>
          <cell r="C3405" t="str">
            <v>H</v>
          </cell>
          <cell r="D3405">
            <v>1.81</v>
          </cell>
        </row>
        <row r="3406">
          <cell r="A3406">
            <v>310140</v>
          </cell>
          <cell r="B3406" t="str">
            <v>BOMBA SPV 2"</v>
          </cell>
          <cell r="C3406" t="str">
            <v>H</v>
          </cell>
          <cell r="D3406">
            <v>1.77</v>
          </cell>
        </row>
        <row r="3407">
          <cell r="A3407">
            <v>310141</v>
          </cell>
          <cell r="B3407" t="str">
            <v>BOMBA SPV 3"</v>
          </cell>
          <cell r="C3407" t="str">
            <v>H</v>
          </cell>
          <cell r="D3407">
            <v>1.88</v>
          </cell>
        </row>
        <row r="3408">
          <cell r="A3408">
            <v>310150</v>
          </cell>
          <cell r="B3408" t="str">
            <v>CALDEIRA</v>
          </cell>
          <cell r="C3408" t="str">
            <v>H</v>
          </cell>
          <cell r="D3408">
            <v>10.84</v>
          </cell>
        </row>
        <row r="3409">
          <cell r="A3409">
            <v>310160</v>
          </cell>
          <cell r="B3409" t="str">
            <v>CAMINHAO BASCULANTE</v>
          </cell>
          <cell r="C3409" t="str">
            <v>H</v>
          </cell>
          <cell r="D3409">
            <v>36.979999999999997</v>
          </cell>
        </row>
        <row r="3410">
          <cell r="A3410">
            <v>310161</v>
          </cell>
          <cell r="B3410" t="str">
            <v>CAMINHAO BASCULANTE</v>
          </cell>
          <cell r="C3410" t="str">
            <v>HI</v>
          </cell>
          <cell r="D3410">
            <v>21.72</v>
          </cell>
        </row>
        <row r="3411">
          <cell r="A3411">
            <v>310162</v>
          </cell>
          <cell r="B3411" t="str">
            <v>CAMINHAO BASCULANTE 10 M3 VOLVO/SCANIA</v>
          </cell>
          <cell r="C3411" t="str">
            <v>H</v>
          </cell>
          <cell r="D3411">
            <v>68.63</v>
          </cell>
        </row>
        <row r="3412">
          <cell r="A3412">
            <v>310163</v>
          </cell>
          <cell r="B3412" t="str">
            <v>CAMINHAO BASCULANTE 22T RANDOM RK-424</v>
          </cell>
          <cell r="C3412" t="str">
            <v>H</v>
          </cell>
          <cell r="D3412">
            <v>88.22</v>
          </cell>
        </row>
        <row r="3413">
          <cell r="A3413">
            <v>310164</v>
          </cell>
          <cell r="B3413" t="str">
            <v>CAMINHAO BASCULANTE 5 M3</v>
          </cell>
          <cell r="C3413" t="str">
            <v>H</v>
          </cell>
          <cell r="D3413">
            <v>36.979999999999997</v>
          </cell>
        </row>
        <row r="3414">
          <cell r="A3414">
            <v>310165</v>
          </cell>
          <cell r="B3414" t="str">
            <v>CAMINHAO BASCULANTE 5 M3</v>
          </cell>
          <cell r="C3414" t="str">
            <v>H</v>
          </cell>
          <cell r="D3414">
            <v>21.72</v>
          </cell>
        </row>
        <row r="3415">
          <cell r="A3415">
            <v>310166</v>
          </cell>
          <cell r="B3415" t="str">
            <v>CAMINHAO BASCULANTE 6 M3 MB LK-1618/42</v>
          </cell>
          <cell r="C3415" t="str">
            <v>H</v>
          </cell>
          <cell r="D3415">
            <v>45.83</v>
          </cell>
        </row>
        <row r="3416">
          <cell r="A3416">
            <v>310167</v>
          </cell>
          <cell r="B3416" t="str">
            <v>CAMINHAO BASCULANTE MB - 1313 - 6M3</v>
          </cell>
          <cell r="C3416" t="str">
            <v>H</v>
          </cell>
          <cell r="D3416">
            <v>36.979999999999997</v>
          </cell>
        </row>
        <row r="3417">
          <cell r="A3417">
            <v>310168</v>
          </cell>
          <cell r="B3417" t="str">
            <v>CAMINHAO BASCULANTE MB - 1313 - 6M3</v>
          </cell>
          <cell r="C3417" t="str">
            <v>HI</v>
          </cell>
          <cell r="D3417">
            <v>21.72</v>
          </cell>
        </row>
        <row r="3418">
          <cell r="A3418">
            <v>310190</v>
          </cell>
          <cell r="B3418" t="str">
            <v>CAMINHAO C/MUNCK</v>
          </cell>
          <cell r="C3418" t="str">
            <v>H</v>
          </cell>
          <cell r="D3418">
            <v>55.83</v>
          </cell>
        </row>
        <row r="3419">
          <cell r="A3419">
            <v>310191</v>
          </cell>
          <cell r="B3419" t="str">
            <v>CAMINHAO C/MUNCK 2 TON</v>
          </cell>
          <cell r="C3419" t="str">
            <v>H</v>
          </cell>
          <cell r="D3419">
            <v>55.83</v>
          </cell>
        </row>
        <row r="3420">
          <cell r="A3420">
            <v>310220</v>
          </cell>
          <cell r="B3420" t="str">
            <v>CAMINHAO CARROCERIA</v>
          </cell>
          <cell r="C3420" t="str">
            <v>H</v>
          </cell>
          <cell r="D3420">
            <v>30.96</v>
          </cell>
        </row>
        <row r="3421">
          <cell r="A3421">
            <v>310221</v>
          </cell>
          <cell r="B3421" t="str">
            <v>CAMINHAO CARROCERIA (FORD F-11.000)</v>
          </cell>
          <cell r="C3421" t="str">
            <v>H</v>
          </cell>
          <cell r="D3421">
            <v>30.96</v>
          </cell>
        </row>
        <row r="3422">
          <cell r="A3422">
            <v>310222</v>
          </cell>
          <cell r="B3422" t="str">
            <v>CAMINHAO CARROCERIA (FORD F-11.000) L-1313-48</v>
          </cell>
          <cell r="C3422" t="str">
            <v>H</v>
          </cell>
          <cell r="D3422">
            <v>30.96</v>
          </cell>
        </row>
        <row r="3423">
          <cell r="A3423">
            <v>310223</v>
          </cell>
          <cell r="B3423" t="str">
            <v>CAMINHAO CARROCERIA 5 TON.</v>
          </cell>
          <cell r="C3423" t="str">
            <v>H</v>
          </cell>
          <cell r="D3423">
            <v>30.96</v>
          </cell>
        </row>
        <row r="3424">
          <cell r="A3424">
            <v>310224</v>
          </cell>
          <cell r="B3424" t="str">
            <v>CAMINHAO CARROCERIA 7 TON.</v>
          </cell>
          <cell r="C3424" t="str">
            <v>H</v>
          </cell>
          <cell r="D3424">
            <v>30.96</v>
          </cell>
        </row>
        <row r="3425">
          <cell r="A3425">
            <v>310225</v>
          </cell>
          <cell r="B3425" t="str">
            <v>CAMINHAO CARROCERIA 8 TON.</v>
          </cell>
          <cell r="C3425" t="str">
            <v>H</v>
          </cell>
          <cell r="D3425">
            <v>31.04</v>
          </cell>
        </row>
        <row r="3426">
          <cell r="A3426">
            <v>310260</v>
          </cell>
          <cell r="B3426" t="str">
            <v>CAMINHAO PIPA MB LK 1513</v>
          </cell>
          <cell r="C3426" t="str">
            <v>H</v>
          </cell>
          <cell r="D3426">
            <v>30.53</v>
          </cell>
        </row>
        <row r="3427">
          <cell r="A3427">
            <v>310261</v>
          </cell>
          <cell r="B3427" t="str">
            <v>CAMINHAO TANQUE - CAP.= 10000 LITROS</v>
          </cell>
          <cell r="C3427" t="str">
            <v>HI</v>
          </cell>
          <cell r="D3427">
            <v>13.17</v>
          </cell>
        </row>
        <row r="3428">
          <cell r="A3428">
            <v>310262</v>
          </cell>
          <cell r="B3428" t="str">
            <v>CAMINHAO TANQUE 6.000 L</v>
          </cell>
          <cell r="C3428" t="str">
            <v>H</v>
          </cell>
          <cell r="D3428">
            <v>30.53</v>
          </cell>
        </row>
        <row r="3429">
          <cell r="A3429">
            <v>310263</v>
          </cell>
          <cell r="B3429" t="str">
            <v>CAMINHAO TANQUE 6.000 L CHEVROLET D-653</v>
          </cell>
          <cell r="C3429" t="str">
            <v>H</v>
          </cell>
          <cell r="D3429">
            <v>30.53</v>
          </cell>
        </row>
        <row r="3430">
          <cell r="A3430">
            <v>310264</v>
          </cell>
          <cell r="B3430" t="str">
            <v>CAMINHAO TANQUE 6.000 L CHEVROLET D-653</v>
          </cell>
          <cell r="C3430" t="str">
            <v>HI</v>
          </cell>
          <cell r="D3430">
            <v>9.19</v>
          </cell>
        </row>
        <row r="3431">
          <cell r="A3431">
            <v>310265</v>
          </cell>
          <cell r="B3431" t="str">
            <v>CAMINHAO TANQUE P/AGUA MB-1313 10.000 PIPA</v>
          </cell>
          <cell r="C3431" t="str">
            <v>H</v>
          </cell>
          <cell r="D3431">
            <v>30.62</v>
          </cell>
        </row>
        <row r="3432">
          <cell r="A3432">
            <v>310340</v>
          </cell>
          <cell r="B3432" t="str">
            <v>CARREGADEIRA TIPO CLARK MICHIGAN 75-III</v>
          </cell>
          <cell r="C3432" t="str">
            <v>H</v>
          </cell>
          <cell r="D3432">
            <v>26.3</v>
          </cell>
        </row>
        <row r="3433">
          <cell r="A3433">
            <v>310370</v>
          </cell>
          <cell r="B3433" t="str">
            <v>CAV. MEC. C/CARRETA DE 25 TON.</v>
          </cell>
          <cell r="C3433" t="str">
            <v>H</v>
          </cell>
          <cell r="D3433">
            <v>56.35</v>
          </cell>
        </row>
        <row r="3434">
          <cell r="A3434">
            <v>310400</v>
          </cell>
          <cell r="B3434" t="str">
            <v>COMPACTADOR CLORIZONI-SAPO T.C.</v>
          </cell>
          <cell r="C3434" t="str">
            <v>H</v>
          </cell>
          <cell r="D3434">
            <v>3.08</v>
          </cell>
        </row>
        <row r="3435">
          <cell r="A3435">
            <v>310401</v>
          </cell>
          <cell r="B3435" t="str">
            <v>COMPACTADOR CM - 20</v>
          </cell>
          <cell r="C3435" t="str">
            <v>H</v>
          </cell>
          <cell r="D3435">
            <v>6.28</v>
          </cell>
        </row>
        <row r="3436">
          <cell r="A3436">
            <v>310402</v>
          </cell>
          <cell r="B3436" t="str">
            <v>COMPACTADOR CM - 20 CS - 15 AGRALE</v>
          </cell>
          <cell r="C3436" t="str">
            <v>H</v>
          </cell>
          <cell r="D3436">
            <v>5.28</v>
          </cell>
        </row>
        <row r="3437">
          <cell r="A3437">
            <v>310403</v>
          </cell>
          <cell r="B3437" t="str">
            <v>COMPACTADOR CS - 15 AGRALE</v>
          </cell>
          <cell r="C3437" t="str">
            <v>H</v>
          </cell>
          <cell r="D3437">
            <v>5.28</v>
          </cell>
        </row>
        <row r="3438">
          <cell r="A3438">
            <v>310404</v>
          </cell>
          <cell r="B3438" t="str">
            <v>COMPACTADOR DE PLACAS VIBR.</v>
          </cell>
          <cell r="C3438" t="str">
            <v>H</v>
          </cell>
          <cell r="D3438">
            <v>6.28</v>
          </cell>
        </row>
        <row r="3439">
          <cell r="A3439">
            <v>310405</v>
          </cell>
          <cell r="B3439" t="str">
            <v>COMPACTADOR DE PLACAS VIBR. CM-20</v>
          </cell>
          <cell r="C3439" t="str">
            <v>H</v>
          </cell>
          <cell r="D3439">
            <v>6.28</v>
          </cell>
        </row>
        <row r="3440">
          <cell r="A3440">
            <v>310406</v>
          </cell>
          <cell r="B3440" t="str">
            <v>COMPACTADOR MR-80</v>
          </cell>
          <cell r="C3440" t="str">
            <v>H</v>
          </cell>
          <cell r="D3440">
            <v>6.28</v>
          </cell>
        </row>
        <row r="3441">
          <cell r="A3441">
            <v>310407</v>
          </cell>
          <cell r="B3441" t="str">
            <v>COMPACTADOR MYKASA - MTR - 80</v>
          </cell>
          <cell r="C3441" t="str">
            <v>H</v>
          </cell>
          <cell r="D3441">
            <v>6.28</v>
          </cell>
        </row>
        <row r="3442">
          <cell r="A3442">
            <v>310480</v>
          </cell>
          <cell r="B3442" t="str">
            <v>COMPRESSOR</v>
          </cell>
          <cell r="C3442" t="str">
            <v>H</v>
          </cell>
          <cell r="D3442">
            <v>17.97</v>
          </cell>
        </row>
        <row r="3443">
          <cell r="A3443">
            <v>310481</v>
          </cell>
          <cell r="B3443" t="str">
            <v>COMPRESSOR 250 PCM</v>
          </cell>
          <cell r="C3443" t="str">
            <v>H</v>
          </cell>
          <cell r="D3443">
            <v>17.97</v>
          </cell>
        </row>
        <row r="3444">
          <cell r="A3444">
            <v>310482</v>
          </cell>
          <cell r="B3444" t="str">
            <v>COMPRESSOR 275 PCM</v>
          </cell>
          <cell r="C3444" t="str">
            <v>H</v>
          </cell>
          <cell r="D3444">
            <v>17.97</v>
          </cell>
        </row>
        <row r="3445">
          <cell r="A3445">
            <v>310483</v>
          </cell>
          <cell r="B3445" t="str">
            <v>COMPRESSOR 275 PCM</v>
          </cell>
          <cell r="C3445" t="str">
            <v>HI</v>
          </cell>
          <cell r="D3445">
            <v>7.73</v>
          </cell>
        </row>
        <row r="3446">
          <cell r="A3446">
            <v>310484</v>
          </cell>
          <cell r="B3446" t="str">
            <v>COMPRESSOR PORTATIL 335 PCM</v>
          </cell>
          <cell r="C3446" t="str">
            <v>HI</v>
          </cell>
          <cell r="D3446">
            <v>25.16</v>
          </cell>
        </row>
        <row r="3447">
          <cell r="A3447">
            <v>310485</v>
          </cell>
          <cell r="B3447" t="str">
            <v>COPRESSOR 250 PCH</v>
          </cell>
          <cell r="C3447" t="str">
            <v>un</v>
          </cell>
          <cell r="D3447">
            <v>26.8</v>
          </cell>
        </row>
        <row r="3448">
          <cell r="A3448">
            <v>310570</v>
          </cell>
          <cell r="B3448" t="str">
            <v>CONJ. OXIACETILENO</v>
          </cell>
          <cell r="C3448" t="str">
            <v>CJ</v>
          </cell>
          <cell r="D3448">
            <v>1.1499999999999999</v>
          </cell>
        </row>
        <row r="3449">
          <cell r="A3449">
            <v>310590</v>
          </cell>
          <cell r="B3449" t="str">
            <v>CTD (KG/M)</v>
          </cell>
          <cell r="C3449" t="str">
            <v>GM</v>
          </cell>
          <cell r="D3449">
            <v>0.01</v>
          </cell>
        </row>
        <row r="3450">
          <cell r="A3450">
            <v>310610</v>
          </cell>
          <cell r="B3450" t="str">
            <v>DOSADOR</v>
          </cell>
          <cell r="C3450" t="str">
            <v>%</v>
          </cell>
          <cell r="D3450">
            <v>0</v>
          </cell>
        </row>
        <row r="3451">
          <cell r="A3451">
            <v>310630</v>
          </cell>
          <cell r="B3451" t="str">
            <v>ESCAVADEIRA</v>
          </cell>
          <cell r="C3451" t="str">
            <v>H</v>
          </cell>
          <cell r="D3451">
            <v>0</v>
          </cell>
        </row>
        <row r="3452">
          <cell r="A3452">
            <v>310631</v>
          </cell>
          <cell r="B3452" t="str">
            <v>ESCAVADEIRA A CABO BUCYRUS 34 JC MOD 22 B</v>
          </cell>
          <cell r="C3452" t="str">
            <v>H</v>
          </cell>
          <cell r="D3452">
            <v>65.209999999999994</v>
          </cell>
        </row>
        <row r="3453">
          <cell r="A3453">
            <v>310632</v>
          </cell>
          <cell r="B3453" t="str">
            <v>ESCAVADEIRA FIAT S-90</v>
          </cell>
          <cell r="C3453" t="str">
            <v>H</v>
          </cell>
          <cell r="D3453">
            <v>62.22</v>
          </cell>
        </row>
        <row r="3454">
          <cell r="A3454">
            <v>310710</v>
          </cell>
          <cell r="B3454" t="str">
            <v>GERADOR</v>
          </cell>
          <cell r="C3454" t="str">
            <v>H</v>
          </cell>
          <cell r="D3454">
            <v>0</v>
          </cell>
        </row>
        <row r="3455">
          <cell r="A3455">
            <v>310711</v>
          </cell>
          <cell r="B3455" t="str">
            <v>GERADOR  5 KVA</v>
          </cell>
          <cell r="C3455" t="str">
            <v>H</v>
          </cell>
          <cell r="D3455">
            <v>2.88</v>
          </cell>
        </row>
        <row r="3456">
          <cell r="A3456">
            <v>310712</v>
          </cell>
          <cell r="B3456" t="str">
            <v>GERADOR 20 KVA</v>
          </cell>
          <cell r="C3456" t="str">
            <v>H</v>
          </cell>
          <cell r="D3456">
            <v>3.46</v>
          </cell>
        </row>
        <row r="3457">
          <cell r="A3457">
            <v>310713</v>
          </cell>
          <cell r="B3457" t="str">
            <v>GERADOR 40 KVA</v>
          </cell>
          <cell r="C3457" t="str">
            <v>H</v>
          </cell>
          <cell r="D3457">
            <v>6.71</v>
          </cell>
        </row>
        <row r="3458">
          <cell r="A3458">
            <v>310800</v>
          </cell>
          <cell r="B3458" t="str">
            <v>GUINCHO</v>
          </cell>
          <cell r="C3458" t="str">
            <v>H</v>
          </cell>
          <cell r="D3458">
            <v>18.8</v>
          </cell>
        </row>
        <row r="3459">
          <cell r="A3459">
            <v>310801</v>
          </cell>
          <cell r="B3459" t="str">
            <v>GUINCHO - GUINDASTE</v>
          </cell>
          <cell r="C3459" t="str">
            <v>H</v>
          </cell>
          <cell r="D3459">
            <v>18.8</v>
          </cell>
        </row>
        <row r="3460">
          <cell r="A3460">
            <v>310802</v>
          </cell>
          <cell r="B3460" t="str">
            <v>GUINCHO T</v>
          </cell>
          <cell r="C3460" t="str">
            <v>H</v>
          </cell>
          <cell r="D3460">
            <v>18.8</v>
          </cell>
        </row>
        <row r="3461">
          <cell r="A3461">
            <v>310803</v>
          </cell>
          <cell r="B3461" t="str">
            <v>GUINDASTE 9 TON</v>
          </cell>
          <cell r="C3461" t="str">
            <v>H</v>
          </cell>
          <cell r="D3461">
            <v>32.35</v>
          </cell>
        </row>
        <row r="3462">
          <cell r="A3462">
            <v>310804</v>
          </cell>
          <cell r="B3462" t="str">
            <v>GUINDASTE BANTAN 20 TON.</v>
          </cell>
          <cell r="C3462" t="str">
            <v>H</v>
          </cell>
          <cell r="D3462">
            <v>159.96</v>
          </cell>
        </row>
        <row r="3463">
          <cell r="A3463">
            <v>310805</v>
          </cell>
          <cell r="B3463" t="str">
            <v>GUINDASTE BANTAN 20 TON.</v>
          </cell>
          <cell r="C3463" t="str">
            <v>HI</v>
          </cell>
          <cell r="D3463">
            <v>33.6</v>
          </cell>
        </row>
        <row r="3464">
          <cell r="A3464">
            <v>310806</v>
          </cell>
          <cell r="B3464" t="str">
            <v>GUINDASTE GALION 15 TON.</v>
          </cell>
          <cell r="C3464" t="str">
            <v>H</v>
          </cell>
          <cell r="D3464">
            <v>137.65</v>
          </cell>
        </row>
        <row r="3465">
          <cell r="A3465">
            <v>310807</v>
          </cell>
          <cell r="B3465" t="str">
            <v>GUINDASTE GALION 15TON</v>
          </cell>
          <cell r="C3465" t="str">
            <v>HI</v>
          </cell>
          <cell r="D3465">
            <v>59.18</v>
          </cell>
        </row>
        <row r="3466">
          <cell r="A3466">
            <v>310808</v>
          </cell>
          <cell r="B3466" t="str">
            <v>GUINDASTE HWB- GALION 9 TON.</v>
          </cell>
          <cell r="C3466" t="str">
            <v>H</v>
          </cell>
          <cell r="D3466">
            <v>32.35</v>
          </cell>
        </row>
        <row r="3467">
          <cell r="A3467">
            <v>310809</v>
          </cell>
          <cell r="B3467" t="str">
            <v>GUISTANTE GALION</v>
          </cell>
          <cell r="C3467" t="str">
            <v>H</v>
          </cell>
          <cell r="D3467">
            <v>137.65</v>
          </cell>
        </row>
        <row r="3468">
          <cell r="A3468">
            <v>310890</v>
          </cell>
          <cell r="B3468" t="str">
            <v>IRRIGADEIRA</v>
          </cell>
          <cell r="C3468" t="str">
            <v>H</v>
          </cell>
          <cell r="D3468">
            <v>1.99</v>
          </cell>
        </row>
        <row r="3469">
          <cell r="A3469">
            <v>310900</v>
          </cell>
          <cell r="B3469" t="str">
            <v>JATO DE AREIA 250 L</v>
          </cell>
          <cell r="C3469" t="str">
            <v>H</v>
          </cell>
          <cell r="D3469">
            <v>1.38</v>
          </cell>
        </row>
        <row r="3470">
          <cell r="A3470">
            <v>310910</v>
          </cell>
          <cell r="B3470" t="str">
            <v>MACARICO</v>
          </cell>
          <cell r="C3470" t="str">
            <v>H</v>
          </cell>
          <cell r="D3470">
            <v>0</v>
          </cell>
        </row>
        <row r="3471">
          <cell r="A3471">
            <v>310930</v>
          </cell>
          <cell r="B3471" t="str">
            <v>MAQUINA DE CARPINTARIA</v>
          </cell>
          <cell r="C3471" t="str">
            <v>H</v>
          </cell>
          <cell r="D3471">
            <v>0.67</v>
          </cell>
        </row>
        <row r="3472">
          <cell r="A3472">
            <v>310931</v>
          </cell>
          <cell r="B3472" t="str">
            <v>MAQUINA DE CORTAR FERRO SOGEMAT 50</v>
          </cell>
          <cell r="C3472" t="str">
            <v>H</v>
          </cell>
          <cell r="D3472">
            <v>0.67</v>
          </cell>
        </row>
        <row r="3473">
          <cell r="A3473">
            <v>310932</v>
          </cell>
          <cell r="B3473" t="str">
            <v>MAQUINA DE DOBRAR NEOCONDE CA 50 1 1/2 '</v>
          </cell>
          <cell r="C3473" t="str">
            <v>H</v>
          </cell>
          <cell r="D3473">
            <v>0.67</v>
          </cell>
        </row>
        <row r="3474">
          <cell r="A3474">
            <v>310933</v>
          </cell>
          <cell r="B3474" t="str">
            <v>MAQUINA DE SOLDA 375 A</v>
          </cell>
          <cell r="C3474" t="str">
            <v>H</v>
          </cell>
          <cell r="D3474">
            <v>14.14</v>
          </cell>
        </row>
        <row r="3475">
          <cell r="A3475">
            <v>310934</v>
          </cell>
          <cell r="B3475" t="str">
            <v>MAQUINA DE SOLDA 375 A</v>
          </cell>
          <cell r="C3475" t="str">
            <v>HI</v>
          </cell>
          <cell r="D3475">
            <v>6.06</v>
          </cell>
        </row>
        <row r="3476">
          <cell r="A3476">
            <v>310940</v>
          </cell>
          <cell r="B3476" t="str">
            <v>MAQUINA DE CORTAR FERRO SOGEMAT 50</v>
          </cell>
          <cell r="C3476" t="str">
            <v>H</v>
          </cell>
          <cell r="D3476">
            <v>0.56000000000000005</v>
          </cell>
        </row>
        <row r="3477">
          <cell r="A3477">
            <v>310950</v>
          </cell>
          <cell r="B3477" t="str">
            <v>MAQUINA DE DOBRAR NEOCONDE CA 50 1 1/2</v>
          </cell>
          <cell r="C3477" t="str">
            <v>H</v>
          </cell>
          <cell r="D3477">
            <v>0.56000000000000005</v>
          </cell>
        </row>
        <row r="3478">
          <cell r="A3478">
            <v>310960</v>
          </cell>
          <cell r="B3478" t="str">
            <v>MAQUINA DE SOLDA 375 A</v>
          </cell>
          <cell r="C3478" t="str">
            <v>H</v>
          </cell>
          <cell r="D3478">
            <v>9.42</v>
          </cell>
        </row>
        <row r="3479">
          <cell r="A3479">
            <v>310970</v>
          </cell>
          <cell r="B3479" t="str">
            <v>MAQUINA DE SOLDA 375 A</v>
          </cell>
          <cell r="C3479" t="str">
            <v>HI</v>
          </cell>
          <cell r="D3479">
            <v>4.04</v>
          </cell>
        </row>
        <row r="3480">
          <cell r="A3480">
            <v>310990</v>
          </cell>
          <cell r="B3480" t="str">
            <v>MARTELETE</v>
          </cell>
          <cell r="C3480" t="str">
            <v>H</v>
          </cell>
          <cell r="D3480">
            <v>5.66</v>
          </cell>
        </row>
        <row r="3481">
          <cell r="A3481">
            <v>310991</v>
          </cell>
          <cell r="B3481" t="str">
            <v>MARTELETE TEX 21</v>
          </cell>
          <cell r="C3481" t="str">
            <v>H</v>
          </cell>
          <cell r="D3481">
            <v>5.66</v>
          </cell>
        </row>
        <row r="3482">
          <cell r="A3482">
            <v>310992</v>
          </cell>
          <cell r="B3482" t="str">
            <v>MARTELETE TEX 31</v>
          </cell>
          <cell r="C3482" t="str">
            <v>H</v>
          </cell>
          <cell r="D3482">
            <v>5.66</v>
          </cell>
        </row>
        <row r="3483">
          <cell r="A3483">
            <v>311050</v>
          </cell>
          <cell r="B3483" t="str">
            <v>MOTOESCAVOTRANSPORTADOR (MOTOESCRAPER CAT-621-R)</v>
          </cell>
          <cell r="C3483" t="str">
            <v>H</v>
          </cell>
          <cell r="D3483">
            <v>146.36000000000001</v>
          </cell>
        </row>
        <row r="3484">
          <cell r="A3484">
            <v>311051</v>
          </cell>
          <cell r="B3484" t="str">
            <v>MOTONIVELADORA</v>
          </cell>
          <cell r="C3484" t="str">
            <v>H</v>
          </cell>
          <cell r="D3484">
            <v>51.43</v>
          </cell>
        </row>
        <row r="3485">
          <cell r="A3485">
            <v>311052</v>
          </cell>
          <cell r="B3485" t="str">
            <v>MOTONIVELADORA CAT - 120</v>
          </cell>
          <cell r="C3485" t="str">
            <v>H</v>
          </cell>
          <cell r="D3485">
            <v>51.43</v>
          </cell>
        </row>
        <row r="3486">
          <cell r="A3486">
            <v>311053</v>
          </cell>
          <cell r="B3486" t="str">
            <v>MOTONIVELADORA CAT 120</v>
          </cell>
          <cell r="C3486" t="str">
            <v>HI</v>
          </cell>
          <cell r="D3486">
            <v>22.11</v>
          </cell>
        </row>
        <row r="3487">
          <cell r="A3487">
            <v>311120</v>
          </cell>
          <cell r="B3487" t="str">
            <v>MUNCK 2 TON</v>
          </cell>
          <cell r="C3487" t="str">
            <v>H</v>
          </cell>
          <cell r="D3487">
            <v>6.24</v>
          </cell>
        </row>
        <row r="3488">
          <cell r="A3488">
            <v>311121</v>
          </cell>
          <cell r="B3488" t="str">
            <v>MUNCK 2 TON</v>
          </cell>
          <cell r="C3488" t="str">
            <v>H</v>
          </cell>
          <cell r="D3488">
            <v>14.93</v>
          </cell>
        </row>
        <row r="3489">
          <cell r="A3489">
            <v>311190</v>
          </cell>
          <cell r="B3489" t="str">
            <v>PA CARREGADEIRA</v>
          </cell>
          <cell r="C3489" t="str">
            <v>H</v>
          </cell>
          <cell r="D3489">
            <v>26.3</v>
          </cell>
        </row>
        <row r="3490">
          <cell r="A3490">
            <v>311220</v>
          </cell>
          <cell r="B3490" t="str">
            <v>PERFURATRIZ SH - 21</v>
          </cell>
          <cell r="C3490" t="str">
            <v>H</v>
          </cell>
          <cell r="D3490">
            <v>2.6</v>
          </cell>
        </row>
        <row r="3491">
          <cell r="A3491">
            <v>311250</v>
          </cell>
          <cell r="B3491" t="str">
            <v>RETROESCAVADEIRA</v>
          </cell>
          <cell r="C3491" t="str">
            <v>H</v>
          </cell>
          <cell r="D3491">
            <v>31.54</v>
          </cell>
        </row>
        <row r="3492">
          <cell r="A3492">
            <v>311251</v>
          </cell>
          <cell r="B3492" t="str">
            <v>RETROESCAVADEIRA CASE 580H</v>
          </cell>
          <cell r="C3492" t="str">
            <v>H</v>
          </cell>
          <cell r="D3492">
            <v>31.54</v>
          </cell>
        </row>
        <row r="3493">
          <cell r="A3493">
            <v>311290</v>
          </cell>
          <cell r="B3493" t="str">
            <v>ROLO DE ACO VIBRATORIO</v>
          </cell>
          <cell r="C3493" t="str">
            <v>HI</v>
          </cell>
          <cell r="D3493">
            <v>15.43</v>
          </cell>
        </row>
        <row r="3494">
          <cell r="A3494">
            <v>311291</v>
          </cell>
          <cell r="B3494" t="str">
            <v>ROLO DE PNEUS</v>
          </cell>
          <cell r="C3494" t="str">
            <v>H</v>
          </cell>
          <cell r="D3494">
            <v>45.47</v>
          </cell>
        </row>
        <row r="3495">
          <cell r="A3495">
            <v>311292</v>
          </cell>
          <cell r="B3495" t="str">
            <v>ROLO PE DE CARNEIRO</v>
          </cell>
          <cell r="C3495" t="str">
            <v>H</v>
          </cell>
          <cell r="D3495">
            <v>35.86</v>
          </cell>
        </row>
        <row r="3496">
          <cell r="A3496">
            <v>311293</v>
          </cell>
          <cell r="B3496" t="str">
            <v>ROLO PE DE CARNEIRO AUTO PROP. DYNAPAC CA 25 PD</v>
          </cell>
          <cell r="C3496" t="str">
            <v>H</v>
          </cell>
          <cell r="D3496">
            <v>32.840000000000003</v>
          </cell>
        </row>
        <row r="3497">
          <cell r="A3497">
            <v>311330</v>
          </cell>
          <cell r="B3497" t="str">
            <v>ROMPEDOR TEX-31</v>
          </cell>
          <cell r="C3497" t="str">
            <v>H</v>
          </cell>
          <cell r="D3497">
            <v>5.66</v>
          </cell>
        </row>
        <row r="3498">
          <cell r="A3498">
            <v>311370</v>
          </cell>
          <cell r="B3498" t="str">
            <v>TEODOLITO LEITURA DIRETA 1",6",20" (MEDIA)</v>
          </cell>
          <cell r="C3498" t="str">
            <v>H</v>
          </cell>
          <cell r="D3498">
            <v>3.65</v>
          </cell>
        </row>
        <row r="3499">
          <cell r="A3499">
            <v>311410</v>
          </cell>
          <cell r="B3499" t="str">
            <v>TRATOR CAT - D8 LAMINA</v>
          </cell>
          <cell r="C3499" t="str">
            <v>H</v>
          </cell>
          <cell r="D3499">
            <v>160.21</v>
          </cell>
        </row>
        <row r="3500">
          <cell r="A3500">
            <v>311411</v>
          </cell>
          <cell r="B3500" t="str">
            <v>TRATOR CAT D-6</v>
          </cell>
          <cell r="C3500" t="str">
            <v>H</v>
          </cell>
          <cell r="D3500">
            <v>60.24</v>
          </cell>
        </row>
        <row r="3501">
          <cell r="A3501">
            <v>311412</v>
          </cell>
          <cell r="B3501" t="str">
            <v>TRATOR CAT D-8 - PUSHER</v>
          </cell>
          <cell r="C3501" t="str">
            <v>H</v>
          </cell>
          <cell r="D3501">
            <v>160.21</v>
          </cell>
        </row>
        <row r="3502">
          <cell r="A3502">
            <v>311413</v>
          </cell>
          <cell r="B3502" t="str">
            <v>TRATOR DE ESTEIRAS CAT D8-L - C/RIPPER</v>
          </cell>
          <cell r="C3502" t="str">
            <v>H</v>
          </cell>
          <cell r="D3502">
            <v>160.21</v>
          </cell>
        </row>
        <row r="3503">
          <cell r="A3503">
            <v>311414</v>
          </cell>
          <cell r="B3503" t="str">
            <v>TRATOR DE PNEUS E GRADE DE DISCO</v>
          </cell>
          <cell r="C3503" t="str">
            <v>H</v>
          </cell>
          <cell r="D3503">
            <v>9.77</v>
          </cell>
        </row>
        <row r="3504">
          <cell r="A3504">
            <v>311415</v>
          </cell>
          <cell r="B3504" t="str">
            <v>TRATOR DE PNEUS E GRADE DISCO  (CRT + GRADE)</v>
          </cell>
          <cell r="C3504" t="str">
            <v>H</v>
          </cell>
          <cell r="D3504">
            <v>22.72</v>
          </cell>
        </row>
        <row r="3505">
          <cell r="A3505">
            <v>311416</v>
          </cell>
          <cell r="B3505" t="str">
            <v>TRATOR DE PNEUS COM ROÇADEIRA</v>
          </cell>
          <cell r="C3505" t="str">
            <v>h</v>
          </cell>
          <cell r="D3505">
            <v>16.04</v>
          </cell>
        </row>
        <row r="3506">
          <cell r="A3506">
            <v>311490</v>
          </cell>
          <cell r="B3506" t="str">
            <v>VIBRADOR DE IMERSAO AAS - 46</v>
          </cell>
          <cell r="C3506" t="str">
            <v>H</v>
          </cell>
          <cell r="D3506">
            <v>0.84</v>
          </cell>
        </row>
        <row r="3507">
          <cell r="A3507">
            <v>319000</v>
          </cell>
          <cell r="B3507" t="str">
            <v>EQUIPAMENTOS (OBRAS LOCALIZADAS ESPECIAL)</v>
          </cell>
          <cell r="C3507" t="str">
            <v>.</v>
          </cell>
          <cell r="D3507">
            <v>0</v>
          </cell>
        </row>
        <row r="3508">
          <cell r="A3508">
            <v>319002</v>
          </cell>
          <cell r="B3508" t="str">
            <v>BATE ESTACAS LEVE (OLO)</v>
          </cell>
          <cell r="C3508" t="str">
            <v>H</v>
          </cell>
          <cell r="D3508">
            <v>25.57</v>
          </cell>
        </row>
        <row r="3509">
          <cell r="A3509">
            <v>319004</v>
          </cell>
          <cell r="B3509" t="str">
            <v>BETONEIRA 320 L (OLO)</v>
          </cell>
          <cell r="C3509" t="str">
            <v>H</v>
          </cell>
          <cell r="D3509">
            <v>0.56999999999999995</v>
          </cell>
        </row>
        <row r="3510">
          <cell r="A3510">
            <v>319006</v>
          </cell>
          <cell r="B3510" t="str">
            <v>BOMBA SPV 2" (OLO)</v>
          </cell>
          <cell r="C3510" t="str">
            <v>H</v>
          </cell>
          <cell r="D3510">
            <v>1.02</v>
          </cell>
        </row>
        <row r="3511">
          <cell r="A3511">
            <v>319008</v>
          </cell>
          <cell r="B3511" t="str">
            <v>BOMBA SPV 3" (OLO)</v>
          </cell>
          <cell r="C3511" t="str">
            <v>H</v>
          </cell>
          <cell r="D3511">
            <v>1.1399999999999999</v>
          </cell>
        </row>
        <row r="3512">
          <cell r="A3512">
            <v>319010</v>
          </cell>
          <cell r="B3512" t="str">
            <v>CAMINHAO BASCULANTE (OLO)</v>
          </cell>
          <cell r="C3512" t="str">
            <v>H</v>
          </cell>
          <cell r="D3512">
            <v>68.52</v>
          </cell>
        </row>
        <row r="3513">
          <cell r="A3513">
            <v>319012</v>
          </cell>
          <cell r="B3513" t="str">
            <v>CAMINHAO BASCULANTE (OLO)</v>
          </cell>
          <cell r="C3513" t="str">
            <v>HI</v>
          </cell>
          <cell r="D3513">
            <v>29.46</v>
          </cell>
        </row>
        <row r="3514">
          <cell r="A3514">
            <v>319014</v>
          </cell>
          <cell r="B3514" t="str">
            <v>CAMINHAO BASCULANTE MB - 1313 - 6M3 (OLO)</v>
          </cell>
          <cell r="C3514" t="str">
            <v>H</v>
          </cell>
          <cell r="D3514">
            <v>68.52</v>
          </cell>
        </row>
        <row r="3515">
          <cell r="A3515">
            <v>319016</v>
          </cell>
          <cell r="B3515" t="str">
            <v>CAMINHAO C/MUNCK (OLO)</v>
          </cell>
          <cell r="C3515" t="str">
            <v>H</v>
          </cell>
          <cell r="D3515">
            <v>70.59</v>
          </cell>
        </row>
        <row r="3516">
          <cell r="A3516">
            <v>319018</v>
          </cell>
          <cell r="B3516" t="str">
            <v>CAMINHAO CARROCEIRA 5 TON. (OLO)</v>
          </cell>
          <cell r="C3516" t="str">
            <v>H</v>
          </cell>
          <cell r="D3516">
            <v>63.03</v>
          </cell>
        </row>
        <row r="3517">
          <cell r="A3517">
            <v>319020</v>
          </cell>
          <cell r="B3517" t="str">
            <v>CAMINHAO CARROCERIA (OLO)</v>
          </cell>
          <cell r="C3517" t="str">
            <v>H</v>
          </cell>
          <cell r="D3517">
            <v>63.03</v>
          </cell>
        </row>
        <row r="3518">
          <cell r="A3518">
            <v>319022</v>
          </cell>
          <cell r="B3518" t="str">
            <v>CAMINHAO CARROCERIA 7 TON. (OLO)</v>
          </cell>
          <cell r="C3518" t="str">
            <v>H</v>
          </cell>
          <cell r="D3518">
            <v>63.03</v>
          </cell>
        </row>
        <row r="3519">
          <cell r="A3519">
            <v>319024</v>
          </cell>
          <cell r="B3519" t="str">
            <v>CAMINHAO CARROCERIA 8 TON. (OLO)</v>
          </cell>
          <cell r="C3519" t="str">
            <v>H</v>
          </cell>
          <cell r="D3519">
            <v>63.03</v>
          </cell>
        </row>
        <row r="3520">
          <cell r="A3520">
            <v>319026</v>
          </cell>
          <cell r="B3520" t="str">
            <v>CAMINHAO PIPA MB LK 1513</v>
          </cell>
          <cell r="C3520" t="str">
            <v>H</v>
          </cell>
          <cell r="D3520">
            <v>60.57</v>
          </cell>
        </row>
        <row r="3521">
          <cell r="A3521">
            <v>319028</v>
          </cell>
          <cell r="B3521" t="str">
            <v>CAMINHAO TANQUE 6.000 L (OLO)</v>
          </cell>
          <cell r="C3521" t="str">
            <v>H</v>
          </cell>
          <cell r="D3521">
            <v>60.57</v>
          </cell>
        </row>
        <row r="3522">
          <cell r="A3522">
            <v>319030</v>
          </cell>
          <cell r="B3522" t="str">
            <v>CAMINHAO TANQUE P/AGUA MB-1313 10.000 PIPA (OLO)</v>
          </cell>
          <cell r="C3522" t="str">
            <v>H</v>
          </cell>
          <cell r="D3522">
            <v>61.9</v>
          </cell>
        </row>
        <row r="3523">
          <cell r="A3523">
            <v>319032</v>
          </cell>
          <cell r="B3523" t="str">
            <v>COMPACTADOR CM - 20 (OLO)</v>
          </cell>
          <cell r="C3523" t="str">
            <v>H</v>
          </cell>
          <cell r="D3523">
            <v>10.73</v>
          </cell>
        </row>
        <row r="3524">
          <cell r="A3524">
            <v>319034</v>
          </cell>
          <cell r="B3524" t="str">
            <v>COMPRESSOR (OLO)</v>
          </cell>
          <cell r="C3524" t="str">
            <v>H</v>
          </cell>
          <cell r="D3524">
            <v>37.11</v>
          </cell>
        </row>
        <row r="3525">
          <cell r="A3525">
            <v>319036</v>
          </cell>
          <cell r="B3525" t="str">
            <v>COMPRESSOR 250 PVM (OLO)</v>
          </cell>
          <cell r="C3525" t="str">
            <v>H</v>
          </cell>
          <cell r="D3525">
            <v>37.11</v>
          </cell>
        </row>
        <row r="3526">
          <cell r="A3526">
            <v>319038</v>
          </cell>
          <cell r="B3526" t="str">
            <v>COPRESSOR 250 PCM</v>
          </cell>
          <cell r="C3526" t="str">
            <v>H</v>
          </cell>
          <cell r="D3526">
            <v>37.11</v>
          </cell>
        </row>
        <row r="3527">
          <cell r="A3527">
            <v>319040</v>
          </cell>
          <cell r="B3527" t="str">
            <v>JATO DE AREIA 250 L</v>
          </cell>
          <cell r="C3527" t="str">
            <v>H</v>
          </cell>
          <cell r="D3527">
            <v>1.38</v>
          </cell>
        </row>
        <row r="3528">
          <cell r="A3528">
            <v>319042</v>
          </cell>
          <cell r="B3528" t="str">
            <v>MAQUINA DE CARPINTARIA (OLO)</v>
          </cell>
          <cell r="C3528" t="str">
            <v>H</v>
          </cell>
          <cell r="D3528">
            <v>0.56999999999999995</v>
          </cell>
        </row>
        <row r="3529">
          <cell r="A3529">
            <v>319044</v>
          </cell>
          <cell r="B3529" t="str">
            <v>MAQUINA DE CORTAR FRRO SOGEMAT 50 (OLO)</v>
          </cell>
          <cell r="C3529" t="str">
            <v>H</v>
          </cell>
          <cell r="D3529">
            <v>0.56999999999999995</v>
          </cell>
        </row>
        <row r="3530">
          <cell r="A3530">
            <v>319046</v>
          </cell>
          <cell r="B3530" t="str">
            <v>MAQUINA DE DOBRAR NEOCONDE CA 50 1 1/2 (OLO)</v>
          </cell>
          <cell r="C3530" t="str">
            <v>H</v>
          </cell>
          <cell r="D3530">
            <v>0.56999999999999995</v>
          </cell>
        </row>
        <row r="3531">
          <cell r="A3531">
            <v>319048</v>
          </cell>
          <cell r="B3531" t="str">
            <v>MARTELETE (OLO)</v>
          </cell>
          <cell r="C3531" t="str">
            <v>H</v>
          </cell>
          <cell r="D3531">
            <v>7.85</v>
          </cell>
        </row>
        <row r="3532">
          <cell r="A3532">
            <v>319050</v>
          </cell>
          <cell r="B3532" t="str">
            <v>PA CARREGADEIRA (OLO)</v>
          </cell>
          <cell r="C3532" t="str">
            <v>H</v>
          </cell>
          <cell r="D3532">
            <v>69.12</v>
          </cell>
        </row>
        <row r="3533">
          <cell r="A3533">
            <v>319052</v>
          </cell>
          <cell r="B3533" t="str">
            <v>RETROESCAVADEIRA (OLO)</v>
          </cell>
          <cell r="C3533" t="str">
            <v>H</v>
          </cell>
          <cell r="D3533">
            <v>64.23</v>
          </cell>
        </row>
        <row r="3534">
          <cell r="A3534">
            <v>319054</v>
          </cell>
          <cell r="B3534" t="str">
            <v>RETROESCAVADEIRA CASE 580H (OLO)</v>
          </cell>
          <cell r="C3534" t="str">
            <v>H</v>
          </cell>
          <cell r="D3534">
            <v>64.23</v>
          </cell>
        </row>
        <row r="3535">
          <cell r="A3535">
            <v>319056</v>
          </cell>
          <cell r="B3535" t="str">
            <v>ROMPEDOR TEX-31 (OLO)</v>
          </cell>
          <cell r="C3535" t="str">
            <v>H</v>
          </cell>
          <cell r="D3535">
            <v>7.85</v>
          </cell>
        </row>
        <row r="3536">
          <cell r="A3536">
            <v>319058</v>
          </cell>
          <cell r="B3536" t="str">
            <v>TEODOLITO LEITURA DIRETA 1", 6", 20" (MEDIA) (OLO)</v>
          </cell>
          <cell r="C3536" t="str">
            <v>H</v>
          </cell>
          <cell r="D3536">
            <v>3.45</v>
          </cell>
        </row>
        <row r="3537">
          <cell r="A3537">
            <v>319060</v>
          </cell>
          <cell r="B3537" t="str">
            <v>TRATOR CAT D-6 (OLO)</v>
          </cell>
          <cell r="C3537" t="str">
            <v>H</v>
          </cell>
          <cell r="D3537">
            <v>132.97999999999999</v>
          </cell>
        </row>
        <row r="3538">
          <cell r="A3538">
            <v>319062</v>
          </cell>
          <cell r="B3538" t="str">
            <v>VIBRADOR DE IMERSAO AAS - 46 (OLO)</v>
          </cell>
          <cell r="C3538" t="str">
            <v>H</v>
          </cell>
          <cell r="D3538">
            <v>0.63</v>
          </cell>
        </row>
        <row r="3539">
          <cell r="A3539">
            <v>320001</v>
          </cell>
          <cell r="B3539" t="str">
            <v>PERFIL METÁLICO TIPO I CAP. 50 KG/M</v>
          </cell>
          <cell r="C3539" t="str">
            <v>KG</v>
          </cell>
          <cell r="D3539">
            <v>3.15</v>
          </cell>
        </row>
        <row r="3540">
          <cell r="A3540">
            <v>320002</v>
          </cell>
          <cell r="B3540" t="str">
            <v>SOLDA E MONTAGEM DE PERFIL METÁLICO</v>
          </cell>
          <cell r="C3540" t="str">
            <v>KG</v>
          </cell>
          <cell r="D3540">
            <v>0.16</v>
          </cell>
        </row>
        <row r="3541">
          <cell r="A3541">
            <v>320003</v>
          </cell>
          <cell r="B3541" t="str">
            <v>CARRO TROLE PARA IÇAMENTO DE BOMBAS CAP. 500 KG</v>
          </cell>
          <cell r="C3541" t="str">
            <v>UN</v>
          </cell>
          <cell r="D3541">
            <v>480</v>
          </cell>
        </row>
        <row r="3542">
          <cell r="A3542">
            <v>320004</v>
          </cell>
          <cell r="B3542" t="str">
            <v>VEÍCULO TIPO SEDAN (SUSEG)</v>
          </cell>
          <cell r="C3542" t="str">
            <v>h</v>
          </cell>
          <cell r="D3542">
            <v>3.21</v>
          </cell>
        </row>
        <row r="3543">
          <cell r="A3543">
            <v>320005</v>
          </cell>
          <cell r="B3543" t="str">
            <v>VEÍCULO TIPO UTILITÁRIO (SUSEG)</v>
          </cell>
          <cell r="C3543" t="str">
            <v>h</v>
          </cell>
          <cell r="D3543">
            <v>3.79</v>
          </cell>
        </row>
        <row r="3544">
          <cell r="A3544">
            <v>320006</v>
          </cell>
          <cell r="B3544" t="str">
            <v>CAMIONETA (SUSEG)</v>
          </cell>
          <cell r="C3544" t="str">
            <v>h</v>
          </cell>
          <cell r="D3544">
            <v>4.0199999999999996</v>
          </cell>
        </row>
        <row r="3545">
          <cell r="A3545">
            <v>320007</v>
          </cell>
          <cell r="B3545" t="str">
            <v>FURGÃO (SUSEG)</v>
          </cell>
          <cell r="C3545" t="str">
            <v>h</v>
          </cell>
          <cell r="D3545">
            <v>3.86</v>
          </cell>
        </row>
        <row r="3546">
          <cell r="A3546">
            <v>320008</v>
          </cell>
          <cell r="B3546" t="str">
            <v>CAMINHÃO 3/4" (SUSEG)</v>
          </cell>
          <cell r="C3546" t="str">
            <v>h</v>
          </cell>
          <cell r="D3546">
            <v>5.44</v>
          </cell>
        </row>
        <row r="3547">
          <cell r="A3547">
            <v>320009</v>
          </cell>
          <cell r="B3547" t="str">
            <v>CAMINHÃO TOCO (SUSEG)</v>
          </cell>
          <cell r="C3547" t="str">
            <v>h</v>
          </cell>
          <cell r="D3547">
            <v>5.39</v>
          </cell>
        </row>
        <row r="3548">
          <cell r="A3548">
            <v>320010</v>
          </cell>
          <cell r="B3548" t="str">
            <v>CAMINHÃO RETRO (SUSEG)</v>
          </cell>
          <cell r="C3548" t="str">
            <v>h</v>
          </cell>
          <cell r="D3548">
            <v>27.31</v>
          </cell>
        </row>
        <row r="3549">
          <cell r="A3549">
            <v>320011</v>
          </cell>
          <cell r="B3549" t="str">
            <v>JET WAY (SUSEG)</v>
          </cell>
          <cell r="C3549" t="str">
            <v>h</v>
          </cell>
          <cell r="D3549">
            <v>37.880000000000003</v>
          </cell>
        </row>
        <row r="3550">
          <cell r="A3550">
            <v>320012</v>
          </cell>
          <cell r="B3550" t="str">
            <v>VEÍCULO TIPO SEDAN (SUSEG)</v>
          </cell>
          <cell r="C3550" t="str">
            <v>DI</v>
          </cell>
          <cell r="D3550">
            <v>25.71</v>
          </cell>
        </row>
        <row r="3551">
          <cell r="A3551">
            <v>320013</v>
          </cell>
          <cell r="B3551" t="str">
            <v>VEÍCULO TIPO UTILITÁRIO (SUSEG)</v>
          </cell>
          <cell r="C3551" t="str">
            <v>DI</v>
          </cell>
          <cell r="D3551">
            <v>30.29</v>
          </cell>
        </row>
        <row r="3552">
          <cell r="A3552">
            <v>320014</v>
          </cell>
          <cell r="B3552" t="str">
            <v>CAMIONETA (SUSEG)</v>
          </cell>
          <cell r="C3552" t="str">
            <v>DI</v>
          </cell>
          <cell r="D3552">
            <v>32.19</v>
          </cell>
        </row>
        <row r="3553">
          <cell r="A3553">
            <v>320015</v>
          </cell>
          <cell r="B3553" t="str">
            <v>FURGÃO (SUSEG)</v>
          </cell>
          <cell r="C3553" t="str">
            <v>DI</v>
          </cell>
          <cell r="D3553">
            <v>30.5</v>
          </cell>
        </row>
        <row r="3554">
          <cell r="A3554">
            <v>320016</v>
          </cell>
          <cell r="B3554" t="str">
            <v>CAMINHÃO 3/4" (SUSEG)</v>
          </cell>
          <cell r="C3554" t="str">
            <v>DI</v>
          </cell>
          <cell r="D3554">
            <v>43.1</v>
          </cell>
        </row>
        <row r="3555">
          <cell r="A3555">
            <v>320017</v>
          </cell>
          <cell r="B3555" t="str">
            <v>CAMINHÃO TOCO (SUSEG)</v>
          </cell>
          <cell r="C3555" t="str">
            <v>DI</v>
          </cell>
          <cell r="D3555">
            <v>43.56</v>
          </cell>
        </row>
        <row r="3556">
          <cell r="A3556">
            <v>320018</v>
          </cell>
          <cell r="B3556" t="str">
            <v>CAMINHÃO RETRO (SUSEG)</v>
          </cell>
          <cell r="C3556" t="str">
            <v>DI</v>
          </cell>
          <cell r="D3556">
            <v>218.48</v>
          </cell>
        </row>
        <row r="3557">
          <cell r="A3557">
            <v>320019</v>
          </cell>
          <cell r="B3557" t="str">
            <v>JET WAY (SUSEG)</v>
          </cell>
          <cell r="C3557" t="str">
            <v>DI</v>
          </cell>
          <cell r="D3557">
            <v>303.04000000000002</v>
          </cell>
        </row>
        <row r="3558">
          <cell r="A3558">
            <v>320020</v>
          </cell>
          <cell r="B3558" t="str">
            <v>VEÍCULO TIPO SEDAN (SUSEG)</v>
          </cell>
          <cell r="C3558" t="str">
            <v>km</v>
          </cell>
          <cell r="D3558">
            <v>0.2</v>
          </cell>
        </row>
        <row r="3559">
          <cell r="A3559">
            <v>320021</v>
          </cell>
          <cell r="B3559" t="str">
            <v>VEÍCULO TIPO UTILITÁRIO (SUSEG)</v>
          </cell>
          <cell r="C3559" t="str">
            <v>km</v>
          </cell>
          <cell r="D3559">
            <v>0.24</v>
          </cell>
        </row>
        <row r="3560">
          <cell r="A3560">
            <v>320022</v>
          </cell>
          <cell r="B3560" t="str">
            <v>CAMIONETA  (SUSEG)</v>
          </cell>
          <cell r="C3560" t="str">
            <v>km</v>
          </cell>
          <cell r="D3560">
            <v>0.24</v>
          </cell>
        </row>
        <row r="3561">
          <cell r="A3561">
            <v>320023</v>
          </cell>
          <cell r="B3561" t="str">
            <v>FURGÃO (SUSEG)</v>
          </cell>
          <cell r="C3561" t="str">
            <v>km</v>
          </cell>
          <cell r="D3561">
            <v>0.26</v>
          </cell>
        </row>
        <row r="3562">
          <cell r="A3562">
            <v>320024</v>
          </cell>
          <cell r="B3562" t="str">
            <v>CAMINHÃO 3/4" (SUSEG)</v>
          </cell>
          <cell r="C3562" t="str">
            <v>km</v>
          </cell>
          <cell r="D3562">
            <v>0.33</v>
          </cell>
        </row>
        <row r="3563">
          <cell r="A3563">
            <v>320025</v>
          </cell>
          <cell r="B3563" t="str">
            <v>CAMINHÃO TOCO (SUSEG)</v>
          </cell>
          <cell r="C3563" t="str">
            <v>km</v>
          </cell>
          <cell r="D3563">
            <v>0.33</v>
          </cell>
        </row>
        <row r="3564">
          <cell r="A3564">
            <v>320026</v>
          </cell>
          <cell r="B3564" t="str">
            <v>CAMINHÃO RETRO (SUSEG)</v>
          </cell>
          <cell r="C3564" t="str">
            <v>KM</v>
          </cell>
          <cell r="D3564">
            <v>0.33</v>
          </cell>
        </row>
        <row r="3565">
          <cell r="A3565">
            <v>320027</v>
          </cell>
          <cell r="B3565" t="str">
            <v>JET WAY (SUSEG)</v>
          </cell>
          <cell r="C3565" t="str">
            <v>km</v>
          </cell>
          <cell r="D3565">
            <v>0.33</v>
          </cell>
        </row>
        <row r="3566">
          <cell r="A3566">
            <v>320028</v>
          </cell>
          <cell r="B3566" t="str">
            <v>GUINCHO MANUAL DE ARRASTE (TIFOR CAP. 3200 KG C/ 20 METROS DE CABO)</v>
          </cell>
          <cell r="C3566" t="str">
            <v>H</v>
          </cell>
          <cell r="D3566">
            <v>1.6</v>
          </cell>
        </row>
        <row r="3567">
          <cell r="A3567">
            <v>320029</v>
          </cell>
          <cell r="B3567" t="str">
            <v>TORRE METÁLICA</v>
          </cell>
          <cell r="C3567" t="str">
            <v>H</v>
          </cell>
          <cell r="D3567">
            <v>1</v>
          </cell>
        </row>
        <row r="3569">
          <cell r="B3569" t="str">
            <v>ACESCENTADO EXTON</v>
          </cell>
        </row>
        <row r="3570">
          <cell r="A3570" t="str">
            <v>EXTINS01</v>
          </cell>
          <cell r="B3570" t="str">
            <v>Saco de nilon P/ 60 L</v>
          </cell>
          <cell r="C3570" t="str">
            <v>UN</v>
          </cell>
          <cell r="D3570">
            <v>0.2</v>
          </cell>
        </row>
        <row r="3571">
          <cell r="A3571" t="str">
            <v>EXTINS02</v>
          </cell>
          <cell r="B3571" t="str">
            <v>ESTACA CE CONCRETO PRÉ - MOLDADA DN 26 CM</v>
          </cell>
          <cell r="C3571" t="str">
            <v>M</v>
          </cell>
          <cell r="D3571">
            <v>35</v>
          </cell>
        </row>
        <row r="3572">
          <cell r="A3572" t="str">
            <v>EXTINS03</v>
          </cell>
          <cell r="B3572" t="str">
            <v>CRAVAÇÃO DE ESTACA A TRADO DN 26 CM</v>
          </cell>
          <cell r="C3572" t="str">
            <v>M</v>
          </cell>
          <cell r="D3572">
            <v>15</v>
          </cell>
        </row>
        <row r="3573">
          <cell r="A3573" t="str">
            <v>EXTINS04</v>
          </cell>
          <cell r="B3573" t="str">
            <v xml:space="preserve">MOBILIZ. E DESMOB. DE EQUIPAMENTO - BATE ESTACA </v>
          </cell>
          <cell r="C3573" t="str">
            <v>KM</v>
          </cell>
          <cell r="D3573">
            <v>7.0000000000000007E-2</v>
          </cell>
        </row>
        <row r="3574">
          <cell r="A3574" t="str">
            <v>EXTINS05</v>
          </cell>
          <cell r="B3574" t="str">
            <v>TRANSPORTE DE ESTACA</v>
          </cell>
          <cell r="C3574" t="str">
            <v>KM</v>
          </cell>
          <cell r="D3574">
            <v>7.1538461538461539E-3</v>
          </cell>
        </row>
        <row r="3575">
          <cell r="A3575" t="str">
            <v>EXTINS06</v>
          </cell>
          <cell r="B3575" t="str">
            <v>PORTA LISA CEDRO P/RECEBER PINTURA VERNIZ:1,0X2,1M</v>
          </cell>
          <cell r="C3575" t="str">
            <v>UN</v>
          </cell>
          <cell r="D3575">
            <v>29</v>
          </cell>
        </row>
        <row r="3576">
          <cell r="A3576" t="str">
            <v>EXTINS07</v>
          </cell>
          <cell r="B3576" t="str">
            <v>PORTA LISA CEDRO P/PINTURA A OLEO OU PVA:1,0X2,1M</v>
          </cell>
          <cell r="C3576" t="str">
            <v>UN</v>
          </cell>
          <cell r="D3576">
            <v>45</v>
          </cell>
        </row>
        <row r="3577">
          <cell r="A3577" t="str">
            <v>EXTINS08</v>
          </cell>
          <cell r="B3577" t="str">
            <v>PORTÃO METÁLICO TIPO VENEZIANA E VIDRO</v>
          </cell>
          <cell r="C3577" t="str">
            <v>M2</v>
          </cell>
          <cell r="D3577">
            <v>101.95</v>
          </cell>
        </row>
        <row r="3578">
          <cell r="A3578" t="str">
            <v>EXTINS09</v>
          </cell>
          <cell r="B3578" t="str">
            <v>BIDIM RT 10</v>
          </cell>
          <cell r="C3578" t="str">
            <v>M2</v>
          </cell>
          <cell r="D3578">
            <v>2</v>
          </cell>
        </row>
        <row r="3579">
          <cell r="A3579" t="str">
            <v>EXTINS10</v>
          </cell>
          <cell r="B3579" t="str">
            <v>ARVORE NATURAL LOCAL EM MUDA</v>
          </cell>
          <cell r="C3579" t="str">
            <v>UN</v>
          </cell>
          <cell r="D3579">
            <v>2.5</v>
          </cell>
        </row>
        <row r="3580">
          <cell r="A3580" t="str">
            <v>EXTINS11</v>
          </cell>
          <cell r="B3580" t="str">
            <v xml:space="preserve">COMPORTA EM FIBRA DE VIDRO 0,40 X 1,30 X 0,015 M </v>
          </cell>
          <cell r="C3580" t="str">
            <v>UN</v>
          </cell>
          <cell r="D3580">
            <v>187</v>
          </cell>
        </row>
        <row r="3581">
          <cell r="A3581" t="str">
            <v>EXTINS12</v>
          </cell>
          <cell r="B3581" t="str">
            <v xml:space="preserve">COMPORTA EM FIBRA DE VIDRO 0,35 X 0,90 X 0,015 M </v>
          </cell>
          <cell r="C3581" t="str">
            <v>UN</v>
          </cell>
          <cell r="D3581">
            <v>115.5</v>
          </cell>
        </row>
        <row r="3582">
          <cell r="A3582" t="str">
            <v>EXTINS13</v>
          </cell>
          <cell r="B3582" t="str">
            <v xml:space="preserve">BRAÇADEIRA DE AÇO, TIPO D 1/4''X 11/4'' X 500 MM </v>
          </cell>
          <cell r="C3582" t="str">
            <v>UN</v>
          </cell>
          <cell r="D3582">
            <v>9.5</v>
          </cell>
        </row>
        <row r="3583">
          <cell r="A3583" t="str">
            <v>EXTINS14</v>
          </cell>
          <cell r="B3583" t="str">
            <v>PARAFUSO DE EXPANSÃO DN 1/4''</v>
          </cell>
          <cell r="C3583" t="str">
            <v>UN</v>
          </cell>
          <cell r="D3583">
            <v>1.1299999999999999</v>
          </cell>
        </row>
        <row r="3584">
          <cell r="A3584" t="str">
            <v>EXTINS15</v>
          </cell>
          <cell r="B3584" t="str">
            <v xml:space="preserve">COMPORTA EM FIBRA DE VIDRO 0,60 X 0,50 X 0,015 M </v>
          </cell>
          <cell r="C3584" t="str">
            <v>UN</v>
          </cell>
          <cell r="D3584">
            <v>115.5</v>
          </cell>
        </row>
        <row r="3585">
          <cell r="A3585" t="str">
            <v>EXTINS16</v>
          </cell>
          <cell r="B3585" t="str">
            <v>TAMPA METÁLICA 1,60 X 1,40 M C/ GUARNIÇÕES</v>
          </cell>
          <cell r="C3585" t="str">
            <v>UN</v>
          </cell>
          <cell r="D3585">
            <v>103.95</v>
          </cell>
        </row>
        <row r="3586">
          <cell r="A3586" t="str">
            <v>EXTINS17</v>
          </cell>
          <cell r="B3586" t="str">
            <v>TAMPA METÁLICA 1,20 X 0,90 M C/ GUARNIÇÕES</v>
          </cell>
          <cell r="C3586" t="str">
            <v>UN</v>
          </cell>
          <cell r="D3586">
            <v>50.12</v>
          </cell>
        </row>
        <row r="3587">
          <cell r="A3587" t="str">
            <v>EXTINS18</v>
          </cell>
          <cell r="B3587" t="str">
            <v>TAMPA METÁLICA 1,60 X 1,20 M C/ GUARNIÇÕES</v>
          </cell>
          <cell r="C3587" t="str">
            <v>UN</v>
          </cell>
          <cell r="D3587">
            <v>89.1</v>
          </cell>
        </row>
        <row r="3588">
          <cell r="A3588" t="str">
            <v>EXTINS19</v>
          </cell>
          <cell r="B3588" t="str">
            <v xml:space="preserve">PORTA TIPO VENAZIANA ARTICULADA 0,80 X 1,20 M </v>
          </cell>
          <cell r="C3588" t="str">
            <v>UN</v>
          </cell>
          <cell r="D3588">
            <v>67.2</v>
          </cell>
        </row>
        <row r="3589">
          <cell r="A3589" t="str">
            <v>EXTINS20</v>
          </cell>
          <cell r="B3589" t="str">
            <v>PASSARELA METÁLICA L=0,80 M, C/ ESTR. TRANSV. P/ REATOR.</v>
          </cell>
          <cell r="C3589" t="str">
            <v>M2</v>
          </cell>
          <cell r="D3589">
            <v>176</v>
          </cell>
        </row>
        <row r="3590">
          <cell r="A3590" t="str">
            <v>EXTINS21</v>
          </cell>
          <cell r="B3590" t="str">
            <v>VERTEDOR EM CHAPA DE FV. 1,20 X 0,65 M H = 0,15 M</v>
          </cell>
          <cell r="C3590" t="str">
            <v xml:space="preserve">UN </v>
          </cell>
          <cell r="D3590">
            <v>132</v>
          </cell>
        </row>
        <row r="3591">
          <cell r="A3591" t="str">
            <v>EXTINS22</v>
          </cell>
          <cell r="B3591" t="str">
            <v>GRADIL DE BARRA CHATA 11/2'' X 3/8'' ESP=3 CM, P/ CX DE AREIA</v>
          </cell>
          <cell r="C3591" t="str">
            <v>M2</v>
          </cell>
          <cell r="D3591">
            <v>232.5</v>
          </cell>
        </row>
        <row r="3592">
          <cell r="A3592" t="str">
            <v>EXTINS23</v>
          </cell>
          <cell r="B3592" t="str">
            <v>ESTOP LOG EM FV 0,90 X 0,98 X 0,02 M</v>
          </cell>
          <cell r="C3592" t="str">
            <v>UN</v>
          </cell>
          <cell r="D3592">
            <v>451</v>
          </cell>
        </row>
        <row r="3593">
          <cell r="A3593" t="str">
            <v>EXTINS24</v>
          </cell>
          <cell r="B3593" t="str">
            <v>ESTOP LOG EM FV 1,10 X 1,14 X 0,02 M</v>
          </cell>
          <cell r="C3593" t="str">
            <v>UN</v>
          </cell>
          <cell r="D3593">
            <v>610.5</v>
          </cell>
        </row>
        <row r="3594">
          <cell r="A3594" t="str">
            <v>EXTINS25</v>
          </cell>
          <cell r="B3594" t="str">
            <v>COMPORTA DE MADEIRA DE LEI 0,95 X 0,1,47 X 0,03 M</v>
          </cell>
          <cell r="C3594" t="str">
            <v>UN</v>
          </cell>
          <cell r="D3594">
            <v>32</v>
          </cell>
        </row>
        <row r="3595">
          <cell r="A3595" t="str">
            <v>EXTINS26</v>
          </cell>
          <cell r="B3595" t="str">
            <v>CHINCANA DE MADEIRA DE LEI 0,65 X 0,45 X 0,03 M P/ CX AREIA</v>
          </cell>
          <cell r="C3595" t="str">
            <v>UN</v>
          </cell>
          <cell r="D3595">
            <v>12</v>
          </cell>
        </row>
        <row r="3596">
          <cell r="A3596" t="str">
            <v>EXTINS27</v>
          </cell>
          <cell r="B3596" t="str">
            <v>CANALETA DE MADEIRA DE LEI PARA CHINCANA/COMPORTA 0,10 X 0,06 M</v>
          </cell>
          <cell r="C3596" t="str">
            <v>M</v>
          </cell>
          <cell r="D3596">
            <v>4.5</v>
          </cell>
        </row>
        <row r="3597">
          <cell r="A3597" t="str">
            <v>EXTINS28</v>
          </cell>
          <cell r="B3597" t="str">
            <v>PARAFUSO ZINCADO ROSCA SOBERBA, C/ BUCHA PLÁSTICA S 8</v>
          </cell>
          <cell r="C3597" t="str">
            <v>UN</v>
          </cell>
          <cell r="D3597">
            <v>0.25</v>
          </cell>
        </row>
        <row r="3598">
          <cell r="A3598" t="str">
            <v>EXTINS29</v>
          </cell>
          <cell r="B3598" t="str">
            <v>CALHA PARSHAL EM FV 9", C= 1,642 M, LEX=0,58 M, LIN=0,38 M, H=0,48 M</v>
          </cell>
          <cell r="C3598" t="str">
            <v>UN</v>
          </cell>
          <cell r="D3598">
            <v>886</v>
          </cell>
        </row>
        <row r="3599">
          <cell r="A3599" t="str">
            <v>EXTINS30</v>
          </cell>
          <cell r="B3599" t="str">
            <v>AQUIZIÇÃO DE MATERIAL DE JAZIDA</v>
          </cell>
          <cell r="C3599" t="str">
            <v>M3</v>
          </cell>
          <cell r="D3599">
            <v>0.63</v>
          </cell>
        </row>
        <row r="3600">
          <cell r="A3600" t="str">
            <v>EXTINS31</v>
          </cell>
          <cell r="B3600" t="str">
            <v>CTD DFOFO DM 400</v>
          </cell>
          <cell r="C3600" t="str">
            <v>KG</v>
          </cell>
          <cell r="D3600">
            <v>0.01</v>
          </cell>
        </row>
        <row r="3601">
          <cell r="A3601" t="str">
            <v>EXTINS32</v>
          </cell>
          <cell r="B3601" t="str">
            <v>CTD PVC+PRVFV DM 500</v>
          </cell>
          <cell r="C3601" t="str">
            <v>KG</v>
          </cell>
          <cell r="D3601">
            <v>0.01</v>
          </cell>
        </row>
        <row r="3602">
          <cell r="A3602" t="str">
            <v>EXTINS33</v>
          </cell>
          <cell r="B3602" t="str">
            <v>CHAPA EM FIBRA DE VIDRO E =20 MM</v>
          </cell>
          <cell r="C3602" t="str">
            <v>M2</v>
          </cell>
          <cell r="D3602">
            <v>479.5</v>
          </cell>
        </row>
        <row r="3603">
          <cell r="A3603" t="str">
            <v>EXTINS34</v>
          </cell>
          <cell r="B3603" t="str">
            <v>MUDA DE EUCALIPTO H = 0,20 CM</v>
          </cell>
          <cell r="C3603" t="str">
            <v>UN</v>
          </cell>
          <cell r="D3603">
            <v>1.2</v>
          </cell>
        </row>
        <row r="3604">
          <cell r="A3604" t="str">
            <v>EXTINS35</v>
          </cell>
          <cell r="B3604" t="str">
            <v>BANCADA DE ARDOSIA E= 2,0 CM</v>
          </cell>
          <cell r="C3604" t="str">
            <v>M2</v>
          </cell>
          <cell r="D3604">
            <v>90.9</v>
          </cell>
        </row>
        <row r="3605">
          <cell r="A3605" t="str">
            <v>EXTINS36</v>
          </cell>
          <cell r="B3605" t="str">
            <v>ESQUADRIA VENEZIANA EM CHAPA DOBRADA</v>
          </cell>
          <cell r="C3605" t="str">
            <v>M2</v>
          </cell>
          <cell r="D3605">
            <v>70</v>
          </cell>
        </row>
        <row r="3606">
          <cell r="A3606" t="str">
            <v>EXTINS37</v>
          </cell>
          <cell r="B3606" t="str">
            <v>ESCADA TIPO PISCINA, INOXIDÁVEL SEM PROTECAO</v>
          </cell>
          <cell r="C3606" t="str">
            <v>M</v>
          </cell>
          <cell r="D3606">
            <v>44.22</v>
          </cell>
        </row>
        <row r="3607">
          <cell r="A3607" t="str">
            <v>EXTINS38</v>
          </cell>
          <cell r="B3607" t="str">
            <v>ESCADA TIPO PISCINA INOXIDÁVEL COM PROTECAO</v>
          </cell>
          <cell r="C3607" t="str">
            <v>M</v>
          </cell>
          <cell r="D3607">
            <v>21.18</v>
          </cell>
        </row>
        <row r="3608">
          <cell r="A3608" t="str">
            <v>EXTINS39</v>
          </cell>
          <cell r="B3608" t="str">
            <v>VENTILAÇÃO PARA RESERVATÓRIO</v>
          </cell>
          <cell r="C3608" t="str">
            <v>UN</v>
          </cell>
          <cell r="D3608">
            <v>31.8</v>
          </cell>
        </row>
        <row r="3609">
          <cell r="A3609" t="str">
            <v>EXTINS40</v>
          </cell>
          <cell r="B3609" t="str">
            <v>ESCADA TIPO MARINH. COM PROT., FIXADA C/ PARAFUSO PELO FORN.</v>
          </cell>
          <cell r="C3609" t="str">
            <v>M</v>
          </cell>
          <cell r="D3609">
            <v>15.132000000000001</v>
          </cell>
        </row>
        <row r="3610">
          <cell r="A3610" t="str">
            <v>EXTINS41</v>
          </cell>
          <cell r="B3610" t="str">
            <v>TAMPA DE INSPEÇÀO METÁLICA 0,60 X 1,00 M</v>
          </cell>
          <cell r="C3610" t="str">
            <v>UN</v>
          </cell>
          <cell r="D3610">
            <v>27.85</v>
          </cell>
        </row>
        <row r="3611">
          <cell r="A3611" t="str">
            <v>EXTINS42</v>
          </cell>
          <cell r="B3611" t="str">
            <v>CADEADO PAPAIZ</v>
          </cell>
          <cell r="C3611" t="str">
            <v>UN</v>
          </cell>
          <cell r="D3611">
            <v>4.91</v>
          </cell>
        </row>
        <row r="3612">
          <cell r="A3612" t="str">
            <v>EXTINS43</v>
          </cell>
          <cell r="B3612" t="str">
            <v>GRELHA DE FERRO C/ REQUADRO EM CANTONEIRA E CHUMBADORES</v>
          </cell>
          <cell r="C3612" t="str">
            <v>M2</v>
          </cell>
          <cell r="D3612">
            <v>136.85</v>
          </cell>
        </row>
        <row r="3613">
          <cell r="A3613" t="str">
            <v>EXTINS44</v>
          </cell>
          <cell r="B3613" t="str">
            <v>APARELHO DE NEOPRENE E= 14 MM, L= 100 MM</v>
          </cell>
          <cell r="C3613" t="str">
            <v>M</v>
          </cell>
          <cell r="D3613">
            <v>63</v>
          </cell>
        </row>
        <row r="3614">
          <cell r="A3614" t="str">
            <v>EXTINS45</v>
          </cell>
          <cell r="B3614" t="str">
            <v>PERFIL METÁLICO TIPO  I, 10'' , 50 KG/M</v>
          </cell>
          <cell r="C3614" t="str">
            <v>KG</v>
          </cell>
          <cell r="D3614">
            <v>3.15</v>
          </cell>
        </row>
        <row r="3615">
          <cell r="A3615" t="str">
            <v>EXTINS46</v>
          </cell>
          <cell r="B3615" t="str">
            <v>SOLDA E MONTAGEM DE PERFIL METÁLICO</v>
          </cell>
          <cell r="C3615" t="str">
            <v>KG</v>
          </cell>
          <cell r="D3615">
            <v>0.16</v>
          </cell>
        </row>
        <row r="3616">
          <cell r="A3616" t="str">
            <v>EXTINS47</v>
          </cell>
          <cell r="B3616" t="str">
            <v>ESCORA DE EUCALIPTO DN MEDIO 10 CM H.MAX = 3,20 M</v>
          </cell>
          <cell r="C3616" t="str">
            <v>UN</v>
          </cell>
          <cell r="D3616">
            <v>3.3</v>
          </cell>
        </row>
        <row r="3617">
          <cell r="A3617" t="str">
            <v>EXTINS48</v>
          </cell>
          <cell r="B3617" t="str">
            <v>LAJE PRÉ MODADA PARA PISO 12 CM</v>
          </cell>
          <cell r="C3617" t="str">
            <v>M2</v>
          </cell>
          <cell r="D3617">
            <v>12</v>
          </cell>
        </row>
        <row r="3618">
          <cell r="A3618" t="str">
            <v>EXTINS49</v>
          </cell>
          <cell r="B3618" t="str">
            <v>LAJE PRÉ MODADA PARA FORRO 10 CM</v>
          </cell>
          <cell r="C3618" t="str">
            <v>M3</v>
          </cell>
          <cell r="D3618">
            <v>11.5</v>
          </cell>
        </row>
        <row r="3619">
          <cell r="A3619" t="str">
            <v>EXTINS50</v>
          </cell>
          <cell r="B3619" t="str">
            <v>DIVISÓRIA TIPO NAVAL COLOCADA</v>
          </cell>
          <cell r="C3619" t="str">
            <v>M2</v>
          </cell>
          <cell r="D3619">
            <v>33</v>
          </cell>
        </row>
        <row r="3620">
          <cell r="A3620" t="str">
            <v>EXTINS51</v>
          </cell>
          <cell r="B3620" t="str">
            <v>PORTA PARA DIVIS.TIPO NAVAL 0,70 X2,10 M C/ FERRAG, COLOCADA</v>
          </cell>
          <cell r="C3620" t="str">
            <v>UN</v>
          </cell>
          <cell r="D3620">
            <v>120</v>
          </cell>
        </row>
        <row r="3621">
          <cell r="A3621" t="str">
            <v>EXTINS52</v>
          </cell>
          <cell r="B3621" t="str">
            <v>PORTA ARTICULADA DE ALUMINIO, VENEZ. FALSA, 0,90 X 2,10 M</v>
          </cell>
          <cell r="C3621" t="str">
            <v>UN</v>
          </cell>
          <cell r="D3621">
            <v>396</v>
          </cell>
        </row>
        <row r="3622">
          <cell r="A3622" t="str">
            <v>EXTINS53</v>
          </cell>
          <cell r="B3622" t="str">
            <v>CORRIMÃO EM ALUMINIO TUBULAR DN 75 MM H = 1,10 M, COLOCADO</v>
          </cell>
          <cell r="C3622" t="str">
            <v>M</v>
          </cell>
          <cell r="D3622">
            <v>156</v>
          </cell>
        </row>
        <row r="3623">
          <cell r="A3623" t="str">
            <v>EXTINS54</v>
          </cell>
          <cell r="B3623" t="str">
            <v>CHAPA METÁLICA PARA RUFO L 40 CM</v>
          </cell>
          <cell r="C3623" t="str">
            <v>M</v>
          </cell>
          <cell r="D3623">
            <v>4.62</v>
          </cell>
        </row>
        <row r="3624">
          <cell r="A3624" t="str">
            <v>EXTINS55</v>
          </cell>
          <cell r="B3624" t="str">
            <v>CERÂMICA 10 X 10 CM COR AZUL</v>
          </cell>
          <cell r="C3624" t="str">
            <v>M2</v>
          </cell>
          <cell r="D3624">
            <v>26</v>
          </cell>
        </row>
        <row r="3625">
          <cell r="A3625" t="str">
            <v>EXTINS56</v>
          </cell>
          <cell r="B3625" t="str">
            <v>CERÂMICA 30 X 30 CM PI IV</v>
          </cell>
          <cell r="C3625" t="str">
            <v>M2</v>
          </cell>
          <cell r="D3625">
            <v>12</v>
          </cell>
        </row>
        <row r="3626">
          <cell r="A3626" t="str">
            <v>EXTINS57</v>
          </cell>
          <cell r="B3626" t="str">
            <v>TAMPO DE GRANITO CINZA CLARO, COM BORDOS DUPLOS, ARREDONDADOS</v>
          </cell>
          <cell r="C3626" t="str">
            <v>M2</v>
          </cell>
          <cell r="D3626">
            <v>166.67</v>
          </cell>
        </row>
        <row r="3627">
          <cell r="A3627" t="str">
            <v>EXTINS58</v>
          </cell>
          <cell r="B3627" t="str">
            <v>FORRO DE GESSO LISO, COLOCADO</v>
          </cell>
          <cell r="C3627" t="str">
            <v>M2</v>
          </cell>
          <cell r="D3627">
            <v>6.5</v>
          </cell>
        </row>
        <row r="3628">
          <cell r="A3628" t="str">
            <v>EXTINS59</v>
          </cell>
          <cell r="B3628" t="str">
            <v>CERA DE CARNAÚBA</v>
          </cell>
          <cell r="C3628" t="str">
            <v>KG</v>
          </cell>
          <cell r="D3628">
            <v>10</v>
          </cell>
        </row>
        <row r="3629">
          <cell r="A3629" t="str">
            <v>EXTINS60</v>
          </cell>
          <cell r="B3629" t="str">
            <v>DOMUS DE ACRILICO SEMICIRCULAR R = 2,10, C = 2,60 M, C/ EST. SUST. ALUM.</v>
          </cell>
          <cell r="C3629" t="str">
            <v>UN</v>
          </cell>
          <cell r="D3629">
            <v>1350</v>
          </cell>
        </row>
        <row r="3630">
          <cell r="A3630" t="str">
            <v>EXTINS61</v>
          </cell>
          <cell r="B3630" t="str">
            <v>DOMUS DE ACRILICO SEMICIRCULAR R = 2,10, C = 4,00 M, C/ EST. SUST. ALUM.</v>
          </cell>
          <cell r="C3630" t="str">
            <v>UN</v>
          </cell>
          <cell r="D3630">
            <v>1930</v>
          </cell>
        </row>
        <row r="3631">
          <cell r="A3631" t="str">
            <v>EXTINS62</v>
          </cell>
          <cell r="B3631" t="str">
            <v>PORTA LISA CEDRO P/VERNIZ OU CERA 0,80 X 2,10 M</v>
          </cell>
          <cell r="C3631" t="str">
            <v>UN</v>
          </cell>
          <cell r="D3631">
            <v>77</v>
          </cell>
        </row>
        <row r="3632">
          <cell r="A3632" t="str">
            <v>EXTINS63</v>
          </cell>
          <cell r="B3632" t="str">
            <v>PORTA LISA CEDRO P/VERNIZ OU CERA 0,70 X 2,10 M</v>
          </cell>
          <cell r="C3632" t="str">
            <v>UN</v>
          </cell>
          <cell r="D3632">
            <v>77</v>
          </cell>
        </row>
        <row r="3633">
          <cell r="A3633" t="str">
            <v>EXTINS64</v>
          </cell>
          <cell r="B3633" t="str">
            <v>PORTA LISA CEDRO P/VERNIZ OU CERA 0,60 X 2,10 M</v>
          </cell>
          <cell r="C3633" t="str">
            <v>UN</v>
          </cell>
          <cell r="D3633">
            <v>77</v>
          </cell>
        </row>
        <row r="3634">
          <cell r="A3634" t="str">
            <v>EXTINS65</v>
          </cell>
          <cell r="B3634" t="str">
            <v>BATENTE DE CEDRO PARA VERNIZ OU CERA</v>
          </cell>
          <cell r="C3634" t="str">
            <v>JG</v>
          </cell>
          <cell r="D3634">
            <v>32</v>
          </cell>
        </row>
        <row r="3635">
          <cell r="A3635" t="str">
            <v>EXTINS66</v>
          </cell>
          <cell r="B3635" t="str">
            <v>CUMEEIRA PARA TELHA TIPO K 49</v>
          </cell>
          <cell r="C3635" t="str">
            <v>PC</v>
          </cell>
          <cell r="D3635">
            <v>10</v>
          </cell>
        </row>
        <row r="3636">
          <cell r="A3636" t="str">
            <v>EXTINS67</v>
          </cell>
          <cell r="B3636" t="str">
            <v>TAMPA DE INSPEÇÀO METÁLICA 0,80 X 1,70 M</v>
          </cell>
          <cell r="C3636" t="str">
            <v>UN</v>
          </cell>
          <cell r="D3636">
            <v>67.3</v>
          </cell>
        </row>
        <row r="3637">
          <cell r="A3637" t="str">
            <v>EXTINS68</v>
          </cell>
          <cell r="B3637" t="str">
            <v>TAMPA DE INSPEÇÀO METÁLICA 0,60 X 0,60 M</v>
          </cell>
          <cell r="C3637" t="str">
            <v>UN</v>
          </cell>
          <cell r="D3637">
            <v>16.71</v>
          </cell>
        </row>
        <row r="3638">
          <cell r="A3638" t="str">
            <v>EXTINS69</v>
          </cell>
          <cell r="B3638" t="str">
            <v>TELA MILIMETRADA, C/ REQUADRO EM CANTONEIRA DE FERRO CHATO</v>
          </cell>
          <cell r="C3638" t="str">
            <v>M2</v>
          </cell>
          <cell r="D3638">
            <v>35</v>
          </cell>
        </row>
        <row r="3639">
          <cell r="A3639" t="str">
            <v>EXTINS70</v>
          </cell>
          <cell r="B3639" t="str">
            <v>CUBA DE LOUÇA BRANCA PARA BANCADA, SOLDADA NA BANCA PELA MARM.</v>
          </cell>
          <cell r="C3639" t="str">
            <v>UN</v>
          </cell>
          <cell r="D3639">
            <v>33.799999999999997</v>
          </cell>
        </row>
        <row r="3640">
          <cell r="A3640" t="str">
            <v>EXTINS71</v>
          </cell>
          <cell r="B3640" t="str">
            <v>VIDRO FANTASIA E = 4 MM COLOCADO</v>
          </cell>
          <cell r="C3640" t="str">
            <v>M2</v>
          </cell>
          <cell r="D3640">
            <v>25</v>
          </cell>
        </row>
        <row r="3641">
          <cell r="A3641" t="str">
            <v>EXTINS72</v>
          </cell>
          <cell r="B3641" t="str">
            <v>CARRO TROLE PARA IÇAMENTO DE BOMBAS CAP = 500 KG</v>
          </cell>
          <cell r="C3641" t="str">
            <v>UN</v>
          </cell>
          <cell r="D3641">
            <v>480</v>
          </cell>
        </row>
        <row r="3642">
          <cell r="A3642" t="str">
            <v>EXTINS73</v>
          </cell>
          <cell r="B3642" t="str">
            <v>TALHA PARA 500 KG</v>
          </cell>
          <cell r="C3642" t="str">
            <v>UN</v>
          </cell>
          <cell r="D3642">
            <v>400</v>
          </cell>
        </row>
        <row r="3643">
          <cell r="A3643" t="str">
            <v>EXTINS74</v>
          </cell>
          <cell r="B3643" t="str">
            <v>ALUGUEL DE ANDAIME FACHADEIRO</v>
          </cell>
          <cell r="C3643" t="str">
            <v>M2XMS</v>
          </cell>
          <cell r="D3643">
            <v>1.7</v>
          </cell>
        </row>
        <row r="3644">
          <cell r="A3644" t="str">
            <v>EXTINS75</v>
          </cell>
          <cell r="B3644" t="str">
            <v>PORTA ARTICULADA DE ALUMINIO, VENEZ. FALSA</v>
          </cell>
          <cell r="C3644" t="str">
            <v>M2</v>
          </cell>
          <cell r="D3644">
            <v>210</v>
          </cell>
        </row>
        <row r="3645">
          <cell r="A3645" t="str">
            <v>EXTINS76</v>
          </cell>
          <cell r="B3645" t="str">
            <v>ÓLEO QUEIMADO</v>
          </cell>
          <cell r="C3645" t="str">
            <v>L</v>
          </cell>
          <cell r="D3645">
            <v>0.3</v>
          </cell>
        </row>
        <row r="3646">
          <cell r="A3646" t="str">
            <v>EXTINS77</v>
          </cell>
          <cell r="B3646" t="str">
            <v>PEITORIL DE GRANITO E = 2,5 CM L= 10CM C/ BORDAS DUPLAS ARREDONDADAS</v>
          </cell>
          <cell r="C3646" t="str">
            <v>M</v>
          </cell>
          <cell r="D3646">
            <v>33.200000000000003</v>
          </cell>
        </row>
        <row r="3647">
          <cell r="A3647" t="str">
            <v>EXTINS78</v>
          </cell>
          <cell r="B3647" t="str">
            <v>PEITORIL DE GRANITO E = 2,5 CM L= 10CM C/ BORDAS ARREDONDADAS</v>
          </cell>
          <cell r="C3647" t="str">
            <v>M</v>
          </cell>
          <cell r="D3647">
            <v>16.600000000000001</v>
          </cell>
        </row>
        <row r="3648">
          <cell r="A3648" t="str">
            <v>EXTINS79</v>
          </cell>
          <cell r="B3648" t="str">
            <v>PORTA ARTICULADA METALICA EM CHAPA DOBRADA</v>
          </cell>
          <cell r="C3648" t="str">
            <v>M2</v>
          </cell>
          <cell r="D3648">
            <v>75</v>
          </cell>
        </row>
        <row r="3649">
          <cell r="A3649" t="str">
            <v>EXTINS80</v>
          </cell>
          <cell r="B3649" t="str">
            <v>TAMPA METÁLICA REVESTIDA COM FIBRA DE VIDRO</v>
          </cell>
          <cell r="C3649" t="str">
            <v>M2</v>
          </cell>
          <cell r="D3649">
            <v>238.21</v>
          </cell>
        </row>
        <row r="3650">
          <cell r="A3650" t="str">
            <v>EXTINS81</v>
          </cell>
          <cell r="B3650" t="str">
            <v>FORNECIMENTO E CRAVAÇÃO DE TUBO DE AÇO CARBONO DN 600 MM</v>
          </cell>
          <cell r="C3650" t="str">
            <v>M</v>
          </cell>
          <cell r="D3650">
            <v>1085</v>
          </cell>
        </row>
        <row r="3651">
          <cell r="A3651" t="str">
            <v>EXTINS82</v>
          </cell>
          <cell r="B3651" t="str">
            <v>FORNECIMENTO E CRAVAÇÃO DE TUBO DE AÇO CARBONO DN 500 MM</v>
          </cell>
          <cell r="C3651" t="str">
            <v>M</v>
          </cell>
        </row>
        <row r="3652">
          <cell r="A3652" t="str">
            <v>EXTINS83</v>
          </cell>
          <cell r="B3652" t="str">
            <v>FORNECIMENTO E CRAVAÇÃO DE TUBO DE AÇO CARBONO DN 400 MM</v>
          </cell>
          <cell r="C3652" t="str">
            <v>M</v>
          </cell>
          <cell r="D3652">
            <v>721</v>
          </cell>
        </row>
        <row r="3653">
          <cell r="A3653" t="str">
            <v>EXTINS84</v>
          </cell>
          <cell r="B3653" t="str">
            <v>FORNECIMENTO E CRAVAÇÃO DE TUBO DE AÇO CARBONO DN 300 MM</v>
          </cell>
          <cell r="C3653" t="str">
            <v>M</v>
          </cell>
        </row>
        <row r="3654">
          <cell r="A3654" t="str">
            <v>EXTINS85</v>
          </cell>
          <cell r="B3654" t="str">
            <v>FORNECIMENTO E CRAVAÇÃO DE TUBO DE AÇO CARBONO DN 200 MM</v>
          </cell>
          <cell r="C3654" t="str">
            <v>M</v>
          </cell>
          <cell r="D3654">
            <v>545</v>
          </cell>
        </row>
        <row r="3655">
          <cell r="A3655" t="str">
            <v>EXTINS86</v>
          </cell>
          <cell r="B3655" t="str">
            <v>PORTA LISA CEDRO P/VERNIZ OU CERA 1,00 X 2,10 M</v>
          </cell>
          <cell r="C3655" t="str">
            <v>UN</v>
          </cell>
          <cell r="D3655">
            <v>77</v>
          </cell>
        </row>
        <row r="3656">
          <cell r="A3656" t="str">
            <v>EXTINS87</v>
          </cell>
          <cell r="B3656" t="str">
            <v>TAMPA DE INSPEÇÀO METÁLICA 0,80 X 1,00 M</v>
          </cell>
          <cell r="C3656" t="str">
            <v>UN</v>
          </cell>
          <cell r="D3656">
            <v>39.6</v>
          </cell>
        </row>
        <row r="3657">
          <cell r="A3657" t="str">
            <v>EXTINS88</v>
          </cell>
          <cell r="B3657" t="str">
            <v>FORNEC. E CRAV. DE TUBO DE AÇO ARMICO DN 1000 MM, MET. NÃO DESTR.</v>
          </cell>
          <cell r="C3657" t="str">
            <v>M</v>
          </cell>
          <cell r="D3657">
            <v>1753.57</v>
          </cell>
        </row>
        <row r="3658">
          <cell r="A3658" t="str">
            <v>EXTINS89</v>
          </cell>
          <cell r="B3658" t="str">
            <v>FORNECIMENTO E CRAVAÇÃO DE ESTACA PRE MOLDADA DN 42 CM</v>
          </cell>
          <cell r="C3658" t="str">
            <v>M</v>
          </cell>
          <cell r="D3658">
            <v>102.5</v>
          </cell>
        </row>
        <row r="3659">
          <cell r="A3659" t="str">
            <v>EXTINS90</v>
          </cell>
          <cell r="B3659" t="str">
            <v>MOBILIZAÇÃO DE EQUIPAMENTO</v>
          </cell>
          <cell r="C3659" t="str">
            <v>KM/M</v>
          </cell>
          <cell r="D3659">
            <v>0.4</v>
          </cell>
        </row>
        <row r="3660">
          <cell r="A3660" t="str">
            <v>EXTINS91</v>
          </cell>
          <cell r="B3660" t="str">
            <v>ESTOP LOG EM MADEIRA DE LEI</v>
          </cell>
          <cell r="C3660" t="str">
            <v>M2</v>
          </cell>
          <cell r="D3660">
            <v>23</v>
          </cell>
        </row>
        <row r="3661">
          <cell r="A3661" t="str">
            <v>EXTINS92</v>
          </cell>
          <cell r="B3661" t="str">
            <v>PERFIL METÁLICO TIPO  I, 8'' , 27,3 KG/M</v>
          </cell>
          <cell r="C3661" t="str">
            <v>KG</v>
          </cell>
          <cell r="D3661">
            <v>3.15</v>
          </cell>
        </row>
        <row r="3662">
          <cell r="A3662" t="str">
            <v>EXTINS93</v>
          </cell>
          <cell r="B3662" t="str">
            <v>CHAPA COM CHUMBADOR 1/2'' X 15 CM X 20 CM</v>
          </cell>
          <cell r="C3662" t="str">
            <v>UN</v>
          </cell>
          <cell r="D3662">
            <v>25.2</v>
          </cell>
        </row>
        <row r="3663">
          <cell r="A3663" t="str">
            <v>EXTINS94</v>
          </cell>
          <cell r="B3663" t="str">
            <v>PARAFUSO 5/8'' X 50 MM C/ PORCA</v>
          </cell>
          <cell r="C3663" t="str">
            <v>UN</v>
          </cell>
          <cell r="D3663">
            <v>3.4</v>
          </cell>
        </row>
        <row r="3664">
          <cell r="A3664" t="str">
            <v>EXTINS95</v>
          </cell>
          <cell r="B3664" t="str">
            <v>CHAPA 1/2'' X 12 CM X 15 CM</v>
          </cell>
          <cell r="C3664" t="str">
            <v>UN</v>
          </cell>
          <cell r="D3664">
            <v>12.5</v>
          </cell>
        </row>
        <row r="3665">
          <cell r="A3665" t="str">
            <v>EXTINS96</v>
          </cell>
          <cell r="B3665" t="str">
            <v>FORNEC. E MONT. DE PLATAFORMA FLUTUANTE (BALSA) CONF. PROJETO</v>
          </cell>
          <cell r="C3665" t="str">
            <v>UN</v>
          </cell>
          <cell r="D3665">
            <v>23000</v>
          </cell>
        </row>
        <row r="3666">
          <cell r="A3666" t="str">
            <v>EXTINS97</v>
          </cell>
          <cell r="B3666" t="str">
            <v>FORNEC. E MONT. DE BRAÇADEIRA MET. P/ BOIA DE BALSA CONF. PROJETO</v>
          </cell>
          <cell r="C3666" t="str">
            <v>UN</v>
          </cell>
          <cell r="D3666">
            <v>720</v>
          </cell>
        </row>
        <row r="3667">
          <cell r="A3667" t="str">
            <v>EXTINS98</v>
          </cell>
          <cell r="B3667" t="str">
            <v>FORNEC. E MONT. DE CATRACA E CORRENTE P/ BOIA DE BALSA CONF. PROJETO</v>
          </cell>
          <cell r="C3667" t="str">
            <v>UN</v>
          </cell>
          <cell r="D3667">
            <v>1900</v>
          </cell>
        </row>
        <row r="3668">
          <cell r="A3668" t="str">
            <v>EXTINS99</v>
          </cell>
          <cell r="B3668" t="str">
            <v>FORNEC. E MONT. DE GIB CRANE P/ IÇAMENTO DE BALSA/BOMBAS CONF. PROJETO</v>
          </cell>
          <cell r="C3668" t="str">
            <v>UN</v>
          </cell>
          <cell r="D3668">
            <v>9800</v>
          </cell>
        </row>
        <row r="3669">
          <cell r="A3669" t="str">
            <v>EXTINS100</v>
          </cell>
          <cell r="B3669" t="str">
            <v>FORNEC. E MONT. DE TALHA E PERFIL I EM BALSA P/BOMBAS CONF. PROJETO</v>
          </cell>
          <cell r="C3669" t="str">
            <v>CJ</v>
          </cell>
          <cell r="D3669">
            <v>3500</v>
          </cell>
        </row>
        <row r="3670">
          <cell r="A3670" t="str">
            <v>EXTINS101</v>
          </cell>
          <cell r="B3670" t="str">
            <v>FORNEC. E EXEC. DE COBERTURA COM TELLHA DE ZINCO EM BALSA CNF. PROJETO</v>
          </cell>
          <cell r="C3670" t="str">
            <v>CJ</v>
          </cell>
          <cell r="D3670">
            <v>1740</v>
          </cell>
        </row>
        <row r="3671">
          <cell r="A3671" t="str">
            <v>EXTINS102</v>
          </cell>
          <cell r="B3671" t="str">
            <v>FORNEC. E EXEC. DE TABLADO DE MADEIRA IPÊ P/ BALSA CNF. PROJETO</v>
          </cell>
          <cell r="C3671" t="str">
            <v>CJ</v>
          </cell>
          <cell r="D3671">
            <v>480</v>
          </cell>
        </row>
        <row r="3672">
          <cell r="A3672" t="str">
            <v>EXTINS103</v>
          </cell>
          <cell r="B3672" t="str">
            <v>FORNEC. E EXEC. DE GUARDA CORPO METÁLICO MODULAR P/ BALSA CNF. PROJETO</v>
          </cell>
          <cell r="C3672" t="str">
            <v>CJ</v>
          </cell>
          <cell r="D3672">
            <v>580</v>
          </cell>
        </row>
        <row r="3673">
          <cell r="A3673" t="str">
            <v>EXTINS104</v>
          </cell>
          <cell r="B3673" t="str">
            <v xml:space="preserve">BRAÇADEIRA DE AÇO, TIPO D FERRO CHATO,  11/4'' X 300 MM </v>
          </cell>
          <cell r="C3673" t="str">
            <v>UN</v>
          </cell>
          <cell r="D3673">
            <v>5.7</v>
          </cell>
        </row>
        <row r="3674">
          <cell r="A3674" t="str">
            <v>EXTINS105</v>
          </cell>
          <cell r="B3674" t="str">
            <v>TUBO PVC RIGIDO RIB-LOC DN 600</v>
          </cell>
          <cell r="C3674" t="str">
            <v>M</v>
          </cell>
          <cell r="D3674">
            <v>92.9</v>
          </cell>
        </row>
        <row r="3675">
          <cell r="A3675" t="str">
            <v>EXTINS106</v>
          </cell>
          <cell r="B3675" t="str">
            <v>TUBO DE AÇO GALVANIZADO ARMCO DN 120</v>
          </cell>
          <cell r="C3675" t="str">
            <v>M</v>
          </cell>
          <cell r="D3675">
            <v>624</v>
          </cell>
        </row>
        <row r="3676">
          <cell r="A3676" t="str">
            <v>EXTINS107</v>
          </cell>
          <cell r="B3676" t="str">
            <v>TUBO DE AÇO GALVANIZADO ARMCO DN 140</v>
          </cell>
          <cell r="C3676" t="str">
            <v>M</v>
          </cell>
          <cell r="D3676">
            <v>736</v>
          </cell>
        </row>
        <row r="3677">
          <cell r="A3677" t="str">
            <v>EXTINS108</v>
          </cell>
          <cell r="B3677" t="str">
            <v>POSTE DE CONCRETO DT 9/150KGF</v>
          </cell>
          <cell r="C3677" t="str">
            <v>UN</v>
          </cell>
          <cell r="D3677">
            <v>138.04</v>
          </cell>
        </row>
        <row r="3678">
          <cell r="A3678" t="str">
            <v>EXTINS109</v>
          </cell>
          <cell r="B3678" t="str">
            <v>CRUZETA DE MADEIRA HORIZONTAL 12 X 15 X 5,0 M</v>
          </cell>
          <cell r="C3678" t="str">
            <v>UN</v>
          </cell>
          <cell r="D3678">
            <v>73.290000000000006</v>
          </cell>
        </row>
        <row r="3679">
          <cell r="A3679" t="str">
            <v>EXTINS110</v>
          </cell>
          <cell r="B3679" t="str">
            <v>PARAFUSO ROSCA DUPLA 16 X 550 MM</v>
          </cell>
          <cell r="C3679" t="str">
            <v>UN</v>
          </cell>
          <cell r="D3679">
            <v>3.5</v>
          </cell>
        </row>
        <row r="3680">
          <cell r="A3680" t="str">
            <v>EXTINS111</v>
          </cell>
          <cell r="B3680" t="str">
            <v>TUBO DE AÇO GALVANIZADO ARMCO DN 160</v>
          </cell>
          <cell r="C3680" t="str">
            <v>M</v>
          </cell>
          <cell r="D3680">
            <v>836.92</v>
          </cell>
        </row>
        <row r="3681">
          <cell r="A3681" t="str">
            <v>EXTINS112</v>
          </cell>
          <cell r="B3681" t="str">
            <v>COMPORTA EM FIBRA DE VIDRO ESTRUTURADO</v>
          </cell>
          <cell r="C3681" t="str">
            <v>M2</v>
          </cell>
          <cell r="D3681">
            <v>366.67</v>
          </cell>
        </row>
        <row r="3682">
          <cell r="A3682" t="str">
            <v>EXTINS113</v>
          </cell>
          <cell r="B3682" t="str">
            <v>ÁCIDO MURIÁTICO</v>
          </cell>
          <cell r="C3682" t="str">
            <v>L</v>
          </cell>
          <cell r="D3682">
            <v>2.8</v>
          </cell>
        </row>
        <row r="3683">
          <cell r="A3683" t="str">
            <v>EXTINS114</v>
          </cell>
          <cell r="B3683" t="str">
            <v>SABÃO EM PÓ</v>
          </cell>
          <cell r="C3683" t="str">
            <v>KG</v>
          </cell>
          <cell r="D3683">
            <v>2.6</v>
          </cell>
        </row>
        <row r="3684">
          <cell r="A3684" t="str">
            <v>EXTINS115</v>
          </cell>
          <cell r="B3684" t="str">
            <v>LIMPA VIDROS</v>
          </cell>
          <cell r="C3684" t="str">
            <v>LT</v>
          </cell>
          <cell r="D3684">
            <v>1.64</v>
          </cell>
        </row>
        <row r="3685">
          <cell r="A3685" t="str">
            <v>EXTINS116</v>
          </cell>
          <cell r="B3685" t="str">
            <v>FLANELA 25 X 30 CM</v>
          </cell>
          <cell r="C3685" t="str">
            <v>UN</v>
          </cell>
          <cell r="D3685">
            <v>1</v>
          </cell>
        </row>
        <row r="3686">
          <cell r="A3686" t="str">
            <v>EXTINS117</v>
          </cell>
          <cell r="B3686" t="str">
            <v>SAPOLIO EM PÓ PCT  DE 300 G</v>
          </cell>
          <cell r="C3686" t="str">
            <v>UN</v>
          </cell>
          <cell r="D3686">
            <v>1.65</v>
          </cell>
        </row>
        <row r="3687">
          <cell r="A3687" t="str">
            <v>EXTINS118</v>
          </cell>
          <cell r="B3687" t="str">
            <v>PALHA DE ACO Nº. ZERO</v>
          </cell>
          <cell r="C3687" t="str">
            <v>UN</v>
          </cell>
          <cell r="D3687">
            <v>0.4</v>
          </cell>
        </row>
        <row r="3688">
          <cell r="A3688" t="str">
            <v>EXTINS119</v>
          </cell>
          <cell r="B3688" t="str">
            <v>TAMPA METÁLICA COM SUPORTE E CHUMBADORES</v>
          </cell>
          <cell r="C3688" t="str">
            <v>M2</v>
          </cell>
          <cell r="D3688">
            <v>49.48</v>
          </cell>
        </row>
        <row r="3689">
          <cell r="A3689" t="str">
            <v>EXT120</v>
          </cell>
          <cell r="B3689" t="str">
            <v>TIJOLO MACICO 19X9X5 CM PARA ALV. APARENTE</v>
          </cell>
          <cell r="C3689" t="str">
            <v>UN</v>
          </cell>
          <cell r="D3689">
            <v>0.17</v>
          </cell>
        </row>
        <row r="3690">
          <cell r="A3690" t="str">
            <v>EXTINS121</v>
          </cell>
          <cell r="B3690" t="str">
            <v>PLAQUETA REFRATÁRIA 229 X 114 X 25 MM</v>
          </cell>
          <cell r="C3690" t="str">
            <v>UN</v>
          </cell>
          <cell r="D3690">
            <v>0.83</v>
          </cell>
        </row>
        <row r="3691">
          <cell r="A3691" t="str">
            <v>EXTINS122</v>
          </cell>
          <cell r="B3691" t="str">
            <v>COIFA METÁLICA 2,70 X 0,60 X 1,10 M, C/ CHAMINÉ 0,25 X 0,20 C/ 1,0 M # 16</v>
          </cell>
          <cell r="C3691" t="str">
            <v>UN</v>
          </cell>
          <cell r="D3691">
            <v>602.5</v>
          </cell>
        </row>
        <row r="3692">
          <cell r="A3692" t="str">
            <v>EXTINS123</v>
          </cell>
          <cell r="B3692" t="str">
            <v>BANCADA DE MÁRMORE BRANCO E= 2,5 CM PARA PIA OU LAVATÓRIO</v>
          </cell>
          <cell r="C3692" t="str">
            <v>M2</v>
          </cell>
          <cell r="D3692">
            <v>130</v>
          </cell>
        </row>
        <row r="3693">
          <cell r="A3693" t="str">
            <v>EXTINS124</v>
          </cell>
          <cell r="B3693" t="str">
            <v>ARDÓSIA PARA PISO 40 X 40 CM</v>
          </cell>
          <cell r="C3693" t="str">
            <v>M2</v>
          </cell>
          <cell r="D3693">
            <v>5.2</v>
          </cell>
        </row>
        <row r="3694">
          <cell r="A3694" t="str">
            <v>EXTINS125</v>
          </cell>
          <cell r="B3694" t="str">
            <v xml:space="preserve">RODAPÉ DE ARDÓSIA H = 7 CM </v>
          </cell>
          <cell r="C3694" t="str">
            <v>M</v>
          </cell>
          <cell r="D3694">
            <v>1.1000000000000001</v>
          </cell>
        </row>
        <row r="3695">
          <cell r="A3695" t="str">
            <v>EXTINS126</v>
          </cell>
          <cell r="B3695" t="str">
            <v>PAPELEIRA DE LOUÇA 15 X 15 CM</v>
          </cell>
          <cell r="C3695" t="str">
            <v>UN</v>
          </cell>
          <cell r="D3695">
            <v>7.82</v>
          </cell>
        </row>
        <row r="3696">
          <cell r="A3696" t="str">
            <v>EXTINS127</v>
          </cell>
          <cell r="B3696" t="str">
            <v>SABONETEIRA DE LOUÇA 15 X 15 CM</v>
          </cell>
          <cell r="C3696" t="str">
            <v>UN</v>
          </cell>
          <cell r="D3696">
            <v>7.73</v>
          </cell>
        </row>
        <row r="3697">
          <cell r="A3697" t="str">
            <v>EXTINS128</v>
          </cell>
          <cell r="B3697" t="str">
            <v>LOCAÇÃO DE CAÇAMBA CAP. 5 M3</v>
          </cell>
          <cell r="C3697" t="str">
            <v>UN</v>
          </cell>
          <cell r="D3697">
            <v>40</v>
          </cell>
        </row>
        <row r="3698">
          <cell r="A3698" t="str">
            <v>EXTINS129</v>
          </cell>
          <cell r="B3698" t="str">
            <v>ARGAMASSA EXPANSIVA DE ALTA RESISTÊNCIA INICIAL ( SICA GROUT )</v>
          </cell>
          <cell r="C3698" t="str">
            <v>KG</v>
          </cell>
          <cell r="D3698">
            <v>0.8</v>
          </cell>
        </row>
        <row r="3699">
          <cell r="A3699" t="str">
            <v>EXTINS130</v>
          </cell>
          <cell r="B3699" t="str">
            <v xml:space="preserve">TELA PARA ESTUQUE </v>
          </cell>
          <cell r="C3699" t="str">
            <v>M2</v>
          </cell>
          <cell r="D3699">
            <v>0.65</v>
          </cell>
        </row>
        <row r="3700">
          <cell r="A3700" t="str">
            <v>EXTINS131</v>
          </cell>
          <cell r="B3700" t="str">
            <v>REVISÃO EM ESQUADRIAS METÁLICAS</v>
          </cell>
          <cell r="C3700" t="str">
            <v>M2</v>
          </cell>
          <cell r="D3700">
            <v>21</v>
          </cell>
        </row>
        <row r="3701">
          <cell r="A3701" t="str">
            <v>EXTINS132</v>
          </cell>
          <cell r="B3701" t="str">
            <v>MASTRO PARA BANDEIRA FG 4'' X 6,00 M</v>
          </cell>
          <cell r="C3701" t="str">
            <v>UN</v>
          </cell>
          <cell r="D3701">
            <v>218</v>
          </cell>
        </row>
        <row r="3702">
          <cell r="A3702" t="str">
            <v>EXTINS133</v>
          </cell>
          <cell r="B3702" t="str">
            <v>MASTRO PARA BANDEIRA FG 3'' X 6,00 M</v>
          </cell>
          <cell r="C3702" t="str">
            <v>UN</v>
          </cell>
          <cell r="D3702">
            <v>192</v>
          </cell>
        </row>
        <row r="3703">
          <cell r="A3703" t="str">
            <v>EXTINS134</v>
          </cell>
          <cell r="B3703" t="str">
            <v>MASTRO PARA BANDEIRA FG 6'' X 6,00 M</v>
          </cell>
          <cell r="C3703" t="str">
            <v>UN</v>
          </cell>
          <cell r="D3703">
            <v>272</v>
          </cell>
        </row>
        <row r="3704">
          <cell r="A3704" t="str">
            <v>EXTINS135</v>
          </cell>
          <cell r="B3704" t="str">
            <v>PRAT.C/ SUP. EM METAL. 40 X 50 MM CD 0,70M, FORRO EM CHAPA,L=40CM</v>
          </cell>
          <cell r="C3704" t="str">
            <v>M2</v>
          </cell>
          <cell r="D3704">
            <v>114.32</v>
          </cell>
        </row>
        <row r="3705">
          <cell r="A3705" t="str">
            <v>EXTINS136</v>
          </cell>
          <cell r="B3705" t="str">
            <v xml:space="preserve">CORREMÃO EM TUBO INDUSTRIAL DN 11/2'' C/ SUPOR.VERT. H=1,10M </v>
          </cell>
          <cell r="C3705" t="str">
            <v>M</v>
          </cell>
          <cell r="D3705">
            <v>27.83</v>
          </cell>
        </row>
        <row r="3706">
          <cell r="A3706" t="str">
            <v>EXTINS137</v>
          </cell>
          <cell r="B3706" t="str">
            <v>VERTEDOURO EM FIBRA DE VIDRO ESTRUTURADA</v>
          </cell>
          <cell r="C3706" t="str">
            <v>M2</v>
          </cell>
          <cell r="D3706">
            <v>366.67</v>
          </cell>
        </row>
        <row r="3707">
          <cell r="A3707" t="str">
            <v>EXTINS138</v>
          </cell>
          <cell r="B3707" t="str">
            <v xml:space="preserve">GRADIL DE BARRA CHATA 3/4'' X 1/4'', C/MONTANTES.5/16''X1/4'' </v>
          </cell>
          <cell r="C3707" t="str">
            <v>M2</v>
          </cell>
          <cell r="D3707">
            <v>116.25</v>
          </cell>
        </row>
        <row r="3708">
          <cell r="A3708" t="str">
            <v>EXTINS139</v>
          </cell>
          <cell r="B3708" t="str">
            <v>IMPERMEABILIZAÇÃO DE LAGOAS C/ MANTA PEAD 1,0 MM</v>
          </cell>
          <cell r="C3708" t="str">
            <v>M2</v>
          </cell>
          <cell r="D3708">
            <v>14</v>
          </cell>
        </row>
        <row r="3709">
          <cell r="A3709" t="str">
            <v>EXTINS140</v>
          </cell>
          <cell r="B3709" t="str">
            <v>IMPERMEABILIZAÇÃO DE LAGOAS C/ MANTA PEAD 2,0 MM</v>
          </cell>
          <cell r="C3709" t="str">
            <v>M3</v>
          </cell>
          <cell r="D3709">
            <v>19</v>
          </cell>
        </row>
        <row r="3710">
          <cell r="A3710" t="str">
            <v>EXTINS141</v>
          </cell>
          <cell r="B3710" t="str">
            <v>REVESTIMENTO CERÂMICO 20 X 30 CM, COM PI V</v>
          </cell>
          <cell r="C3710" t="str">
            <v>M2</v>
          </cell>
          <cell r="D3710">
            <v>8</v>
          </cell>
        </row>
        <row r="3711">
          <cell r="A3711" t="str">
            <v>EXTINS142</v>
          </cell>
          <cell r="B3711" t="str">
            <v>PISO CERÂMICO 30 X 30 CM, COM PI V</v>
          </cell>
          <cell r="C3711" t="str">
            <v>M3</v>
          </cell>
          <cell r="D3711">
            <v>11.7</v>
          </cell>
        </row>
        <row r="3712">
          <cell r="A3712" t="str">
            <v>EXTINS143</v>
          </cell>
          <cell r="B3712" t="str">
            <v>QUADRO DE CANTONEIRA METÁLICA C/ BAGUETE P/ FIXAÇÃO DE TELA</v>
          </cell>
          <cell r="C3712" t="str">
            <v>M2</v>
          </cell>
          <cell r="D3712">
            <v>21</v>
          </cell>
        </row>
        <row r="3713">
          <cell r="A3713" t="str">
            <v>EXTINS144</v>
          </cell>
          <cell r="B3713" t="str">
            <v>TELA DE NYLON P/ MOSQUITEIRO</v>
          </cell>
          <cell r="C3713" t="str">
            <v>M2</v>
          </cell>
          <cell r="D3713">
            <v>1.75</v>
          </cell>
        </row>
        <row r="3714">
          <cell r="A3714" t="str">
            <v>EXTINS145</v>
          </cell>
          <cell r="B3714" t="str">
            <v>CALHA PARSHAL EM FV 3", C= 1,642 M, LEX=0,58 M, LIN=0,38 M, H=0,48 M</v>
          </cell>
          <cell r="C3714" t="str">
            <v>UN</v>
          </cell>
          <cell r="D3714">
            <v>588</v>
          </cell>
        </row>
        <row r="3715">
          <cell r="A3715" t="str">
            <v>EXTINS146</v>
          </cell>
          <cell r="B3715" t="str">
            <v>CERÂMICA CORRUGADA 11X24CM, TIPO TIJOLINHO</v>
          </cell>
          <cell r="C3715" t="str">
            <v>M2</v>
          </cell>
          <cell r="D3715">
            <v>14.26</v>
          </cell>
        </row>
        <row r="3716">
          <cell r="A3716" t="str">
            <v>EXTINS147</v>
          </cell>
          <cell r="B3716" t="str">
            <v>FORNECIMENTO E APLICAÇÃO DE PISO CORODUR</v>
          </cell>
          <cell r="C3716" t="str">
            <v>M2</v>
          </cell>
          <cell r="D3716">
            <v>25.1</v>
          </cell>
        </row>
        <row r="3717">
          <cell r="A3717" t="str">
            <v>EXTINS148</v>
          </cell>
          <cell r="B3717" t="str">
            <v>COMPORTA EM FIBRA DE VIDRO ESTRUTURADO COM VOLANTE 120X120CM</v>
          </cell>
          <cell r="C3717" t="str">
            <v>UN</v>
          </cell>
          <cell r="D3717">
            <v>1523.78</v>
          </cell>
        </row>
        <row r="3718">
          <cell r="A3718" t="str">
            <v>EXTINS149</v>
          </cell>
          <cell r="B3718" t="str">
            <v>COMPORTA EM FIBRA DE VIDRO ESTRUTURADO COM VOLANTE 50X60CM</v>
          </cell>
          <cell r="C3718" t="str">
            <v>UN</v>
          </cell>
          <cell r="D3718">
            <v>317.45</v>
          </cell>
        </row>
        <row r="3719">
          <cell r="A3719" t="str">
            <v>EXTINS150</v>
          </cell>
          <cell r="B3719" t="str">
            <v>ESTRUT.METÁL. P/COBERT.EM TELHA DE ALUMÍNIO VÃO MAX. 5,0 M PRONTA</v>
          </cell>
          <cell r="C3719" t="str">
            <v>M2</v>
          </cell>
          <cell r="D3719">
            <v>38</v>
          </cell>
        </row>
        <row r="3720">
          <cell r="A3720" t="str">
            <v>EXTINS151</v>
          </cell>
          <cell r="B3720" t="str">
            <v>FORNEC. E APLICAÇ.DE TELHA DE ALUMÍNIO TRAPEZ.,SOBRE EST. MET.</v>
          </cell>
          <cell r="C3720" t="str">
            <v>M3</v>
          </cell>
          <cell r="D3720">
            <v>25</v>
          </cell>
        </row>
        <row r="3721">
          <cell r="A3721" t="str">
            <v>EXTINS152</v>
          </cell>
          <cell r="B3721" t="str">
            <v xml:space="preserve">DISCO DE DESBASTE </v>
          </cell>
          <cell r="C3721" t="str">
            <v>UN</v>
          </cell>
          <cell r="D3721">
            <v>3</v>
          </cell>
        </row>
        <row r="3722">
          <cell r="A3722" t="str">
            <v>EXTINS153</v>
          </cell>
          <cell r="B3722" t="str">
            <v>DILUENTE 499  RENNER HERMANN</v>
          </cell>
          <cell r="C3722" t="str">
            <v>L</v>
          </cell>
          <cell r="D3722">
            <v>8.4600000000000009</v>
          </cell>
        </row>
        <row r="3723">
          <cell r="A3723" t="str">
            <v>EXTINS154</v>
          </cell>
          <cell r="B3723" t="str">
            <v>FUNDO EPOXI ISOCIANATO REVRAN PAA 540</v>
          </cell>
          <cell r="C3723" t="str">
            <v>L</v>
          </cell>
          <cell r="D3723">
            <v>28.78</v>
          </cell>
        </row>
        <row r="3724">
          <cell r="A3724" t="str">
            <v>EXTINS155</v>
          </cell>
          <cell r="B3724" t="str">
            <v>RECOFREN FAL 691 RENER HERMANN</v>
          </cell>
          <cell r="C3724" t="str">
            <v>L</v>
          </cell>
          <cell r="D3724">
            <v>26.99</v>
          </cell>
        </row>
        <row r="3725">
          <cell r="A3725" t="str">
            <v>EXTINS156</v>
          </cell>
          <cell r="B3725" t="str">
            <v>PARAFUSO DE EXPANSÃO DN 1/2''X15CM</v>
          </cell>
          <cell r="C3725" t="str">
            <v>UN</v>
          </cell>
          <cell r="D3725">
            <v>3.73</v>
          </cell>
        </row>
        <row r="3726">
          <cell r="A3726" t="str">
            <v>EXTINS157</v>
          </cell>
          <cell r="B3726" t="str">
            <v xml:space="preserve">BRAÇADEIRA DE AÇO, TIPO D 1/4''X 2'' X 500 MM, C/ ABAS DE 20CM </v>
          </cell>
          <cell r="C3726" t="str">
            <v>UN</v>
          </cell>
          <cell r="D3726">
            <v>13.8</v>
          </cell>
        </row>
        <row r="3727">
          <cell r="A3727" t="str">
            <v>EXTINS158</v>
          </cell>
          <cell r="B3727" t="str">
            <v xml:space="preserve">FORN. E APLICAÇÃO DE IMPERMEABILIZAÇÃO COM K11-KZ </v>
          </cell>
          <cell r="C3727" t="str">
            <v>M2</v>
          </cell>
          <cell r="D3727">
            <v>16.5</v>
          </cell>
        </row>
        <row r="3728">
          <cell r="A3728" t="str">
            <v>EXTINS159</v>
          </cell>
          <cell r="B3728" t="str">
            <v>VIAFIX</v>
          </cell>
          <cell r="C3728" t="str">
            <v>KG</v>
          </cell>
          <cell r="D3728">
            <v>8.19</v>
          </cell>
        </row>
        <row r="3729">
          <cell r="A3729">
            <v>121900326</v>
          </cell>
          <cell r="B3729" t="str">
            <v>VIAPLUS 1000</v>
          </cell>
          <cell r="C3729" t="str">
            <v>KG</v>
          </cell>
          <cell r="D3729">
            <v>2.5099999999999998</v>
          </cell>
        </row>
        <row r="3730">
          <cell r="A3730">
            <v>121900327</v>
          </cell>
          <cell r="B3730" t="str">
            <v>VIAPLUS 5000</v>
          </cell>
          <cell r="C3730" t="str">
            <v>KG</v>
          </cell>
          <cell r="D3730">
            <v>8.6</v>
          </cell>
        </row>
        <row r="3731">
          <cell r="A3731" t="str">
            <v>EXTINS162</v>
          </cell>
          <cell r="B3731" t="str">
            <v xml:space="preserve">ARBUSTO EM MUDA H = 50CM </v>
          </cell>
          <cell r="C3731" t="str">
            <v>UN</v>
          </cell>
          <cell r="D3731">
            <v>1.5</v>
          </cell>
        </row>
        <row r="3732">
          <cell r="A3732" t="str">
            <v>EXTINS163</v>
          </cell>
          <cell r="B3732" t="str">
            <v xml:space="preserve">STOP LOG  EM FIBRA DE VIDRO ESTRUTURADO </v>
          </cell>
          <cell r="C3732" t="str">
            <v>UN</v>
          </cell>
          <cell r="D3732">
            <v>95</v>
          </cell>
        </row>
        <row r="3733">
          <cell r="A3733" t="str">
            <v>EXTINS164</v>
          </cell>
          <cell r="B3733" t="str">
            <v>PEITORIL DE GRANITO E = 2,5 CM L= 15CM C/ BORDAS ARREDONDADAS</v>
          </cell>
          <cell r="C3733" t="str">
            <v>M</v>
          </cell>
          <cell r="D3733">
            <v>24.9</v>
          </cell>
        </row>
        <row r="3734">
          <cell r="A3734" t="str">
            <v>EXTINS165</v>
          </cell>
          <cell r="B3734" t="str">
            <v>CONJ.M.-BOMBA SUBM: Q=1,5 L/S, HM=45 MCA E P=1,5CV</v>
          </cell>
          <cell r="C3734" t="str">
            <v>CJ</v>
          </cell>
          <cell r="D3734">
            <v>1156.2</v>
          </cell>
        </row>
        <row r="3735">
          <cell r="A3735" t="str">
            <v>EXTINS166</v>
          </cell>
          <cell r="B3735" t="str">
            <v>CAIXA D AGUA CIMENTO AMIANTO 1000 L</v>
          </cell>
          <cell r="C3735" t="str">
            <v>UN</v>
          </cell>
          <cell r="D3735">
            <v>168.75</v>
          </cell>
        </row>
        <row r="3736">
          <cell r="A3736" t="str">
            <v>EXTINS167</v>
          </cell>
          <cell r="B3736" t="str">
            <v>ESTRUTURA DE AÇO MONTADA E PINTADA C/ TINTA ANTICORROSIVA</v>
          </cell>
          <cell r="C3736" t="str">
            <v>KG</v>
          </cell>
          <cell r="D3736">
            <v>3.85</v>
          </cell>
        </row>
        <row r="3737">
          <cell r="A3737" t="str">
            <v>EXTINS168</v>
          </cell>
          <cell r="B3737" t="str">
            <v>ESTACA MOLDADA IN LOCO TIPO ESTRAUS DN 25 CM</v>
          </cell>
          <cell r="C3737" t="str">
            <v>M</v>
          </cell>
          <cell r="D3737">
            <v>19.5</v>
          </cell>
        </row>
        <row r="3738">
          <cell r="A3738" t="str">
            <v>EXTINS169</v>
          </cell>
          <cell r="B3738" t="str">
            <v xml:space="preserve">ESCORA DE EUCALIPTO DM 12 CM </v>
          </cell>
          <cell r="C3738" t="str">
            <v>UN</v>
          </cell>
        </row>
        <row r="3739">
          <cell r="A3739" t="str">
            <v>EXTINS170</v>
          </cell>
          <cell r="B3739" t="str">
            <v>ESPELHO 4 MM COM ACESSÓRIOS DE FIXAÇÃO</v>
          </cell>
          <cell r="C3739" t="str">
            <v>M2</v>
          </cell>
          <cell r="D3739">
            <v>80</v>
          </cell>
        </row>
        <row r="3740">
          <cell r="A3740" t="str">
            <v>EXTINS171</v>
          </cell>
          <cell r="B3740" t="str">
            <v>TAMPO DE AÇO INOX LISO</v>
          </cell>
          <cell r="C3740" t="str">
            <v>M2</v>
          </cell>
          <cell r="D3740">
            <v>168.98</v>
          </cell>
        </row>
        <row r="3741">
          <cell r="A3741" t="str">
            <v>EXTINS172</v>
          </cell>
          <cell r="B3741" t="str">
            <v>TOALHEIRO METÁLICO PARA TALHA DE PAPEL</v>
          </cell>
          <cell r="C3741" t="str">
            <v>UN</v>
          </cell>
          <cell r="D3741">
            <v>23</v>
          </cell>
        </row>
        <row r="3742">
          <cell r="A3742" t="str">
            <v>EXTINS173</v>
          </cell>
          <cell r="B3742" t="str">
            <v>CABIDE DE LOUÇA SIMPLES COM UM GANCHO</v>
          </cell>
          <cell r="C3742" t="str">
            <v>UN</v>
          </cell>
          <cell r="D3742">
            <v>4.5</v>
          </cell>
        </row>
        <row r="3743">
          <cell r="A3743" t="str">
            <v>EXTINS174</v>
          </cell>
          <cell r="B3743" t="str">
            <v>SOLEIRA DE ARDOSIA L E= 2,5 CM L= 15CM</v>
          </cell>
          <cell r="C3743" t="str">
            <v>M</v>
          </cell>
          <cell r="D3743">
            <v>8.75</v>
          </cell>
        </row>
        <row r="3744">
          <cell r="A3744" t="str">
            <v>EXTINS175</v>
          </cell>
          <cell r="B3744" t="str">
            <v>PEITORIL DE ARDOSIA L E= 2,5 CM L= 15CM</v>
          </cell>
          <cell r="C3744" t="str">
            <v>M</v>
          </cell>
          <cell r="D3744">
            <v>12.5</v>
          </cell>
        </row>
        <row r="3745">
          <cell r="A3745" t="str">
            <v>EXTINS176</v>
          </cell>
          <cell r="B3745" t="str">
            <v>DIVISÓRIA DE ARDÓSIA POLIDA NAS DUS FACES</v>
          </cell>
          <cell r="C3745" t="str">
            <v>M2</v>
          </cell>
          <cell r="D3745">
            <v>88.88</v>
          </cell>
        </row>
        <row r="3746">
          <cell r="A3746" t="str">
            <v>EXTINS177</v>
          </cell>
          <cell r="B3746" t="str">
            <v>PEDRA TIPO PÉ-DE-MOLEQUE</v>
          </cell>
          <cell r="C3746" t="str">
            <v>M2</v>
          </cell>
          <cell r="D3746">
            <v>2.73</v>
          </cell>
        </row>
        <row r="3747">
          <cell r="A3747" t="str">
            <v>EXTINS178</v>
          </cell>
          <cell r="B3747" t="str">
            <v xml:space="preserve">BRAÇADEIRA DE AÇO, TIPO D 3/16'' X 700 MM, C/ ABAS DE 20CM </v>
          </cell>
          <cell r="C3747" t="str">
            <v>UN</v>
          </cell>
          <cell r="D3747">
            <v>19.32</v>
          </cell>
        </row>
        <row r="3748">
          <cell r="A3748" t="str">
            <v>EXTINS179</v>
          </cell>
          <cell r="B3748" t="str">
            <v>PLACA DE FIBRA DE VIDRO PARA DECANTADORES E= 8 MM</v>
          </cell>
          <cell r="C3748" t="str">
            <v>M2</v>
          </cell>
          <cell r="D3748">
            <v>224</v>
          </cell>
        </row>
        <row r="3749">
          <cell r="A3749" t="str">
            <v>EXTINS180</v>
          </cell>
          <cell r="B3749" t="str">
            <v>TALHA TIPO PERKRON INCL. ACESSORIOS E PARAFUSOS</v>
          </cell>
          <cell r="C3749" t="str">
            <v>M2</v>
          </cell>
          <cell r="D3749">
            <v>36.75</v>
          </cell>
        </row>
        <row r="3750">
          <cell r="A3750" t="str">
            <v>EXTINS181</v>
          </cell>
          <cell r="B3750" t="str">
            <v>FORNECIMENTO DE MATERIAL GRANULAR PARA FILTRO ICL. TRANSP. ATE GO</v>
          </cell>
          <cell r="C3750" t="str">
            <v>M3</v>
          </cell>
          <cell r="D3750">
            <v>132.5</v>
          </cell>
        </row>
        <row r="3751">
          <cell r="A3751" t="str">
            <v>EXTINS182</v>
          </cell>
          <cell r="B3751" t="str">
            <v>ALUGUEL DE MAQUINA DE DESENTUPIR TUBOS DE ESGOTO, POTENCIA DE 5 HP</v>
          </cell>
          <cell r="C3751" t="str">
            <v>HP</v>
          </cell>
          <cell r="D3751">
            <v>2.5</v>
          </cell>
        </row>
        <row r="3752">
          <cell r="A3752" t="str">
            <v>EXTINS183</v>
          </cell>
          <cell r="B3752" t="str">
            <v>TIRANTE DE AÇO DN 1'' L= 10 M</v>
          </cell>
          <cell r="C3752" t="str">
            <v>UN</v>
          </cell>
          <cell r="D3752">
            <v>22.78</v>
          </cell>
        </row>
        <row r="3753">
          <cell r="A3753" t="str">
            <v>EXTINS184</v>
          </cell>
          <cell r="B3753" t="str">
            <v xml:space="preserve">JUNTA DE DILATAÇÃO FUNGENBAND 0 - 22 CM </v>
          </cell>
          <cell r="C3753" t="str">
            <v>M</v>
          </cell>
          <cell r="D3753">
            <v>54.68</v>
          </cell>
        </row>
        <row r="3754">
          <cell r="A3754" t="str">
            <v>EXTINS185</v>
          </cell>
          <cell r="B3754" t="str">
            <v>MADEIRIT 12 MM PLASTIFICADO</v>
          </cell>
          <cell r="C3754" t="str">
            <v>M2</v>
          </cell>
          <cell r="D3754">
            <v>18.11</v>
          </cell>
        </row>
        <row r="3755">
          <cell r="A3755" t="str">
            <v>EXTINS186</v>
          </cell>
          <cell r="B3755" t="str">
            <v>LONA PLÁSTICA</v>
          </cell>
          <cell r="C3755" t="str">
            <v>M2</v>
          </cell>
          <cell r="D3755">
            <v>0.54</v>
          </cell>
        </row>
        <row r="3756">
          <cell r="A3756" t="str">
            <v>EXTINS187</v>
          </cell>
          <cell r="B3756" t="str">
            <v>MUDA DE BAMBÚ</v>
          </cell>
          <cell r="C3756" t="str">
            <v>UN</v>
          </cell>
          <cell r="D3756">
            <v>1.2</v>
          </cell>
        </row>
        <row r="3757">
          <cell r="A3757" t="str">
            <v>EXTINS188</v>
          </cell>
          <cell r="B3757" t="str">
            <v>CALHA PARSHALL EM FV 12"; C=1,642 M; L=0,58 M; LIN=0,38 M; H=0,48 M</v>
          </cell>
          <cell r="C3757" t="str">
            <v>UN</v>
          </cell>
          <cell r="D3757">
            <v>2000</v>
          </cell>
        </row>
        <row r="3758">
          <cell r="A3758" t="str">
            <v>EXTINS189</v>
          </cell>
          <cell r="B3758" t="str">
            <v>CANALETA DE CONCRETO SIMPLES MEIA CANA DN 200</v>
          </cell>
          <cell r="C3758" t="str">
            <v>M</v>
          </cell>
          <cell r="D3758">
            <v>5.56</v>
          </cell>
        </row>
        <row r="3759">
          <cell r="A3759" t="str">
            <v>EXTINS190</v>
          </cell>
          <cell r="B3759" t="str">
            <v>IMPRIMAÇÃO COM CM 30</v>
          </cell>
          <cell r="C3759" t="str">
            <v>M2</v>
          </cell>
          <cell r="D3759">
            <v>0.14000000000000001</v>
          </cell>
        </row>
        <row r="3760">
          <cell r="A3760" t="str">
            <v>EXTINS191</v>
          </cell>
          <cell r="B3760" t="str">
            <v>CHAPA EM FIBRA DE VIDRO ESTRUTURADA E =5 MM</v>
          </cell>
          <cell r="C3760" t="str">
            <v>M2</v>
          </cell>
          <cell r="D3760">
            <v>119.88</v>
          </cell>
        </row>
        <row r="3761">
          <cell r="A3761" t="str">
            <v>EXTINS192</v>
          </cell>
          <cell r="B3761" t="str">
            <v>FOSTAR P233</v>
          </cell>
          <cell r="C3761" t="str">
            <v>L</v>
          </cell>
          <cell r="D3761">
            <v>29.78</v>
          </cell>
        </row>
        <row r="3762">
          <cell r="A3762" t="str">
            <v>EXTINS193</v>
          </cell>
          <cell r="B3762" t="str">
            <v>SOLVENTE 906</v>
          </cell>
          <cell r="C3762" t="str">
            <v>L</v>
          </cell>
          <cell r="D3762">
            <v>10</v>
          </cell>
        </row>
        <row r="3763">
          <cell r="A3763" t="str">
            <v>EXTINS194</v>
          </cell>
          <cell r="B3763" t="str">
            <v>ANEL PRE-MOLDADO PARA PV</v>
          </cell>
          <cell r="C3763" t="str">
            <v>UN</v>
          </cell>
          <cell r="D3763">
            <v>23.5</v>
          </cell>
        </row>
        <row r="3764">
          <cell r="A3764" t="str">
            <v>EXTINS195</v>
          </cell>
          <cell r="B3764" t="str">
            <v>TAMPÃO PRE-MOLDADO PARA PV</v>
          </cell>
          <cell r="C3764" t="str">
            <v>UN</v>
          </cell>
          <cell r="D3764">
            <v>27.34</v>
          </cell>
        </row>
        <row r="3765">
          <cell r="A3765" t="str">
            <v>EXTINS196</v>
          </cell>
          <cell r="B3765" t="str">
            <v>COMPORTA DE MADEIRA DE LEI E= 0,03 M</v>
          </cell>
          <cell r="C3765" t="str">
            <v>UN</v>
          </cell>
          <cell r="D3765">
            <v>22.91</v>
          </cell>
        </row>
        <row r="3766">
          <cell r="A3766" t="str">
            <v>EXTINS197</v>
          </cell>
          <cell r="B3766" t="str">
            <v>SIKA TOP 107</v>
          </cell>
          <cell r="C3766" t="str">
            <v>KG</v>
          </cell>
          <cell r="D3766">
            <v>3.64</v>
          </cell>
        </row>
        <row r="3767">
          <cell r="A3767" t="str">
            <v>EXTINS198</v>
          </cell>
          <cell r="B3767" t="str">
            <v>ESCADA MARINH.ALUM. TUBO DN 40 MM, P/ FIXAÇÃO C/ PARAFUSOS L = 40 CM</v>
          </cell>
          <cell r="C3767" t="str">
            <v>M</v>
          </cell>
          <cell r="D3767">
            <v>80</v>
          </cell>
        </row>
        <row r="3768">
          <cell r="A3768" t="str">
            <v>EXTINS199</v>
          </cell>
          <cell r="B3768" t="str">
            <v>LETREIRO EM PAREDE FEITO A PINCEL</v>
          </cell>
          <cell r="C3768" t="str">
            <v>M2</v>
          </cell>
          <cell r="D3768">
            <v>28.5</v>
          </cell>
        </row>
        <row r="3769">
          <cell r="A3769" t="str">
            <v>EXTINS200</v>
          </cell>
          <cell r="B3769" t="str">
            <v>GUICHE EM CANTONEIRA COM GRADE PARA VIDRO, COLOCADO</v>
          </cell>
          <cell r="C3769" t="str">
            <v>M2</v>
          </cell>
          <cell r="D3769">
            <v>156</v>
          </cell>
        </row>
        <row r="3770">
          <cell r="A3770" t="str">
            <v>EXTINS201</v>
          </cell>
          <cell r="B3770" t="str">
            <v>BRAÇADEIRA DE AÇO, TIPO D FERRO CHATO,  5/8''</v>
          </cell>
          <cell r="C3770" t="str">
            <v>UN</v>
          </cell>
          <cell r="D3770">
            <v>5.7</v>
          </cell>
        </row>
        <row r="3771">
          <cell r="A3771" t="str">
            <v>EXTINS202</v>
          </cell>
          <cell r="B3771" t="str">
            <v>MODULAÇÃO DAS TAMPA DE CONCRETO DAS CANALETAS DE CABOS</v>
          </cell>
          <cell r="C3771" t="str">
            <v>UN</v>
          </cell>
          <cell r="D3771">
            <v>28.07</v>
          </cell>
        </row>
        <row r="3772">
          <cell r="A3772" t="str">
            <v>EXTINS203</v>
          </cell>
          <cell r="B3772" t="str">
            <v>MONT. DE ENSECADEIRA DE AÇO 3/8'' CONTRAVENTADA C/ PERFIL  I  6'' X 3/38'' E ATIR. C/ BABO DE AÇO 1/2''</v>
          </cell>
          <cell r="C3772" t="str">
            <v>UN</v>
          </cell>
          <cell r="D3772">
            <v>2116.8000000000002</v>
          </cell>
        </row>
        <row r="3773">
          <cell r="A3773" t="str">
            <v>EXTINS204</v>
          </cell>
          <cell r="B3773" t="str">
            <v>CHAPA ANTEDERRAPANTE PARA PISO E= 3 MM</v>
          </cell>
          <cell r="C3773" t="str">
            <v>M2</v>
          </cell>
          <cell r="D3773">
            <v>66.81</v>
          </cell>
        </row>
        <row r="3774">
          <cell r="A3774" t="str">
            <v>EXTINS205</v>
          </cell>
          <cell r="B3774" t="str">
            <v>CHINCANA EM MADEIRA DE LEI = 1,5CM</v>
          </cell>
          <cell r="C3774" t="str">
            <v>UN</v>
          </cell>
          <cell r="D3774">
            <v>20.51</v>
          </cell>
        </row>
        <row r="3775">
          <cell r="A3775" t="str">
            <v>EXTINS206</v>
          </cell>
          <cell r="B3775" t="str">
            <v>ANCORAGEM EM PERFIL METÁLICO CONFORME PROJETO -ELEV. ITAUÇU</v>
          </cell>
          <cell r="C3775" t="str">
            <v>UN</v>
          </cell>
          <cell r="D3775">
            <v>18</v>
          </cell>
        </row>
        <row r="3776">
          <cell r="A3776" t="str">
            <v>EXTINS207</v>
          </cell>
          <cell r="B3776" t="str">
            <v>COMPORTA METÁLICA REFORÇADA INC/ CANTONEIRAS GUIAS</v>
          </cell>
          <cell r="C3776" t="str">
            <v>M2</v>
          </cell>
          <cell r="D3776">
            <v>180</v>
          </cell>
        </row>
        <row r="3777">
          <cell r="A3777" t="str">
            <v>EXTINS208</v>
          </cell>
          <cell r="B3777" t="str">
            <v>BRAÇ. TIPO ''D'' EM CHAPA E= 5/8'', L= 21/2''; DN 800 MM, ABAS 15 CM</v>
          </cell>
          <cell r="C3777" t="str">
            <v>UN</v>
          </cell>
          <cell r="D3777">
            <v>67</v>
          </cell>
        </row>
        <row r="3778">
          <cell r="A3778" t="str">
            <v>EXTINS209</v>
          </cell>
          <cell r="B3778" t="str">
            <v>TRAVESSIA POR MÉTODO NÃO DESTRUTIVO DN 900 MM</v>
          </cell>
          <cell r="C3778" t="str">
            <v>M</v>
          </cell>
          <cell r="D3778">
            <v>1173.83</v>
          </cell>
        </row>
        <row r="3779">
          <cell r="A3779" t="str">
            <v>EXTINS210</v>
          </cell>
          <cell r="B3779" t="str">
            <v>TRAVESSIA POR MÉTODO NÃO DESTRUTIVO DN 1200 MM</v>
          </cell>
          <cell r="C3779" t="str">
            <v>M</v>
          </cell>
          <cell r="D3779">
            <v>1529</v>
          </cell>
        </row>
        <row r="3780">
          <cell r="A3780" t="str">
            <v>EXTINS211</v>
          </cell>
          <cell r="B3780" t="str">
            <v>TRAVESSIA POR MÉTODO NÃO DESTRUTIVO DN 1500 MM</v>
          </cell>
          <cell r="C3780" t="str">
            <v>M</v>
          </cell>
          <cell r="D3780">
            <v>2005</v>
          </cell>
        </row>
        <row r="3781">
          <cell r="A3781" t="str">
            <v>EXTINS212</v>
          </cell>
          <cell r="B3781" t="str">
            <v>Grelha 400x400mm, ferro de construção malha 50x50</v>
          </cell>
          <cell r="C3781" t="str">
            <v>UN</v>
          </cell>
          <cell r="D3781">
            <v>14.4</v>
          </cell>
        </row>
        <row r="3782">
          <cell r="A3782" t="str">
            <v>EXTINS213</v>
          </cell>
          <cell r="B3782" t="str">
            <v>Módulo de escada (3 degraus)</v>
          </cell>
          <cell r="C3782" t="str">
            <v>un</v>
          </cell>
          <cell r="D3782">
            <v>14.55</v>
          </cell>
        </row>
        <row r="3783">
          <cell r="A3783" t="str">
            <v>EXTINS214</v>
          </cell>
          <cell r="B3783" t="str">
            <v>Módulo de escada (2 degraus)</v>
          </cell>
          <cell r="C3783" t="str">
            <v>un</v>
          </cell>
          <cell r="D3783">
            <v>9.6999999999999993</v>
          </cell>
        </row>
        <row r="3784">
          <cell r="A3784" t="str">
            <v>EXTINS215</v>
          </cell>
          <cell r="B3784" t="str">
            <v>Tampão de rua - padrão Saneago Ø 900 mm (Ferro Dúctul)</v>
          </cell>
          <cell r="C3784" t="str">
            <v>un</v>
          </cell>
        </row>
        <row r="3785">
          <cell r="A3785" t="str">
            <v>EXTINS216</v>
          </cell>
          <cell r="B3785" t="str">
            <v xml:space="preserve">Flange cega Ø 24" chapa 1/2" c/ alças Ø 5/8" e furação PN (Aço Carbono) </v>
          </cell>
          <cell r="C3785" t="str">
            <v>un</v>
          </cell>
          <cell r="D3785">
            <v>720</v>
          </cell>
        </row>
        <row r="3786">
          <cell r="A3786" t="str">
            <v>EXTINS217</v>
          </cell>
          <cell r="B3786" t="str">
            <v>Tampão e caixa para haste de registro (Ferro Dúctil)</v>
          </cell>
          <cell r="C3786" t="str">
            <v>un</v>
          </cell>
          <cell r="D3786">
            <v>143</v>
          </cell>
        </row>
        <row r="3787">
          <cell r="A3787" t="str">
            <v>EXTINS218</v>
          </cell>
          <cell r="B3787" t="str">
            <v>Grade de ferro de construção Ø 1/2" - malha 20 x 20 mm</v>
          </cell>
          <cell r="C3787" t="str">
            <v>un</v>
          </cell>
          <cell r="D3787">
            <v>28</v>
          </cell>
        </row>
        <row r="3788">
          <cell r="A3788" t="str">
            <v>EXTINS219</v>
          </cell>
        </row>
        <row r="3789">
          <cell r="A3789" t="str">
            <v>EXTINS220</v>
          </cell>
        </row>
        <row r="3790">
          <cell r="A3790" t="str">
            <v>EXTINS221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Diagrama"/>
      <sheetName val="DMT"/>
      <sheetName val="PATO"/>
      <sheetName val="resumo"/>
      <sheetName val="planilha"/>
      <sheetName val="Cronograma"/>
      <sheetName val="Cronograma (2)"/>
      <sheetName val="Quantidades"/>
      <sheetName val="transporte"/>
      <sheetName val="Quant."/>
      <sheetName val="ABC Sv"/>
      <sheetName val="mobilização"/>
      <sheetName val="prancha"/>
      <sheetName val="canteiro"/>
      <sheetName val="layout"/>
      <sheetName val="ANP"/>
      <sheetName val="trans_betum_CGB"/>
      <sheetName val="Micro"/>
      <sheetName val="MBUQ"/>
      <sheetName val="pint_lig"/>
      <sheetName val="imprimação"/>
      <sheetName val="TSD"/>
      <sheetName val="Correção"/>
      <sheetName val="SICRO"/>
      <sheetName val="SICRO2"/>
      <sheetName val="inventário"/>
      <sheetName val="Plan2"/>
    </sheetNames>
    <sheetDataSet>
      <sheetData sheetId="0"/>
      <sheetData sheetId="1">
        <row r="45">
          <cell r="E45">
            <v>7</v>
          </cell>
        </row>
      </sheetData>
      <sheetData sheetId="2"/>
      <sheetData sheetId="3"/>
      <sheetData sheetId="4">
        <row r="2">
          <cell r="E2" t="str">
            <v>Cuiabá/MT, 20 de Janeiro de 2016.</v>
          </cell>
        </row>
      </sheetData>
      <sheetData sheetId="5">
        <row r="3">
          <cell r="A3" t="str">
            <v>OBRA:</v>
          </cell>
        </row>
      </sheetData>
      <sheetData sheetId="6">
        <row r="3">
          <cell r="A3" t="str">
            <v>OBRA: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">
          <cell r="A6" t="str">
            <v>AM101</v>
          </cell>
          <cell r="B6" t="str">
            <v>CAP 50 70</v>
          </cell>
          <cell r="C6">
            <v>1.3704801342872837</v>
          </cell>
          <cell r="D6">
            <v>1370.48</v>
          </cell>
        </row>
        <row r="7">
          <cell r="A7" t="str">
            <v>AM103</v>
          </cell>
          <cell r="B7" t="str">
            <v>CM 30</v>
          </cell>
          <cell r="C7">
            <v>1.94579754827088</v>
          </cell>
          <cell r="D7">
            <v>1945.8</v>
          </cell>
        </row>
        <row r="8">
          <cell r="A8" t="str">
            <v>AM104</v>
          </cell>
          <cell r="B8" t="str">
            <v>RR 1C</v>
          </cell>
          <cell r="C8">
            <v>0.99334595520177704</v>
          </cell>
          <cell r="D8">
            <v>993.35</v>
          </cell>
        </row>
        <row r="9">
          <cell r="A9" t="str">
            <v>AM105</v>
          </cell>
          <cell r="B9" t="str">
            <v>RR 2C</v>
          </cell>
          <cell r="C9">
            <v>1.0838926768252233</v>
          </cell>
          <cell r="D9">
            <v>1083.8900000000001</v>
          </cell>
        </row>
        <row r="10">
          <cell r="A10" t="str">
            <v>AM110</v>
          </cell>
          <cell r="B10" t="str">
            <v>RC 1C - E</v>
          </cell>
          <cell r="C10">
            <v>1.4578905522692402</v>
          </cell>
          <cell r="D10">
            <v>1457.89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>
        <row r="8">
          <cell r="B8" t="str">
            <v>2 S 01 000 00</v>
          </cell>
          <cell r="C8" t="str">
            <v>Desm. dest. limpeza áreas c/arv. diam. até 0,15 m</v>
          </cell>
          <cell r="D8" t="str">
            <v>m²</v>
          </cell>
          <cell r="E8">
            <v>0.32</v>
          </cell>
        </row>
        <row r="9">
          <cell r="B9" t="str">
            <v>2 S 02 603 50</v>
          </cell>
          <cell r="C9" t="str">
            <v>Sub-base de concreto rolado ac/bc</v>
          </cell>
          <cell r="D9" t="str">
            <v>m³</v>
          </cell>
          <cell r="E9">
            <v>214.66</v>
          </cell>
        </row>
        <row r="10">
          <cell r="B10" t="str">
            <v>2 S 03 327 50</v>
          </cell>
          <cell r="C10" t="str">
            <v>Concr estr.fck=25mpa-c.raz.uso der conf.lanç.ac/bc</v>
          </cell>
          <cell r="D10" t="str">
            <v>m³</v>
          </cell>
          <cell r="E10">
            <v>453.73</v>
          </cell>
        </row>
        <row r="11">
          <cell r="B11" t="str">
            <v>2 S 03 370 00</v>
          </cell>
          <cell r="C11" t="str">
            <v>Forma comum de madeira</v>
          </cell>
          <cell r="D11" t="str">
            <v>m²</v>
          </cell>
          <cell r="E11">
            <v>81.709999999999994</v>
          </cell>
        </row>
        <row r="12">
          <cell r="B12" t="str">
            <v>2 S 03 000 02</v>
          </cell>
          <cell r="C12" t="str">
            <v>Escavação manual de cavas em material de 1ª cat</v>
          </cell>
          <cell r="D12" t="str">
            <v>m³</v>
          </cell>
          <cell r="E12">
            <v>56.06</v>
          </cell>
        </row>
        <row r="13">
          <cell r="B13" t="str">
            <v>2 S 03 580 01</v>
          </cell>
          <cell r="C13" t="str">
            <v>Fornecimento, preparo e colocação em formas aço ca 60</v>
          </cell>
          <cell r="D13" t="str">
            <v xml:space="preserve"> Kg </v>
          </cell>
          <cell r="E13">
            <v>8.34</v>
          </cell>
        </row>
        <row r="14">
          <cell r="B14" t="str">
            <v>2 S 03 580 03</v>
          </cell>
          <cell r="C14" t="str">
            <v>Fornecimento, preparo e colocação em formas aço ca 25</v>
          </cell>
          <cell r="D14" t="str">
            <v xml:space="preserve"> Kg </v>
          </cell>
          <cell r="E14">
            <v>8.23</v>
          </cell>
        </row>
        <row r="15">
          <cell r="B15" t="str">
            <v>2 S 04 100 53</v>
          </cell>
          <cell r="C15" t="str">
            <v xml:space="preserve">Corpo BSTC D=1,00 m AC/BC/PC </v>
          </cell>
          <cell r="D15" t="str">
            <v>m</v>
          </cell>
          <cell r="E15">
            <v>811.39</v>
          </cell>
        </row>
        <row r="16">
          <cell r="B16" t="str">
            <v>2 S 04 101 53</v>
          </cell>
          <cell r="C16" t="str">
            <v xml:space="preserve">Boca BSTC D=1,00 m AC/BC/PC </v>
          </cell>
          <cell r="D16" t="str">
            <v>und</v>
          </cell>
          <cell r="E16">
            <v>2649.49</v>
          </cell>
        </row>
        <row r="17">
          <cell r="B17" t="str">
            <v>2 S 04 110 51</v>
          </cell>
          <cell r="C17" t="str">
            <v xml:space="preserve">Corpo BDTC D=1,00 m AC/BC/PC </v>
          </cell>
          <cell r="D17" t="str">
            <v>m</v>
          </cell>
          <cell r="E17">
            <v>1656.79</v>
          </cell>
        </row>
        <row r="18">
          <cell r="B18" t="str">
            <v>2 S 04 111 51</v>
          </cell>
          <cell r="C18" t="str">
            <v xml:space="preserve">Boca BDTC D=1,00 m AC/BC/PC </v>
          </cell>
          <cell r="D18" t="str">
            <v>und</v>
          </cell>
          <cell r="E18">
            <v>3687.26</v>
          </cell>
        </row>
        <row r="19">
          <cell r="B19" t="str">
            <v>2 S 04 100 54</v>
          </cell>
          <cell r="C19" t="str">
            <v xml:space="preserve">Corpo BSTC D=1,20 m AC/BC/PC </v>
          </cell>
          <cell r="D19" t="str">
            <v>m</v>
          </cell>
          <cell r="E19">
            <v>1082.2</v>
          </cell>
        </row>
        <row r="20">
          <cell r="B20" t="str">
            <v>2 S 04 101 54</v>
          </cell>
          <cell r="C20" t="str">
            <v xml:space="preserve">Boca BSTC D=1,20 m AC/BC/PC </v>
          </cell>
          <cell r="D20" t="str">
            <v>und</v>
          </cell>
          <cell r="E20">
            <v>3784.22</v>
          </cell>
        </row>
        <row r="21">
          <cell r="B21" t="str">
            <v>2 S 04 110 52</v>
          </cell>
          <cell r="C21" t="str">
            <v xml:space="preserve">Corpo BDTC D=1,20 m AC/BC/PC </v>
          </cell>
          <cell r="D21" t="str">
            <v>m</v>
          </cell>
          <cell r="E21">
            <v>2103.27</v>
          </cell>
        </row>
        <row r="22">
          <cell r="B22" t="str">
            <v>2 S 04 111 52</v>
          </cell>
          <cell r="C22" t="str">
            <v xml:space="preserve">Boca BDTC D=1,20 m AC/BC/PC </v>
          </cell>
          <cell r="D22" t="str">
            <v>und</v>
          </cell>
          <cell r="E22">
            <v>5282.87</v>
          </cell>
        </row>
        <row r="23">
          <cell r="B23" t="str">
            <v>2 S 04 210 60</v>
          </cell>
          <cell r="C23" t="str">
            <v>Corpo BDCC 2,00 x 2,00 m alt. 2,50 a 5,00 m AC/BC</v>
          </cell>
          <cell r="D23" t="str">
            <v>m</v>
          </cell>
          <cell r="E23">
            <v>4334.32</v>
          </cell>
        </row>
        <row r="24">
          <cell r="B24" t="str">
            <v>2 S 04 211 52</v>
          </cell>
          <cell r="C24" t="str">
            <v>Boca BDCC 2,00 x 2,00 m normal AC/BC</v>
          </cell>
          <cell r="D24" t="str">
            <v>und</v>
          </cell>
          <cell r="E24">
            <v>19098.12</v>
          </cell>
        </row>
        <row r="25">
          <cell r="B25" t="str">
            <v>2 S 04 900 51</v>
          </cell>
          <cell r="C25" t="str">
            <v>Sarjeta triangular de concreto - STC 01 AC/BC</v>
          </cell>
          <cell r="D25" t="str">
            <v>m</v>
          </cell>
          <cell r="E25">
            <v>68</v>
          </cell>
        </row>
        <row r="26">
          <cell r="B26" t="str">
            <v>2 S 04 910 51</v>
          </cell>
          <cell r="C26" t="str">
            <v>Meio-fio de concreto - MFC 01 AC/BC</v>
          </cell>
          <cell r="D26" t="str">
            <v>m</v>
          </cell>
          <cell r="E26">
            <v>75.56</v>
          </cell>
        </row>
        <row r="27">
          <cell r="B27" t="str">
            <v>2 S 04 910 53</v>
          </cell>
          <cell r="C27" t="str">
            <v>Meio fio de concreto - MFC 03 AC/BC</v>
          </cell>
          <cell r="D27" t="str">
            <v>m</v>
          </cell>
          <cell r="E27">
            <v>36.700000000000003</v>
          </cell>
        </row>
        <row r="28">
          <cell r="B28" t="str">
            <v>2 S 04 910 55</v>
          </cell>
          <cell r="C28" t="str">
            <v>Meio-fio de concreto - MFC 05 AC/BC</v>
          </cell>
          <cell r="D28" t="str">
            <v>m</v>
          </cell>
          <cell r="E28">
            <v>36.04</v>
          </cell>
        </row>
        <row r="29">
          <cell r="B29" t="str">
            <v>2 S 04 910 56</v>
          </cell>
          <cell r="C29" t="str">
            <v>Meio-fio de concreto - MFC 06 AC/BC</v>
          </cell>
          <cell r="D29" t="str">
            <v>m</v>
          </cell>
          <cell r="E29">
            <v>23.37</v>
          </cell>
        </row>
        <row r="30">
          <cell r="B30" t="str">
            <v>2 S 04 940 52</v>
          </cell>
          <cell r="C30" t="str">
            <v>Descida d'água tipo rap. - canal retang.- DAR 02 AC/BC</v>
          </cell>
          <cell r="D30" t="str">
            <v>m</v>
          </cell>
          <cell r="E30">
            <v>93.09</v>
          </cell>
        </row>
        <row r="31">
          <cell r="B31" t="str">
            <v>2 S 04 942 51</v>
          </cell>
          <cell r="C31" t="str">
            <v>Entrada d'água - EDA 01 AC/BC</v>
          </cell>
          <cell r="D31" t="str">
            <v>m</v>
          </cell>
          <cell r="E31">
            <v>51.5</v>
          </cell>
        </row>
        <row r="32">
          <cell r="B32" t="str">
            <v>2 S 04 942 52</v>
          </cell>
          <cell r="C32" t="str">
            <v>Entrada d'água - EDA 02 AC/BC</v>
          </cell>
          <cell r="D32" t="str">
            <v>m</v>
          </cell>
          <cell r="E32">
            <v>61.94</v>
          </cell>
        </row>
        <row r="33">
          <cell r="B33" t="str">
            <v>2 S 04 950 71</v>
          </cell>
          <cell r="C33" t="str">
            <v>Dissipador de energia - DEB 01 AC/BC</v>
          </cell>
          <cell r="D33" t="str">
            <v>und</v>
          </cell>
          <cell r="E33">
            <v>302</v>
          </cell>
        </row>
        <row r="34">
          <cell r="B34" t="str">
            <v>2 S 03 300 51</v>
          </cell>
          <cell r="C34" t="str">
            <v>Confecção e lanç.de concr.magro em betoneira AC/BC</v>
          </cell>
          <cell r="D34" t="str">
            <v>m³</v>
          </cell>
          <cell r="E34">
            <v>365.42</v>
          </cell>
        </row>
        <row r="35">
          <cell r="B35" t="str">
            <v>2 S 05 100 00</v>
          </cell>
          <cell r="C35" t="str">
            <v>Enleivamento</v>
          </cell>
          <cell r="D35" t="str">
            <v>m²</v>
          </cell>
          <cell r="E35">
            <v>7.11</v>
          </cell>
        </row>
        <row r="36">
          <cell r="B36" t="str">
            <v>2 S 05 102 00</v>
          </cell>
          <cell r="C36" t="str">
            <v>Hidrossemeadura</v>
          </cell>
          <cell r="D36" t="str">
            <v>m²</v>
          </cell>
          <cell r="E36">
            <v>1.01</v>
          </cell>
        </row>
        <row r="37">
          <cell r="B37" t="str">
            <v>2 S 05 302 03</v>
          </cell>
          <cell r="C37" t="str">
            <v>Muro gabião cx1,00 alt.8X10 ZN/AL+PVC D=2,4mm</v>
          </cell>
          <cell r="D37" t="str">
            <v>m³</v>
          </cell>
          <cell r="E37">
            <v>367.52</v>
          </cell>
        </row>
        <row r="38">
          <cell r="B38" t="str">
            <v>2 S 06 410 00</v>
          </cell>
          <cell r="C38" t="str">
            <v>Cerca de arame farpado com suporte de madeira</v>
          </cell>
          <cell r="D38" t="str">
            <v>m</v>
          </cell>
          <cell r="E38">
            <v>15.63</v>
          </cell>
        </row>
        <row r="39">
          <cell r="B39" t="str">
            <v>3 S 01 401 00</v>
          </cell>
          <cell r="C39" t="str">
            <v xml:space="preserve">Recomposição do Revestimento Primário </v>
          </cell>
          <cell r="D39" t="str">
            <v>m³</v>
          </cell>
          <cell r="E39">
            <v>14.17</v>
          </cell>
        </row>
        <row r="40">
          <cell r="B40" t="str">
            <v>3 S 01 930 00</v>
          </cell>
          <cell r="C40" t="str">
            <v>Regularização mecânica da faixa de domínio</v>
          </cell>
          <cell r="D40" t="str">
            <v>m²</v>
          </cell>
          <cell r="E40">
            <v>0.23</v>
          </cell>
        </row>
        <row r="41">
          <cell r="B41" t="str">
            <v>3 S 02 200 01</v>
          </cell>
          <cell r="C41" t="str">
            <v xml:space="preserve">Recomposição de camada granular do pavimento </v>
          </cell>
          <cell r="D41" t="str">
            <v>m³</v>
          </cell>
          <cell r="E41">
            <v>17.36</v>
          </cell>
        </row>
        <row r="42">
          <cell r="B42" t="str">
            <v>3 S 02 220 50</v>
          </cell>
          <cell r="C42" t="str">
            <v>Solo brita p/ base de remendo profundo BC</v>
          </cell>
          <cell r="D42" t="str">
            <v>m³</v>
          </cell>
          <cell r="E42">
            <v>57.78</v>
          </cell>
        </row>
        <row r="43">
          <cell r="B43" t="str">
            <v>3 S 02 300 00</v>
          </cell>
          <cell r="C43" t="str">
            <v>Imprimação</v>
          </cell>
          <cell r="D43" t="str">
            <v>m²</v>
          </cell>
          <cell r="E43">
            <v>0.26</v>
          </cell>
        </row>
        <row r="44">
          <cell r="B44" t="str">
            <v>3 S 02 400 00</v>
          </cell>
          <cell r="C44" t="str">
            <v>Pintura de ligação</v>
          </cell>
          <cell r="D44" t="str">
            <v>m²</v>
          </cell>
          <cell r="E44">
            <v>0.18</v>
          </cell>
        </row>
        <row r="45">
          <cell r="B45" t="str">
            <v>3 S 02 501 51</v>
          </cell>
          <cell r="C45" t="str">
            <v>Tratamento superficial duplo com emulsão BC (acostamentos L=1,5m) BC</v>
          </cell>
          <cell r="D45" t="str">
            <v>m²</v>
          </cell>
          <cell r="E45">
            <v>4.04</v>
          </cell>
        </row>
        <row r="46">
          <cell r="B46" t="str">
            <v>3 S 02 510 51</v>
          </cell>
          <cell r="C46" t="str">
            <v>Lama asfáltica grossa (granulometrias III e IV) BC</v>
          </cell>
          <cell r="D46" t="str">
            <v>m²</v>
          </cell>
          <cell r="E46">
            <v>2.21</v>
          </cell>
        </row>
        <row r="47">
          <cell r="B47" t="str">
            <v>3 S 02 530 02</v>
          </cell>
          <cell r="C47" t="str">
            <v>Rec.do rev. com mistura betuminosa a frio</v>
          </cell>
          <cell r="D47" t="str">
            <v>m³</v>
          </cell>
          <cell r="E47">
            <v>47.98</v>
          </cell>
        </row>
        <row r="48">
          <cell r="B48" t="str">
            <v>3 S 02 530 51</v>
          </cell>
          <cell r="C48" t="str">
            <v>Mistura betuminosa usinada a frio AC/BC</v>
          </cell>
          <cell r="D48" t="str">
            <v>m³</v>
          </cell>
          <cell r="E48">
            <v>141.30000000000001</v>
          </cell>
        </row>
        <row r="49">
          <cell r="B49" t="str">
            <v>3 S 02 540 01</v>
          </cell>
          <cell r="C49" t="str">
            <v xml:space="preserve">Rec.do rev.com mistura betuminosa a quente </v>
          </cell>
          <cell r="D49" t="str">
            <v>m³</v>
          </cell>
          <cell r="E49">
            <v>35.700000000000003</v>
          </cell>
        </row>
        <row r="50">
          <cell r="B50" t="str">
            <v>3 S 02 540 50</v>
          </cell>
          <cell r="C50" t="str">
            <v>Mistura Betuminosa usinada a Quente BC</v>
          </cell>
          <cell r="D50" t="str">
            <v>m³</v>
          </cell>
          <cell r="E50">
            <v>250.29</v>
          </cell>
        </row>
        <row r="51">
          <cell r="B51" t="str">
            <v>3 S 02 601 50</v>
          </cell>
          <cell r="C51" t="str">
            <v>Recomposição de placa de concreto AC/BC</v>
          </cell>
          <cell r="D51" t="str">
            <v>m³</v>
          </cell>
          <cell r="E51">
            <v>367.37</v>
          </cell>
        </row>
        <row r="52">
          <cell r="B52" t="str">
            <v>3 S 02 900 00</v>
          </cell>
          <cell r="C52" t="str">
            <v xml:space="preserve">Remoção mecanizada de revestimento betuminoso </v>
          </cell>
          <cell r="D52" t="str">
            <v>m³</v>
          </cell>
          <cell r="E52">
            <v>11.35</v>
          </cell>
        </row>
        <row r="53">
          <cell r="B53" t="str">
            <v>3 S 02 902 00</v>
          </cell>
          <cell r="C53" t="str">
            <v xml:space="preserve">Remoção mecanizada da camada granular do pavimento </v>
          </cell>
          <cell r="D53" t="str">
            <v>m³</v>
          </cell>
          <cell r="E53">
            <v>7.13</v>
          </cell>
        </row>
        <row r="54">
          <cell r="B54" t="str">
            <v>3 S 03 329 50</v>
          </cell>
          <cell r="C54" t="str">
            <v>Concreto de cimento (confecção e lançamento) AC/BC</v>
          </cell>
          <cell r="D54" t="str">
            <v>m³</v>
          </cell>
          <cell r="E54">
            <v>396.47</v>
          </cell>
        </row>
        <row r="55">
          <cell r="B55" t="str">
            <v>3 S 03 940 01</v>
          </cell>
          <cell r="C55" t="str">
            <v xml:space="preserve"> Reaterro e Compactação para Bueiro </v>
          </cell>
          <cell r="D55" t="str">
            <v>m³</v>
          </cell>
          <cell r="E55">
            <v>26.56</v>
          </cell>
        </row>
        <row r="56">
          <cell r="B56" t="str">
            <v>3 S 03 950 00</v>
          </cell>
          <cell r="C56" t="str">
            <v>Limpeza de Ponte</v>
          </cell>
          <cell r="D56" t="str">
            <v>m</v>
          </cell>
          <cell r="E56">
            <v>4.8499999999999996</v>
          </cell>
        </row>
        <row r="57">
          <cell r="B57" t="str">
            <v>3 S 04 001 00</v>
          </cell>
          <cell r="C57" t="str">
            <v>Escavação mecaniz. de vala em mater. de 1a cat.</v>
          </cell>
          <cell r="D57" t="str">
            <v>m³</v>
          </cell>
          <cell r="E57">
            <v>7.75</v>
          </cell>
        </row>
        <row r="58">
          <cell r="B58" t="str">
            <v>3 S 05 000 00</v>
          </cell>
          <cell r="C58" t="str">
            <v>Enrocamento de pedra arrumada</v>
          </cell>
          <cell r="D58" t="str">
            <v>m³</v>
          </cell>
          <cell r="E58">
            <v>139.66999999999999</v>
          </cell>
        </row>
        <row r="59">
          <cell r="B59" t="str">
            <v>3 S 05 001 00</v>
          </cell>
          <cell r="C59" t="str">
            <v>Enrocamento de pedra jogada</v>
          </cell>
          <cell r="D59" t="str">
            <v>m³</v>
          </cell>
          <cell r="E59">
            <v>90.11</v>
          </cell>
        </row>
        <row r="60">
          <cell r="B60" t="str">
            <v>3 S 08 001 00</v>
          </cell>
          <cell r="C60" t="str">
            <v xml:space="preserve">Reconformação da Plataforma </v>
          </cell>
          <cell r="D60" t="str">
            <v xml:space="preserve">ha </v>
          </cell>
          <cell r="E60">
            <v>196.29</v>
          </cell>
        </row>
        <row r="61">
          <cell r="B61" t="str">
            <v>3 S 08 100 00</v>
          </cell>
          <cell r="C61" t="str">
            <v>Tapa buraco s/pintura de ligação</v>
          </cell>
          <cell r="D61" t="str">
            <v>m³</v>
          </cell>
          <cell r="E61">
            <v>233.35</v>
          </cell>
        </row>
        <row r="62">
          <cell r="B62" t="str">
            <v>3 S 08 101 01</v>
          </cell>
          <cell r="C62" t="str">
            <v>Remendo profundo com demolição manual s/imprimação</v>
          </cell>
          <cell r="D62" t="str">
            <v>m³</v>
          </cell>
          <cell r="E62">
            <v>262.64999999999998</v>
          </cell>
        </row>
        <row r="63">
          <cell r="B63" t="str">
            <v>3 S 08 101 02</v>
          </cell>
          <cell r="C63" t="str">
            <v>Remendo profundo com demolição mec. s/imprimação</v>
          </cell>
          <cell r="D63" t="str">
            <v>m³</v>
          </cell>
          <cell r="E63">
            <v>174.68</v>
          </cell>
        </row>
        <row r="64">
          <cell r="B64" t="str">
            <v>3 S 08 103 00</v>
          </cell>
          <cell r="C64" t="str">
            <v>Selagem de trinca AC</v>
          </cell>
          <cell r="D64" t="str">
            <v>L</v>
          </cell>
          <cell r="E64">
            <v>1.71</v>
          </cell>
        </row>
        <row r="65">
          <cell r="B65" t="str">
            <v>3 S 08 109 00</v>
          </cell>
          <cell r="C65" t="str">
            <v>Correção de defeitos com mistura betuminosa</v>
          </cell>
          <cell r="D65" t="str">
            <v>m³</v>
          </cell>
          <cell r="E65">
            <v>131.88999999999999</v>
          </cell>
        </row>
        <row r="66">
          <cell r="B66" t="str">
            <v>3 S 08 109 04</v>
          </cell>
          <cell r="C66" t="str">
            <v>Reparo Localizado c/ CBUQ</v>
          </cell>
          <cell r="D66" t="str">
            <v>m³</v>
          </cell>
          <cell r="E66">
            <v>149.1</v>
          </cell>
        </row>
        <row r="67">
          <cell r="B67" t="str">
            <v>3 S 08 109 12</v>
          </cell>
          <cell r="C67" t="str">
            <v>Correção de defeitos por fresagem descontínua</v>
          </cell>
          <cell r="D67" t="str">
            <v>m³</v>
          </cell>
          <cell r="E67">
            <v>194</v>
          </cell>
        </row>
        <row r="68">
          <cell r="B68" t="str">
            <v>3 S 08 200 50</v>
          </cell>
          <cell r="C68" t="str">
            <v>Recomp. de guarda corpo BC</v>
          </cell>
          <cell r="D68" t="str">
            <v>m³</v>
          </cell>
          <cell r="E68">
            <v>113.42</v>
          </cell>
        </row>
        <row r="69">
          <cell r="B69" t="str">
            <v>3 S 08 300 01</v>
          </cell>
          <cell r="C69" t="str">
            <v>Limpeza de sarjeta e meio fio</v>
          </cell>
          <cell r="D69" t="str">
            <v>m</v>
          </cell>
          <cell r="E69">
            <v>0.46</v>
          </cell>
        </row>
        <row r="70">
          <cell r="B70" t="str">
            <v>3 S 08 301 01</v>
          </cell>
          <cell r="C70" t="str">
            <v>Limpeza de valeta de corte</v>
          </cell>
          <cell r="D70" t="str">
            <v>m</v>
          </cell>
          <cell r="E70">
            <v>0.69</v>
          </cell>
        </row>
        <row r="71">
          <cell r="B71" t="str">
            <v>3 S 08 301 02</v>
          </cell>
          <cell r="C71" t="str">
            <v>Limpeza de vala de drenagem</v>
          </cell>
          <cell r="D71" t="str">
            <v>m</v>
          </cell>
          <cell r="E71">
            <v>2.77</v>
          </cell>
        </row>
        <row r="72">
          <cell r="B72" t="str">
            <v>3 S 08 301 03</v>
          </cell>
          <cell r="C72" t="str">
            <v>Limpeza de descida d'água</v>
          </cell>
          <cell r="D72" t="str">
            <v>m</v>
          </cell>
          <cell r="E72">
            <v>0.92</v>
          </cell>
        </row>
        <row r="73">
          <cell r="B73" t="str">
            <v>3 S 08 302 01</v>
          </cell>
          <cell r="C73" t="str">
            <v>Limpeza de bueiro</v>
          </cell>
          <cell r="D73" t="str">
            <v>m</v>
          </cell>
          <cell r="E73">
            <v>15.25</v>
          </cell>
        </row>
        <row r="74">
          <cell r="B74" t="str">
            <v>3 S 08 302 02</v>
          </cell>
          <cell r="C74" t="str">
            <v>Desobstrução de bueiro</v>
          </cell>
          <cell r="D74" t="str">
            <v>m</v>
          </cell>
          <cell r="E74">
            <v>44.36</v>
          </cell>
        </row>
        <row r="75">
          <cell r="B75" t="str">
            <v>3 S 08 501 00</v>
          </cell>
          <cell r="C75" t="str">
            <v>Recomposição mecanizada de aterro</v>
          </cell>
          <cell r="D75" t="str">
            <v>m³</v>
          </cell>
          <cell r="E75">
            <v>20.99</v>
          </cell>
        </row>
        <row r="76">
          <cell r="B76" t="str">
            <v>5 S 01 100 24</v>
          </cell>
          <cell r="C76" t="str">
            <v>Esc. carga transp. mat 1a cat DMT 400 a 600m c/e</v>
          </cell>
          <cell r="D76" t="str">
            <v>m³</v>
          </cell>
          <cell r="E76">
            <v>6.91</v>
          </cell>
        </row>
        <row r="77">
          <cell r="B77" t="str">
            <v>3 S 08 400 00</v>
          </cell>
          <cell r="C77" t="str">
            <v>Limpeza de placa de sinalização</v>
          </cell>
          <cell r="D77" t="str">
            <v>m²</v>
          </cell>
          <cell r="E77">
            <v>5.73</v>
          </cell>
        </row>
        <row r="78">
          <cell r="B78" t="str">
            <v>3 S 08 400 01</v>
          </cell>
          <cell r="C78" t="str">
            <v>Recomposição placa de sinalização</v>
          </cell>
          <cell r="D78" t="str">
            <v>m²</v>
          </cell>
          <cell r="E78">
            <v>24.54</v>
          </cell>
        </row>
        <row r="79">
          <cell r="B79" t="str">
            <v>3 S 08 401 00</v>
          </cell>
          <cell r="C79" t="str">
            <v>Recomposição de defensa metálica</v>
          </cell>
          <cell r="D79" t="str">
            <v>m</v>
          </cell>
          <cell r="E79">
            <v>192.32</v>
          </cell>
        </row>
        <row r="80">
          <cell r="B80" t="str">
            <v>3 S 08 402 00</v>
          </cell>
          <cell r="C80" t="str">
            <v>Caiação</v>
          </cell>
          <cell r="D80" t="str">
            <v>m²</v>
          </cell>
          <cell r="E80">
            <v>1.81</v>
          </cell>
        </row>
        <row r="81">
          <cell r="B81" t="str">
            <v>3 S 08 414 01</v>
          </cell>
          <cell r="C81" t="str">
            <v>Recomposição parcial cerca de madeira - mourão</v>
          </cell>
          <cell r="D81" t="str">
            <v>m</v>
          </cell>
          <cell r="E81">
            <v>11.1</v>
          </cell>
        </row>
        <row r="82">
          <cell r="B82" t="str">
            <v>3 S 08 414 02</v>
          </cell>
          <cell r="C82" t="str">
            <v>Recomp. parcial cerca c/ mourão de madeira - arame</v>
          </cell>
          <cell r="D82" t="str">
            <v>m</v>
          </cell>
          <cell r="E82">
            <v>4.57</v>
          </cell>
        </row>
        <row r="83">
          <cell r="B83" t="str">
            <v>3 S 08 511 00</v>
          </cell>
          <cell r="C83" t="str">
            <v>Remoção mecanizada de barreira - solo</v>
          </cell>
          <cell r="D83" t="str">
            <v>m³</v>
          </cell>
          <cell r="E83">
            <v>4.6399999999999997</v>
          </cell>
        </row>
        <row r="84">
          <cell r="B84" t="str">
            <v>3 S 08 512 00</v>
          </cell>
          <cell r="C84" t="str">
            <v>Remoção mecanizada de barreira - rocha</v>
          </cell>
          <cell r="D84" t="str">
            <v>m³</v>
          </cell>
          <cell r="E84">
            <v>7.1</v>
          </cell>
        </row>
        <row r="85">
          <cell r="B85" t="str">
            <v>3 S 08 900 00</v>
          </cell>
          <cell r="C85" t="str">
            <v>Roçada manual</v>
          </cell>
          <cell r="D85" t="str">
            <v xml:space="preserve">ha </v>
          </cell>
          <cell r="E85">
            <v>1271.2</v>
          </cell>
        </row>
        <row r="86">
          <cell r="B86" t="str">
            <v>3 S 08 900 01</v>
          </cell>
          <cell r="C86" t="str">
            <v>Roçada de capim colonião</v>
          </cell>
          <cell r="D86" t="str">
            <v xml:space="preserve">ha </v>
          </cell>
          <cell r="E86">
            <v>3050.88</v>
          </cell>
        </row>
        <row r="87">
          <cell r="B87" t="str">
            <v>3 S 08 901 00</v>
          </cell>
          <cell r="C87" t="str">
            <v>Roçada mecanizada</v>
          </cell>
          <cell r="D87" t="str">
            <v xml:space="preserve">ha </v>
          </cell>
          <cell r="E87">
            <v>275.92</v>
          </cell>
        </row>
        <row r="88">
          <cell r="B88" t="str">
            <v>3 S 08 910 00</v>
          </cell>
          <cell r="C88" t="str">
            <v>Capina manual</v>
          </cell>
          <cell r="D88" t="str">
            <v xml:space="preserve">ha </v>
          </cell>
          <cell r="E88">
            <v>0.51</v>
          </cell>
        </row>
        <row r="89">
          <cell r="B89" t="str">
            <v>3 S 09 001 00</v>
          </cell>
          <cell r="C89" t="str">
            <v>Transporte local c/ basc. 5m3 em rodov. não pav.</v>
          </cell>
          <cell r="D89" t="str">
            <v>tkm</v>
          </cell>
          <cell r="E89">
            <v>0.73</v>
          </cell>
        </row>
        <row r="90">
          <cell r="B90" t="str">
            <v>3 S 09 002 00</v>
          </cell>
          <cell r="C90" t="str">
            <v>Transporte local basculante - 5m3 - 8,8t em rodovia pavimentada</v>
          </cell>
          <cell r="D90" t="str">
            <v>tkm</v>
          </cell>
          <cell r="E90">
            <v>0.57999999999999996</v>
          </cell>
        </row>
        <row r="91">
          <cell r="B91" t="str">
            <v>3 S 09 002 03</v>
          </cell>
          <cell r="C91" t="str">
            <v>Transporte local de material para remendos</v>
          </cell>
          <cell r="D91" t="str">
            <v>tkm</v>
          </cell>
          <cell r="E91">
            <v>1.05</v>
          </cell>
        </row>
        <row r="92">
          <cell r="B92" t="str">
            <v>3 S 09 002 06</v>
          </cell>
          <cell r="C92" t="str">
            <v>Transporte local c/ basc. 10m3 em rodov. pav</v>
          </cell>
          <cell r="D92" t="str">
            <v>tkm</v>
          </cell>
          <cell r="E92">
            <v>0.71</v>
          </cell>
        </row>
        <row r="93">
          <cell r="B93" t="str">
            <v>3 S 09 002 41</v>
          </cell>
          <cell r="C93" t="str">
            <v>Transp. local c/ carroceria 4t em rodov. Pav</v>
          </cell>
          <cell r="D93" t="str">
            <v>tkm</v>
          </cell>
          <cell r="E93">
            <v>1.02</v>
          </cell>
        </row>
        <row r="94">
          <cell r="B94" t="str">
            <v>3 S 09 002 90</v>
          </cell>
          <cell r="C94" t="str">
            <v>Transporte comercial c/ carroceria rodov. pav.</v>
          </cell>
          <cell r="D94" t="str">
            <v>tkm</v>
          </cell>
          <cell r="E94">
            <v>0.41</v>
          </cell>
        </row>
        <row r="95">
          <cell r="B95" t="str">
            <v>3 S 09 002 91</v>
          </cell>
          <cell r="C95" t="str">
            <v>Transporte comercial c/ basc. 10m3 rod. pav.</v>
          </cell>
          <cell r="D95" t="str">
            <v>tkm</v>
          </cell>
          <cell r="E95">
            <v>0.43</v>
          </cell>
        </row>
        <row r="96">
          <cell r="B96" t="str">
            <v>4 S 06 000 01</v>
          </cell>
          <cell r="C96" t="str">
            <v>Defensa maleável simples (forn./ impl.)</v>
          </cell>
          <cell r="D96" t="str">
            <v>m</v>
          </cell>
          <cell r="E96">
            <v>313.45</v>
          </cell>
        </row>
        <row r="97">
          <cell r="B97" t="str">
            <v>4 S 06 100 21</v>
          </cell>
          <cell r="C97" t="str">
            <v>Pintura faixa - tinta base acrílica p/ 2 anos</v>
          </cell>
          <cell r="D97" t="str">
            <v>m²</v>
          </cell>
          <cell r="E97">
            <v>38.39</v>
          </cell>
        </row>
        <row r="98">
          <cell r="B98" t="str">
            <v>4 S 06 100 22</v>
          </cell>
          <cell r="C98" t="str">
            <v>Pintura setas e zebrado - tinta b.acrílica -2 anos</v>
          </cell>
          <cell r="D98" t="str">
            <v>m²</v>
          </cell>
          <cell r="E98">
            <v>45.63</v>
          </cell>
        </row>
        <row r="99">
          <cell r="B99" t="str">
            <v>4 S 06 121 01</v>
          </cell>
          <cell r="C99" t="str">
            <v>Forn. e colocação de tacha reflet. Bidirecional</v>
          </cell>
          <cell r="D99" t="str">
            <v>und</v>
          </cell>
          <cell r="E99">
            <v>22.85</v>
          </cell>
        </row>
        <row r="100">
          <cell r="B100" t="str">
            <v>4 S 06 121 11</v>
          </cell>
          <cell r="C100" t="str">
            <v>Forn. e colocação de tachão reflet. Bidirecional</v>
          </cell>
          <cell r="D100" t="str">
            <v>und</v>
          </cell>
          <cell r="E100">
            <v>65.540000000000006</v>
          </cell>
        </row>
        <row r="101">
          <cell r="B101" t="str">
            <v>4 S 06 200 02</v>
          </cell>
          <cell r="C101" t="str">
            <v>Forn. e implantação placa sinaliz. tot.refletiva</v>
          </cell>
          <cell r="D101" t="str">
            <v>m²</v>
          </cell>
          <cell r="E101">
            <v>416.04</v>
          </cell>
        </row>
        <row r="102">
          <cell r="B102" t="str">
            <v>4 S 06 203 01</v>
          </cell>
          <cell r="C102" t="str">
            <v>Confecção suporte e travessa p/placa sinaliz</v>
          </cell>
          <cell r="D102" t="str">
            <v>und</v>
          </cell>
          <cell r="E102">
            <v>38.770000000000003</v>
          </cell>
        </row>
        <row r="103">
          <cell r="B103" t="str">
            <v>5 S 01 100 32</v>
          </cell>
          <cell r="C103" t="str">
            <v>Esc. carga transp. mat 1a cat DMT 2000 a 3000m c/e</v>
          </cell>
          <cell r="D103" t="str">
            <v>m³</v>
          </cell>
          <cell r="E103">
            <v>11.49</v>
          </cell>
        </row>
        <row r="104">
          <cell r="B104" t="str">
            <v>4 S 06 000 02</v>
          </cell>
          <cell r="C104" t="str">
            <v>Ancoragem de defensa maleável simples (forn/ impl)</v>
          </cell>
          <cell r="D104" t="str">
            <v>m</v>
          </cell>
          <cell r="E104">
            <v>343.1</v>
          </cell>
        </row>
        <row r="105">
          <cell r="B105" t="str">
            <v>5 S 02 511 52</v>
          </cell>
          <cell r="C105" t="str">
            <v>Micro-revestimento a frio - Microflex 1,5 cm BC</v>
          </cell>
          <cell r="D105" t="str">
            <v>m²</v>
          </cell>
          <cell r="E105">
            <v>2.79</v>
          </cell>
        </row>
        <row r="106">
          <cell r="B106" t="str">
            <v>5 S 01 100 31</v>
          </cell>
          <cell r="C106" t="str">
            <v>Esc. carga transp. mat 1a cat DMT 1800 a 2000m c/e</v>
          </cell>
          <cell r="D106" t="str">
            <v>m³</v>
          </cell>
          <cell r="E106">
            <v>9.77</v>
          </cell>
        </row>
        <row r="107">
          <cell r="B107" t="str">
            <v>5 S 02 501 52</v>
          </cell>
          <cell r="C107" t="str">
            <v>Tratamento superficial duplo c/banho diluído BC</v>
          </cell>
          <cell r="D107" t="str">
            <v>m²</v>
          </cell>
          <cell r="E107">
            <v>4.29</v>
          </cell>
        </row>
        <row r="108">
          <cell r="B108" t="str">
            <v>5 S 04 999 01</v>
          </cell>
          <cell r="C108" t="str">
            <v>Remoção de bueiros existentes</v>
          </cell>
          <cell r="D108" t="str">
            <v>m</v>
          </cell>
          <cell r="E108">
            <v>74.209999999999994</v>
          </cell>
        </row>
        <row r="109">
          <cell r="B109" t="str">
            <v>5 S 04 999 54</v>
          </cell>
          <cell r="C109" t="str">
            <v>Restaur.de disp.danif.com concr. fck=15 MPa AC/BC</v>
          </cell>
          <cell r="D109" t="str">
            <v>m³</v>
          </cell>
          <cell r="E109">
            <v>433.18</v>
          </cell>
        </row>
        <row r="110">
          <cell r="B110" t="str">
            <v>5 S 02 990 11</v>
          </cell>
          <cell r="C110" t="str">
            <v>Fresagem contínua do revest. Betuminoso</v>
          </cell>
          <cell r="D110" t="str">
            <v>m³</v>
          </cell>
          <cell r="E110">
            <v>119.75</v>
          </cell>
        </row>
      </sheetData>
      <sheetData sheetId="25"/>
      <sheetData sheetId="26"/>
      <sheetData sheetId="27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262"/>
      <sheetName val="DADOS"/>
      <sheetName val="CROQUIS"/>
      <sheetName val="MB-AQ"/>
      <sheetName val="MB-TR"/>
      <sheetName val="MOB"/>
      <sheetName val="CANT"/>
      <sheetName val="MAT PLACA"/>
      <sheetName val="BDI"/>
      <sheetName val="CONSUMO"/>
      <sheetName val="SERVIÇOS"/>
      <sheetName val="ORÇAMENTO"/>
      <sheetName val="CURVA ABC"/>
      <sheetName val="CRONOGAMA 1º"/>
      <sheetName val="CRONOGAMA 2º"/>
      <sheetName val="TLCB5"/>
      <sheetName val="TLMR"/>
      <sheetName val="TLCC4"/>
      <sheetName val="TCCC4"/>
      <sheetName val="TLCB10"/>
      <sheetName val="TCCB10"/>
      <sheetName val="TLMB"/>
      <sheetName val="COMPAUTO"/>
      <sheetName val="COMPMOTSER"/>
      <sheetName val="COMPSERVENC"/>
      <sheetName val="PLAN1"/>
      <sheetName val="PLAN2"/>
    </sheetNames>
    <sheetDataSet>
      <sheetData sheetId="0"/>
      <sheetData sheetId="1">
        <row r="8">
          <cell r="H8">
            <v>234.059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Original"/>
      <sheetName val="Plan 2.7"/>
      <sheetName val="Atividades"/>
      <sheetName val="Caldeiraria"/>
      <sheetName val="Memória de Cálculo"/>
      <sheetName val="Legenda"/>
      <sheetName val="PLANILHA CONTRATUAL"/>
      <sheetName val="PROJETO"/>
      <sheetName val="Vargem Grande"/>
      <sheetName val="Dados Informativos"/>
      <sheetName val="Tabela de Salários Adotada"/>
      <sheetName val="% de AD"/>
      <sheetName val="Precipitações"/>
      <sheetName val="DMT modelo"/>
      <sheetName val="composições 2"/>
      <sheetName val="pav gram"/>
      <sheetName val="pem"/>
      <sheetName val="Compactação  botafora"/>
      <sheetName val="FLUXO - EXECUÇÃO PRÓPRIA"/>
      <sheetName val="Solicitação Gestão"/>
      <sheetName val="Ref Numbers"/>
      <sheetName val="Summary"/>
      <sheetName val="Apoi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2_7"/>
      <sheetName val="Plan 2.7"/>
      <sheetName val="Plan1"/>
      <sheetName val="Plan2"/>
      <sheetName val="Plan3"/>
      <sheetName val="Planilha Original"/>
      <sheetName val="Planilha Serviços"/>
      <sheetName val="C.U"/>
      <sheetName val="Orçamento"/>
      <sheetName val="MEMORANDO"/>
      <sheetName val="resumo financeiro"/>
      <sheetName val="P A T O"/>
      <sheetName val="Índices de Reajustamento"/>
      <sheetName val="PROJETO"/>
      <sheetName val="Capa Memória de Calc"/>
      <sheetName val="Capa Resumo"/>
      <sheetName val="Capa Anexo II"/>
      <sheetName val="Capa Anexo III"/>
      <sheetName val="Capa Anexo IV"/>
      <sheetName val="Carimbo de Nota"/>
      <sheetName val="MCBR"/>
      <sheetName val="Serviços"/>
      <sheetName val=" Dren."/>
      <sheetName val="Transporte "/>
      <sheetName val="p a t o 99 b"/>
      <sheetName val="consultoria"/>
    </sheetNames>
    <sheetDataSet>
      <sheetData sheetId="0">
        <row r="4">
          <cell r="A4" t="str">
            <v>DESCRIÇÃO</v>
          </cell>
          <cell r="B4" t="str">
            <v>TAG</v>
          </cell>
          <cell r="C4" t="str">
            <v>UN</v>
          </cell>
          <cell r="D4" t="str">
            <v>QTD</v>
          </cell>
          <cell r="E4" t="str">
            <v>UN (Kg)</v>
          </cell>
          <cell r="F4" t="str">
            <v>TOT (Kg)</v>
          </cell>
          <cell r="G4" t="str">
            <v>HH/Quant</v>
          </cell>
          <cell r="H4" t="str">
            <v>HH CALC</v>
          </cell>
          <cell r="I4" t="str">
            <v>COD</v>
          </cell>
          <cell r="J4" t="str">
            <v>HH/Kg</v>
          </cell>
          <cell r="K4" t="str">
            <v>HH/Ton</v>
          </cell>
          <cell r="N4" t="str">
            <v>CODSEC</v>
          </cell>
          <cell r="P4" t="str">
            <v>PRINC</v>
          </cell>
          <cell r="Q4" t="str">
            <v>SECUND</v>
          </cell>
          <cell r="R4" t="str">
            <v>GRAUTEAVEIS</v>
          </cell>
        </row>
        <row r="5">
          <cell r="M5">
            <v>0</v>
          </cell>
          <cell r="R5" t="str">
            <v>peso graute =====»»»</v>
          </cell>
        </row>
        <row r="6">
          <cell r="A6" t="str">
            <v>DECLARAÇÃO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3559055.010000003</v>
          </cell>
          <cell r="H6">
            <v>338459.96000000014</v>
          </cell>
        </row>
        <row r="7">
          <cell r="A7" t="str">
            <v>MECÂNICA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J7" t="str">
            <v>Lado esquerdo</v>
          </cell>
          <cell r="K7">
            <v>0</v>
          </cell>
          <cell r="N7" t="str">
            <v>Lado direito</v>
          </cell>
          <cell r="O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 t="str">
            <v>Municipio</v>
          </cell>
          <cell r="H8" t="str">
            <v>Alíquota</v>
          </cell>
          <cell r="I8" t="str">
            <v>Total</v>
          </cell>
          <cell r="J8" t="str">
            <v>km inicial</v>
          </cell>
          <cell r="K8" t="str">
            <v>km final</v>
          </cell>
          <cell r="L8" t="str">
            <v>extensão</v>
          </cell>
          <cell r="M8" t="str">
            <v>EQUIV.</v>
          </cell>
          <cell r="N8" t="str">
            <v>km inicial</v>
          </cell>
          <cell r="O8" t="str">
            <v>km final</v>
          </cell>
          <cell r="P8" t="str">
            <v>extensão</v>
          </cell>
          <cell r="Q8" t="str">
            <v>EQUIV.</v>
          </cell>
          <cell r="R8" t="str">
            <v>MEDIÇÃO</v>
          </cell>
        </row>
        <row r="9">
          <cell r="A9" t="str">
            <v>ÁREA - PENEIRAMENTO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 t="str">
            <v>BENTO GONÇALVES</v>
          </cell>
          <cell r="H9">
            <v>0.03</v>
          </cell>
          <cell r="I9">
            <v>7.2195999999999996E-2</v>
          </cell>
          <cell r="J9">
            <v>210000</v>
          </cell>
          <cell r="K9">
            <v>220880</v>
          </cell>
          <cell r="L9">
            <v>10880</v>
          </cell>
          <cell r="M9">
            <v>7.2195999999999996E-2</v>
          </cell>
          <cell r="N9">
            <v>210000</v>
          </cell>
          <cell r="O9">
            <v>220880</v>
          </cell>
          <cell r="P9">
            <v>10880</v>
          </cell>
          <cell r="Q9">
            <v>7.2195999999999996E-2</v>
          </cell>
          <cell r="R9">
            <v>36543.902110000003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 t="str">
            <v>GARIBALDI</v>
          </cell>
          <cell r="H10">
            <v>0.03</v>
          </cell>
          <cell r="I10">
            <v>6.4963999999999994E-2</v>
          </cell>
          <cell r="J10">
            <v>220880</v>
          </cell>
          <cell r="K10">
            <v>230670</v>
          </cell>
          <cell r="L10">
            <v>9790</v>
          </cell>
          <cell r="M10">
            <v>6.4963999999999994E-2</v>
          </cell>
          <cell r="N10">
            <v>220880</v>
          </cell>
          <cell r="O10">
            <v>230670</v>
          </cell>
          <cell r="P10">
            <v>9790</v>
          </cell>
          <cell r="Q10">
            <v>6.4963999999999994E-2</v>
          </cell>
          <cell r="R10">
            <v>32882.794269999999</v>
          </cell>
        </row>
        <row r="11">
          <cell r="A11" t="str">
            <v>Alimentadores de Correia Horizontais das Peneiras Primárias 510-PE-01/02</v>
          </cell>
          <cell r="B11" t="str">
            <v>510-AL-01/02</v>
          </cell>
          <cell r="C11" t="str">
            <v>CJ</v>
          </cell>
          <cell r="D11">
            <v>2</v>
          </cell>
          <cell r="E11">
            <v>17500</v>
          </cell>
          <cell r="F11">
            <v>35000</v>
          </cell>
          <cell r="G11" t="str">
            <v>CARLOS BARBOSA</v>
          </cell>
          <cell r="H11">
            <v>1750</v>
          </cell>
          <cell r="I11" t="str">
            <v>TRA</v>
          </cell>
          <cell r="J11">
            <v>230670</v>
          </cell>
          <cell r="K11">
            <v>50</v>
          </cell>
          <cell r="L11">
            <v>9940</v>
          </cell>
          <cell r="M11">
            <v>6.5959000000000004E-2</v>
          </cell>
          <cell r="N11">
            <v>230670</v>
          </cell>
          <cell r="O11">
            <v>240610</v>
          </cell>
          <cell r="P11">
            <v>875</v>
          </cell>
          <cell r="Q11">
            <v>6.5959000000000004E-2</v>
          </cell>
          <cell r="R11">
            <v>35000</v>
          </cell>
        </row>
        <row r="12">
          <cell r="A12" t="str">
            <v xml:space="preserve">      Potência 2 x 30 cv 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 t="str">
            <v>BARÃO</v>
          </cell>
          <cell r="H12">
            <v>0</v>
          </cell>
          <cell r="I12">
            <v>6.9343000000000002E-2</v>
          </cell>
          <cell r="J12">
            <v>240610</v>
          </cell>
          <cell r="K12">
            <v>251060</v>
          </cell>
          <cell r="L12">
            <v>10450</v>
          </cell>
          <cell r="M12">
            <v>6.9343000000000002E-2</v>
          </cell>
          <cell r="N12">
            <v>240610</v>
          </cell>
          <cell r="O12">
            <v>251060</v>
          </cell>
          <cell r="P12">
            <v>0</v>
          </cell>
          <cell r="Q12">
            <v>6.9343000000000002E-2</v>
          </cell>
          <cell r="R12">
            <v>35099.611860999998</v>
          </cell>
        </row>
        <row r="13">
          <cell r="A13" t="str">
            <v xml:space="preserve">      Peso aproximado 2 x 17,5 t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 t="str">
            <v>SÃO PEDRO DA SERRA</v>
          </cell>
          <cell r="H13">
            <v>0</v>
          </cell>
          <cell r="I13">
            <v>2.6609000000000001E-2</v>
          </cell>
          <cell r="J13">
            <v>251060</v>
          </cell>
          <cell r="K13">
            <v>255070</v>
          </cell>
          <cell r="L13">
            <v>4010</v>
          </cell>
          <cell r="M13">
            <v>2.6609000000000001E-2</v>
          </cell>
          <cell r="N13">
            <v>251060</v>
          </cell>
          <cell r="O13">
            <v>255070</v>
          </cell>
          <cell r="P13">
            <v>0</v>
          </cell>
          <cell r="Q13">
            <v>2.6609000000000001E-2</v>
          </cell>
          <cell r="R13">
            <v>13468.846274</v>
          </cell>
        </row>
        <row r="14">
          <cell r="A14" t="str">
            <v>RODOVIA</v>
          </cell>
          <cell r="B14" t="str">
            <v>MUNICÍPIO</v>
          </cell>
          <cell r="C14" t="str">
            <v>PERCENTUAL MEDIDO</v>
          </cell>
          <cell r="D14" t="str">
            <v>ALÍQUOTA</v>
          </cell>
          <cell r="E14" t="str">
            <v>BASE DE CÁLCULO</v>
          </cell>
          <cell r="F14">
            <v>0</v>
          </cell>
          <cell r="G14" t="str">
            <v>SALVADOR DO SUL</v>
          </cell>
          <cell r="H14">
            <v>0</v>
          </cell>
          <cell r="I14">
            <v>6.2773999999999996E-2</v>
          </cell>
          <cell r="J14">
            <v>255070</v>
          </cell>
          <cell r="K14">
            <v>264530</v>
          </cell>
          <cell r="L14">
            <v>9460</v>
          </cell>
          <cell r="M14">
            <v>6.2773999999999996E-2</v>
          </cell>
          <cell r="N14">
            <v>255070</v>
          </cell>
          <cell r="O14">
            <v>264530</v>
          </cell>
          <cell r="P14">
            <v>0</v>
          </cell>
          <cell r="Q14">
            <v>6.2773999999999996E-2</v>
          </cell>
          <cell r="R14">
            <v>31774.385473999999</v>
          </cell>
        </row>
        <row r="15">
          <cell r="A15" t="str">
            <v>Amostrador Automático, tipo Linear, para "Lump Ore"</v>
          </cell>
          <cell r="B15" t="str">
            <v>510-AM-01</v>
          </cell>
          <cell r="C15" t="str">
            <v>CJ</v>
          </cell>
          <cell r="D15">
            <v>1</v>
          </cell>
          <cell r="E15">
            <v>3000</v>
          </cell>
          <cell r="F15">
            <v>3000</v>
          </cell>
          <cell r="G15" t="str">
            <v>SÃO JOSÉ DO SUL</v>
          </cell>
          <cell r="H15">
            <v>180</v>
          </cell>
          <cell r="I15" t="str">
            <v>M</v>
          </cell>
          <cell r="J15">
            <v>264530</v>
          </cell>
          <cell r="K15">
            <v>60</v>
          </cell>
          <cell r="L15">
            <v>17665</v>
          </cell>
          <cell r="M15">
            <v>0.11722</v>
          </cell>
          <cell r="N15">
            <v>264530</v>
          </cell>
          <cell r="O15">
            <v>282195</v>
          </cell>
          <cell r="P15">
            <v>180</v>
          </cell>
          <cell r="Q15">
            <v>0.11722</v>
          </cell>
          <cell r="R15">
            <v>59333.458710999999</v>
          </cell>
        </row>
        <row r="16">
          <cell r="A16" t="str">
            <v xml:space="preserve">      Potência 1 cv</v>
          </cell>
          <cell r="B16" t="str">
            <v>BENTO GONÇALVES</v>
          </cell>
          <cell r="C16">
            <v>7.2195999999999996E-2</v>
          </cell>
          <cell r="D16">
            <v>0.03</v>
          </cell>
          <cell r="E16">
            <v>36543.902110000003</v>
          </cell>
          <cell r="F16">
            <v>0</v>
          </cell>
          <cell r="G16" t="str">
            <v>MONTENEGRO</v>
          </cell>
          <cell r="H16">
            <v>0</v>
          </cell>
          <cell r="I16">
            <v>0.15653600000000001</v>
          </cell>
          <cell r="J16">
            <v>282195</v>
          </cell>
          <cell r="K16">
            <v>305785</v>
          </cell>
          <cell r="L16">
            <v>23590</v>
          </cell>
          <cell r="M16">
            <v>0.15653600000000001</v>
          </cell>
          <cell r="N16">
            <v>282195</v>
          </cell>
          <cell r="O16">
            <v>305785</v>
          </cell>
          <cell r="P16">
            <v>0</v>
          </cell>
          <cell r="Q16">
            <v>0.15653600000000001</v>
          </cell>
          <cell r="R16">
            <v>79234.434813999993</v>
          </cell>
        </row>
        <row r="17">
          <cell r="A17" t="str">
            <v xml:space="preserve">      Peso aproximado 3 t</v>
          </cell>
          <cell r="B17" t="str">
            <v>GARIBALDI</v>
          </cell>
          <cell r="C17">
            <v>6.4963999999999994E-2</v>
          </cell>
          <cell r="D17">
            <v>0.03</v>
          </cell>
          <cell r="E17">
            <v>32882.794269999999</v>
          </cell>
          <cell r="F17">
            <v>0</v>
          </cell>
          <cell r="G17" t="str">
            <v>TRIUNFO</v>
          </cell>
          <cell r="H17">
            <v>0</v>
          </cell>
          <cell r="I17">
            <v>0.23102200000000001</v>
          </cell>
          <cell r="J17">
            <v>305785</v>
          </cell>
          <cell r="K17">
            <v>340600</v>
          </cell>
          <cell r="L17">
            <v>34815</v>
          </cell>
          <cell r="M17">
            <v>0.23102200000000001</v>
          </cell>
          <cell r="N17">
            <v>305785</v>
          </cell>
          <cell r="O17">
            <v>340600</v>
          </cell>
          <cell r="P17">
            <v>0</v>
          </cell>
          <cell r="Q17">
            <v>0.23102200000000001</v>
          </cell>
          <cell r="R17">
            <v>116937.12793800001</v>
          </cell>
        </row>
        <row r="18">
          <cell r="A18" t="str">
            <v>BR-470/RS</v>
          </cell>
          <cell r="B18" t="str">
            <v>CARLOS BARBOSA</v>
          </cell>
          <cell r="C18">
            <v>6.5959000000000004E-2</v>
          </cell>
          <cell r="D18">
            <v>0.05</v>
          </cell>
          <cell r="E18">
            <v>33386.616450000001</v>
          </cell>
          <cell r="F18">
            <v>0</v>
          </cell>
          <cell r="G18" t="str">
            <v>SÃO JERONIMO</v>
          </cell>
          <cell r="H18">
            <v>0</v>
          </cell>
          <cell r="I18">
            <v>0.133378</v>
          </cell>
          <cell r="J18">
            <v>340600</v>
          </cell>
          <cell r="K18">
            <v>360700</v>
          </cell>
          <cell r="L18">
            <v>20100</v>
          </cell>
          <cell r="M18">
            <v>0.133378</v>
          </cell>
          <cell r="N18">
            <v>340600</v>
          </cell>
          <cell r="O18">
            <v>360700</v>
          </cell>
          <cell r="P18">
            <v>0</v>
          </cell>
          <cell r="Q18">
            <v>0.133378</v>
          </cell>
          <cell r="R18">
            <v>67512.172097000002</v>
          </cell>
        </row>
        <row r="19">
          <cell r="A19" t="str">
            <v>Amostrador Automático, tipo Linear, para Hematitinha</v>
          </cell>
          <cell r="B19" t="str">
            <v>510-AM-02</v>
          </cell>
          <cell r="C19" t="str">
            <v>CJ</v>
          </cell>
          <cell r="D19">
            <v>1</v>
          </cell>
          <cell r="E19">
            <v>3000</v>
          </cell>
          <cell r="F19">
            <v>3000</v>
          </cell>
          <cell r="H19">
            <v>180</v>
          </cell>
          <cell r="I19" t="str">
            <v>M</v>
          </cell>
          <cell r="K19">
            <v>60</v>
          </cell>
          <cell r="L19">
            <v>150700</v>
          </cell>
          <cell r="M19">
            <v>1</v>
          </cell>
          <cell r="P19">
            <v>180</v>
          </cell>
          <cell r="Q19">
            <v>1</v>
          </cell>
          <cell r="R19">
            <v>506173.35</v>
          </cell>
        </row>
        <row r="20">
          <cell r="A20" t="str">
            <v xml:space="preserve">      Potência 1 cv</v>
          </cell>
          <cell r="B20" t="str">
            <v>SÃO PEDRO DA SERRA</v>
          </cell>
          <cell r="C20">
            <v>2.6609000000000001E-2</v>
          </cell>
          <cell r="D20">
            <v>2.5000000000000001E-2</v>
          </cell>
          <cell r="E20">
            <v>13468.846274</v>
          </cell>
          <cell r="F20">
            <v>0</v>
          </cell>
          <cell r="H20">
            <v>0</v>
          </cell>
          <cell r="J20">
            <v>0</v>
          </cell>
          <cell r="N20">
            <v>0</v>
          </cell>
          <cell r="P20">
            <v>0</v>
          </cell>
        </row>
        <row r="21">
          <cell r="A21" t="str">
            <v xml:space="preserve">      Peso aproximado 3 t</v>
          </cell>
          <cell r="B21" t="str">
            <v>SALVADOR DO SUL</v>
          </cell>
          <cell r="C21">
            <v>6.2773999999999996E-2</v>
          </cell>
          <cell r="D21">
            <v>0.02</v>
          </cell>
          <cell r="E21">
            <v>31774.385473999999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  <cell r="N21">
            <v>0</v>
          </cell>
          <cell r="P21">
            <v>0</v>
          </cell>
        </row>
        <row r="22">
          <cell r="A22" t="str">
            <v>BR-470/RS</v>
          </cell>
          <cell r="B22" t="str">
            <v>SÃO JOSÉ DO SUL</v>
          </cell>
          <cell r="C22">
            <v>0.11722</v>
          </cell>
          <cell r="D22">
            <v>0.03</v>
          </cell>
          <cell r="E22">
            <v>59333.458710999999</v>
          </cell>
          <cell r="F22">
            <v>0</v>
          </cell>
          <cell r="H22">
            <v>0</v>
          </cell>
          <cell r="J22">
            <v>0</v>
          </cell>
          <cell r="N22">
            <v>0</v>
          </cell>
          <cell r="P22">
            <v>0</v>
          </cell>
        </row>
        <row r="23">
          <cell r="A23" t="str">
            <v>Amostrador Automático, tipo Linear, para "Sinter Feed"</v>
          </cell>
          <cell r="B23" t="str">
            <v>510-AM-03</v>
          </cell>
          <cell r="C23" t="str">
            <v>CJ</v>
          </cell>
          <cell r="D23">
            <v>1</v>
          </cell>
          <cell r="E23">
            <v>3000</v>
          </cell>
          <cell r="F23">
            <v>3000</v>
          </cell>
          <cell r="H23">
            <v>180</v>
          </cell>
          <cell r="I23" t="str">
            <v>M</v>
          </cell>
          <cell r="J23">
            <v>0</v>
          </cell>
          <cell r="K23">
            <v>60</v>
          </cell>
          <cell r="N23">
            <v>0</v>
          </cell>
          <cell r="P23">
            <v>180</v>
          </cell>
        </row>
        <row r="24">
          <cell r="A24" t="str">
            <v xml:space="preserve">      Potência 1 cv</v>
          </cell>
          <cell r="B24" t="str">
            <v>TRIUNFO</v>
          </cell>
          <cell r="C24">
            <v>0.23102200000000001</v>
          </cell>
          <cell r="D24">
            <v>0.05</v>
          </cell>
          <cell r="E24">
            <v>116937.12793800001</v>
          </cell>
          <cell r="F24">
            <v>0</v>
          </cell>
          <cell r="H24">
            <v>0</v>
          </cell>
          <cell r="J24">
            <v>0</v>
          </cell>
          <cell r="N24">
            <v>0</v>
          </cell>
          <cell r="P24">
            <v>0</v>
          </cell>
        </row>
        <row r="25">
          <cell r="A25" t="str">
            <v xml:space="preserve">      Peso aproximado 3 t</v>
          </cell>
          <cell r="B25" t="str">
            <v>SÃO JERONIMO</v>
          </cell>
          <cell r="C25">
            <v>0.133378</v>
          </cell>
          <cell r="D25">
            <v>0.03</v>
          </cell>
          <cell r="E25">
            <v>67512.172097000002</v>
          </cell>
          <cell r="F25">
            <v>0</v>
          </cell>
          <cell r="H25">
            <v>0</v>
          </cell>
          <cell r="J25">
            <v>0</v>
          </cell>
          <cell r="N25">
            <v>0</v>
          </cell>
          <cell r="P25">
            <v>0</v>
          </cell>
        </row>
        <row r="26">
          <cell r="A26">
            <v>0</v>
          </cell>
          <cell r="B26" t="str">
            <v>SOMA</v>
          </cell>
          <cell r="C26">
            <v>1</v>
          </cell>
          <cell r="D26">
            <v>0</v>
          </cell>
          <cell r="E26">
            <v>0</v>
          </cell>
          <cell r="F26">
            <v>0</v>
          </cell>
          <cell r="H26">
            <v>0</v>
          </cell>
          <cell r="J26">
            <v>0</v>
          </cell>
          <cell r="N26">
            <v>0</v>
          </cell>
          <cell r="P26">
            <v>0</v>
          </cell>
        </row>
        <row r="27">
          <cell r="A27" t="str">
            <v>Amostrador Automático, tipo Linear, para Underflow da Ciclonagem Primária</v>
          </cell>
          <cell r="B27" t="str">
            <v>510-AM-04</v>
          </cell>
          <cell r="C27" t="str">
            <v>CJ</v>
          </cell>
          <cell r="D27">
            <v>1</v>
          </cell>
          <cell r="E27">
            <v>330</v>
          </cell>
          <cell r="F27">
            <v>330</v>
          </cell>
          <cell r="H27">
            <v>33</v>
          </cell>
          <cell r="I27" t="str">
            <v>M</v>
          </cell>
          <cell r="J27">
            <v>0</v>
          </cell>
          <cell r="K27">
            <v>100</v>
          </cell>
          <cell r="N27">
            <v>0</v>
          </cell>
          <cell r="P27">
            <v>33</v>
          </cell>
        </row>
        <row r="28">
          <cell r="A28" t="str">
            <v xml:space="preserve">      Potência 1 cv</v>
          </cell>
          <cell r="B28">
            <v>0</v>
          </cell>
          <cell r="C28">
            <v>0</v>
          </cell>
          <cell r="D28" t="str">
            <v>Vacaria, 02 de Outubro de 2015</v>
          </cell>
          <cell r="E28">
            <v>0</v>
          </cell>
          <cell r="F28">
            <v>0</v>
          </cell>
          <cell r="H28">
            <v>0</v>
          </cell>
          <cell r="P28">
            <v>0</v>
          </cell>
        </row>
        <row r="29">
          <cell r="A29" t="str">
            <v xml:space="preserve">      Peso aproximado 0,33 t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H29">
            <v>0</v>
          </cell>
          <cell r="P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H30">
            <v>0</v>
          </cell>
          <cell r="P30">
            <v>0</v>
          </cell>
        </row>
        <row r="31">
          <cell r="A31" t="str">
            <v>Amostrador Pneumático tipo Mangote para Overflow da Ciclonagem Primária</v>
          </cell>
          <cell r="B31" t="str">
            <v>510-AM-05</v>
          </cell>
          <cell r="C31" t="str">
            <v>CJ</v>
          </cell>
          <cell r="D31">
            <v>1</v>
          </cell>
          <cell r="E31">
            <v>330</v>
          </cell>
          <cell r="F31">
            <v>330</v>
          </cell>
          <cell r="H31">
            <v>33</v>
          </cell>
          <cell r="I31" t="str">
            <v>M</v>
          </cell>
          <cell r="K31">
            <v>100</v>
          </cell>
          <cell r="P31">
            <v>33</v>
          </cell>
        </row>
        <row r="32">
          <cell r="A32" t="str">
            <v xml:space="preserve">      Peso aproximado 0,33 t</v>
          </cell>
          <cell r="B32" t="str">
            <v>ANALISTA INFRA-ESTRUTURA DE TRANSPORTES</v>
          </cell>
          <cell r="C32">
            <v>0</v>
          </cell>
          <cell r="D32">
            <v>0</v>
          </cell>
          <cell r="F32">
            <v>0</v>
          </cell>
          <cell r="H32">
            <v>0</v>
          </cell>
          <cell r="P32">
            <v>0</v>
          </cell>
        </row>
        <row r="33">
          <cell r="B33" t="str">
            <v>FISCAL DO CONTRATO</v>
          </cell>
          <cell r="C33">
            <v>0</v>
          </cell>
          <cell r="D33">
            <v>0</v>
          </cell>
          <cell r="F33">
            <v>0</v>
          </cell>
          <cell r="H33">
            <v>0</v>
          </cell>
          <cell r="P33">
            <v>0</v>
          </cell>
        </row>
        <row r="34">
          <cell r="A34" t="str">
            <v>Amostrador Pneumático tipo Mangote para Alimentação da Deslamagem</v>
          </cell>
          <cell r="B34" t="str">
            <v>510-AM-06</v>
          </cell>
          <cell r="C34" t="str">
            <v>CJ</v>
          </cell>
          <cell r="D34">
            <v>1</v>
          </cell>
          <cell r="E34">
            <v>330</v>
          </cell>
          <cell r="F34">
            <v>330</v>
          </cell>
          <cell r="H34">
            <v>33</v>
          </cell>
          <cell r="I34" t="str">
            <v>M</v>
          </cell>
          <cell r="K34">
            <v>100</v>
          </cell>
          <cell r="P34">
            <v>33</v>
          </cell>
        </row>
        <row r="35">
          <cell r="A35" t="str">
            <v xml:space="preserve">      Peso aproximado 0,33 t</v>
          </cell>
          <cell r="F35">
            <v>0</v>
          </cell>
          <cell r="H35">
            <v>0</v>
          </cell>
          <cell r="P35">
            <v>0</v>
          </cell>
        </row>
        <row r="36">
          <cell r="F36">
            <v>0</v>
          </cell>
          <cell r="H36">
            <v>0</v>
          </cell>
          <cell r="P36">
            <v>0</v>
          </cell>
        </row>
        <row r="37">
          <cell r="A37" t="str">
            <v>Amostrador Pneumático tipo Mangote para Alimentação do Circuito de Espirais</v>
          </cell>
          <cell r="B37" t="str">
            <v>510-AM-15</v>
          </cell>
          <cell r="C37" t="str">
            <v>CJ</v>
          </cell>
          <cell r="D37">
            <v>1</v>
          </cell>
          <cell r="E37">
            <v>330</v>
          </cell>
          <cell r="F37">
            <v>330</v>
          </cell>
          <cell r="H37">
            <v>33</v>
          </cell>
          <cell r="I37" t="str">
            <v>M</v>
          </cell>
          <cell r="K37">
            <v>100</v>
          </cell>
          <cell r="P37">
            <v>33</v>
          </cell>
        </row>
        <row r="38">
          <cell r="A38" t="str">
            <v xml:space="preserve">      Peso aproximado 0,33 t</v>
          </cell>
          <cell r="F38">
            <v>0</v>
          </cell>
          <cell r="H38">
            <v>0</v>
          </cell>
          <cell r="P38">
            <v>0</v>
          </cell>
        </row>
        <row r="39">
          <cell r="F39">
            <v>0</v>
          </cell>
          <cell r="H39">
            <v>0</v>
          </cell>
          <cell r="P39">
            <v>0</v>
          </cell>
        </row>
        <row r="40">
          <cell r="A40" t="str">
            <v>Amostrador Pneumático tipo Mangote para Rejeito do Circuito de Espirais</v>
          </cell>
          <cell r="B40" t="str">
            <v>510-AM-16</v>
          </cell>
          <cell r="C40" t="str">
            <v>CJ</v>
          </cell>
          <cell r="D40">
            <v>1</v>
          </cell>
          <cell r="E40">
            <v>330</v>
          </cell>
          <cell r="F40">
            <v>330</v>
          </cell>
          <cell r="H40">
            <v>33</v>
          </cell>
          <cell r="I40" t="str">
            <v>M</v>
          </cell>
          <cell r="K40">
            <v>100</v>
          </cell>
          <cell r="P40">
            <v>33</v>
          </cell>
        </row>
        <row r="41">
          <cell r="A41" t="str">
            <v xml:space="preserve">      Peso aproximado 0,33 t</v>
          </cell>
          <cell r="F41">
            <v>0</v>
          </cell>
          <cell r="H41">
            <v>0</v>
          </cell>
          <cell r="P41">
            <v>0</v>
          </cell>
        </row>
        <row r="42">
          <cell r="F42">
            <v>0</v>
          </cell>
          <cell r="H42">
            <v>0</v>
          </cell>
          <cell r="P42">
            <v>0</v>
          </cell>
        </row>
        <row r="43">
          <cell r="A43" t="str">
            <v>Amostrador Pneumático tipo Mangote para Concentrado do Circuito de Espirais</v>
          </cell>
          <cell r="B43" t="str">
            <v>510-AM-17</v>
          </cell>
          <cell r="C43" t="str">
            <v>CJ</v>
          </cell>
          <cell r="D43">
            <v>1</v>
          </cell>
          <cell r="E43">
            <v>330</v>
          </cell>
          <cell r="F43">
            <v>330</v>
          </cell>
          <cell r="H43">
            <v>33</v>
          </cell>
          <cell r="I43" t="str">
            <v>M</v>
          </cell>
          <cell r="K43">
            <v>100</v>
          </cell>
          <cell r="P43">
            <v>33</v>
          </cell>
        </row>
        <row r="44">
          <cell r="A44" t="str">
            <v xml:space="preserve">      Peso aproximado 0,33 t</v>
          </cell>
          <cell r="F44">
            <v>0</v>
          </cell>
          <cell r="H44">
            <v>0</v>
          </cell>
          <cell r="P44">
            <v>0</v>
          </cell>
        </row>
        <row r="45">
          <cell r="F45">
            <v>0</v>
          </cell>
          <cell r="H45">
            <v>0</v>
          </cell>
          <cell r="P45">
            <v>0</v>
          </cell>
        </row>
        <row r="46">
          <cell r="A46" t="str">
            <v>Bombas de Polpa de Alimentação da Ciclonagem Primária, 510-HC-01</v>
          </cell>
          <cell r="B46" t="str">
            <v>510-BP-01A/01B/01R</v>
          </cell>
          <cell r="C46" t="str">
            <v>CJ</v>
          </cell>
          <cell r="D46">
            <v>3</v>
          </cell>
          <cell r="E46">
            <v>5000</v>
          </cell>
          <cell r="F46">
            <v>15000</v>
          </cell>
          <cell r="H46">
            <v>900</v>
          </cell>
          <cell r="I46" t="str">
            <v>M</v>
          </cell>
          <cell r="K46">
            <v>60</v>
          </cell>
          <cell r="P46">
            <v>300</v>
          </cell>
          <cell r="R46">
            <v>15000</v>
          </cell>
        </row>
        <row r="47">
          <cell r="A47" t="str">
            <v xml:space="preserve">      Potência 3 x 350 cv (4 polos)</v>
          </cell>
          <cell r="F47">
            <v>0</v>
          </cell>
          <cell r="H47">
            <v>0</v>
          </cell>
          <cell r="P47">
            <v>0</v>
          </cell>
        </row>
        <row r="48">
          <cell r="A48" t="str">
            <v xml:space="preserve">      Peso aproximado 3 x 5 t</v>
          </cell>
          <cell r="F48">
            <v>0</v>
          </cell>
          <cell r="H48">
            <v>0</v>
          </cell>
          <cell r="P48">
            <v>0</v>
          </cell>
        </row>
        <row r="49">
          <cell r="F49">
            <v>0</v>
          </cell>
          <cell r="H49">
            <v>0</v>
          </cell>
          <cell r="P49">
            <v>0</v>
          </cell>
        </row>
        <row r="50">
          <cell r="A50" t="str">
            <v>Bombas de Polpa de Alimentação da Deslamagem Primária, 510-HC-02</v>
          </cell>
          <cell r="B50" t="str">
            <v>510-BP-02/02R</v>
          </cell>
          <cell r="C50" t="str">
            <v>CJ</v>
          </cell>
          <cell r="D50">
            <v>2</v>
          </cell>
          <cell r="E50">
            <v>6000</v>
          </cell>
          <cell r="F50">
            <v>12000</v>
          </cell>
          <cell r="H50">
            <v>720</v>
          </cell>
          <cell r="I50" t="str">
            <v>M</v>
          </cell>
          <cell r="K50">
            <v>60</v>
          </cell>
          <cell r="P50">
            <v>360</v>
          </cell>
          <cell r="R50">
            <v>12000</v>
          </cell>
        </row>
        <row r="51">
          <cell r="A51" t="str">
            <v xml:space="preserve">      Potência 2 x 350 cv (6 polos)</v>
          </cell>
          <cell r="F51">
            <v>0</v>
          </cell>
          <cell r="H51">
            <v>0</v>
          </cell>
          <cell r="P51">
            <v>0</v>
          </cell>
        </row>
        <row r="52">
          <cell r="A52" t="str">
            <v xml:space="preserve">      Peso aproximado 2 x 6 t</v>
          </cell>
          <cell r="F52">
            <v>0</v>
          </cell>
          <cell r="H52">
            <v>0</v>
          </cell>
          <cell r="P52">
            <v>0</v>
          </cell>
        </row>
        <row r="53">
          <cell r="F53">
            <v>0</v>
          </cell>
          <cell r="H53">
            <v>0</v>
          </cell>
          <cell r="P53">
            <v>0</v>
          </cell>
        </row>
        <row r="54">
          <cell r="A54" t="str">
            <v>Bomba Vertical de Drenagem da Área de Peneiramento</v>
          </cell>
          <cell r="B54" t="str">
            <v>510-BP-16</v>
          </cell>
          <cell r="C54" t="str">
            <v>CJ</v>
          </cell>
          <cell r="D54">
            <v>1</v>
          </cell>
          <cell r="E54">
            <v>2000</v>
          </cell>
          <cell r="F54">
            <v>2000</v>
          </cell>
          <cell r="H54">
            <v>120</v>
          </cell>
          <cell r="I54" t="str">
            <v>M</v>
          </cell>
          <cell r="K54">
            <v>60</v>
          </cell>
          <cell r="P54">
            <v>120</v>
          </cell>
        </row>
        <row r="55">
          <cell r="A55" t="str">
            <v xml:space="preserve">      Potência 50 cv</v>
          </cell>
          <cell r="F55">
            <v>0</v>
          </cell>
          <cell r="H55">
            <v>0</v>
          </cell>
          <cell r="P55">
            <v>0</v>
          </cell>
        </row>
        <row r="56">
          <cell r="A56" t="str">
            <v xml:space="preserve">      Peso aproximado 2 t</v>
          </cell>
          <cell r="F56">
            <v>0</v>
          </cell>
          <cell r="H56">
            <v>0</v>
          </cell>
          <cell r="P56">
            <v>0</v>
          </cell>
        </row>
        <row r="57">
          <cell r="F57">
            <v>0</v>
          </cell>
          <cell r="H57">
            <v>0</v>
          </cell>
          <cell r="P57">
            <v>0</v>
          </cell>
        </row>
        <row r="58">
          <cell r="A58" t="str">
            <v>Bomba de Transferência de Água Recuperada para o Peneiramento</v>
          </cell>
          <cell r="B58" t="str">
            <v>510-BU-01A/01B/01R</v>
          </cell>
          <cell r="C58" t="str">
            <v>CJ</v>
          </cell>
          <cell r="D58">
            <v>3</v>
          </cell>
          <cell r="E58">
            <v>2000</v>
          </cell>
          <cell r="F58">
            <v>6000</v>
          </cell>
          <cell r="H58">
            <v>360</v>
          </cell>
          <cell r="I58" t="str">
            <v>M</v>
          </cell>
          <cell r="K58">
            <v>60</v>
          </cell>
          <cell r="P58">
            <v>120</v>
          </cell>
          <cell r="R58">
            <v>6000</v>
          </cell>
        </row>
        <row r="59">
          <cell r="A59" t="str">
            <v xml:space="preserve">      Potência 3 x 175 cv</v>
          </cell>
          <cell r="F59">
            <v>0</v>
          </cell>
          <cell r="H59">
            <v>0</v>
          </cell>
          <cell r="P59">
            <v>0</v>
          </cell>
        </row>
        <row r="60">
          <cell r="A60" t="str">
            <v xml:space="preserve">      Peso aproximado 3 x 2 t</v>
          </cell>
          <cell r="F60">
            <v>0</v>
          </cell>
          <cell r="H60">
            <v>0</v>
          </cell>
          <cell r="P60">
            <v>0</v>
          </cell>
        </row>
        <row r="61">
          <cell r="F61">
            <v>0</v>
          </cell>
          <cell r="H61">
            <v>0</v>
          </cell>
          <cell r="P61">
            <v>0</v>
          </cell>
        </row>
        <row r="62">
          <cell r="A62" t="str">
            <v>Bomba "Booster" para Água de Selagem de Bombas de Polpa</v>
          </cell>
          <cell r="B62" t="str">
            <v>510-BU-03A/03R</v>
          </cell>
          <cell r="C62" t="str">
            <v>CJ</v>
          </cell>
          <cell r="D62">
            <v>2</v>
          </cell>
          <cell r="E62">
            <v>200</v>
          </cell>
          <cell r="F62">
            <v>400</v>
          </cell>
          <cell r="H62">
            <v>60</v>
          </cell>
          <cell r="I62" t="str">
            <v>M</v>
          </cell>
          <cell r="K62">
            <v>150</v>
          </cell>
          <cell r="P62">
            <v>30</v>
          </cell>
          <cell r="R62">
            <v>400</v>
          </cell>
        </row>
        <row r="63">
          <cell r="A63" t="str">
            <v xml:space="preserve">      Potência 2 x 10 cv </v>
          </cell>
          <cell r="F63">
            <v>0</v>
          </cell>
          <cell r="H63">
            <v>0</v>
          </cell>
          <cell r="P63">
            <v>0</v>
          </cell>
        </row>
        <row r="64">
          <cell r="A64" t="str">
            <v xml:space="preserve">      Peso aproximado 2 x 0,2 t</v>
          </cell>
          <cell r="F64">
            <v>0</v>
          </cell>
          <cell r="H64">
            <v>0</v>
          </cell>
          <cell r="P64">
            <v>0</v>
          </cell>
        </row>
        <row r="65">
          <cell r="F65">
            <v>0</v>
          </cell>
          <cell r="H65">
            <v>0</v>
          </cell>
          <cell r="P65">
            <v>0</v>
          </cell>
        </row>
        <row r="66">
          <cell r="A66" t="str">
            <v>Empilhadeira Móvel de Lança Basculável para "Lump Ore"</v>
          </cell>
          <cell r="B66" t="str">
            <v>510-EM-01</v>
          </cell>
          <cell r="C66" t="str">
            <v>CJ</v>
          </cell>
          <cell r="D66">
            <v>1</v>
          </cell>
          <cell r="E66">
            <v>153500</v>
          </cell>
          <cell r="F66">
            <v>153500</v>
          </cell>
          <cell r="H66">
            <v>7675</v>
          </cell>
          <cell r="I66" t="str">
            <v>M</v>
          </cell>
          <cell r="K66">
            <v>50</v>
          </cell>
          <cell r="P66">
            <v>7675</v>
          </cell>
        </row>
        <row r="67">
          <cell r="A67" t="str">
            <v xml:space="preserve">      Potência (55+8x5,5+5,5+2,5+1,5+0,37) kW </v>
          </cell>
          <cell r="F67">
            <v>0</v>
          </cell>
          <cell r="H67">
            <v>0</v>
          </cell>
          <cell r="P67">
            <v>0</v>
          </cell>
        </row>
        <row r="68">
          <cell r="A68" t="str">
            <v xml:space="preserve">      Peso aproximado 153,5 t</v>
          </cell>
          <cell r="F68">
            <v>0</v>
          </cell>
          <cell r="H68">
            <v>0</v>
          </cell>
          <cell r="P68">
            <v>0</v>
          </cell>
        </row>
        <row r="69">
          <cell r="F69">
            <v>0</v>
          </cell>
          <cell r="H69">
            <v>0</v>
          </cell>
          <cell r="P69">
            <v>0</v>
          </cell>
        </row>
        <row r="70">
          <cell r="A70" t="str">
            <v>Empilhadeira Móvel de Lança Giratória para "Sinter Feed"</v>
          </cell>
          <cell r="B70" t="str">
            <v>510-EM-02</v>
          </cell>
          <cell r="C70" t="str">
            <v>CJ</v>
          </cell>
          <cell r="D70">
            <v>1</v>
          </cell>
          <cell r="E70">
            <v>140000</v>
          </cell>
          <cell r="F70">
            <v>140000</v>
          </cell>
          <cell r="H70">
            <v>7000</v>
          </cell>
          <cell r="I70" t="str">
            <v>M</v>
          </cell>
          <cell r="K70">
            <v>50</v>
          </cell>
          <cell r="P70">
            <v>7000</v>
          </cell>
        </row>
        <row r="71">
          <cell r="A71" t="str">
            <v xml:space="preserve">      Potência (44+2x1,68+3x6,1+2x0,4+1,2+2x1,2) kW</v>
          </cell>
          <cell r="F71">
            <v>0</v>
          </cell>
          <cell r="H71">
            <v>0</v>
          </cell>
          <cell r="P71">
            <v>0</v>
          </cell>
        </row>
        <row r="72">
          <cell r="A72" t="str">
            <v xml:space="preserve">      Peso aproximado 140 t</v>
          </cell>
          <cell r="F72">
            <v>0</v>
          </cell>
          <cell r="H72">
            <v>0</v>
          </cell>
          <cell r="P72">
            <v>0</v>
          </cell>
        </row>
        <row r="73">
          <cell r="F73">
            <v>0</v>
          </cell>
          <cell r="H73">
            <v>0</v>
          </cell>
          <cell r="P73">
            <v>0</v>
          </cell>
        </row>
        <row r="74">
          <cell r="A74" t="str">
            <v>Bateria de Ciclones Primários</v>
          </cell>
          <cell r="B74" t="str">
            <v>510-HC-01</v>
          </cell>
          <cell r="C74" t="str">
            <v>CJ</v>
          </cell>
          <cell r="D74">
            <v>1</v>
          </cell>
          <cell r="E74">
            <v>12500</v>
          </cell>
          <cell r="F74">
            <v>12500</v>
          </cell>
          <cell r="H74">
            <v>750</v>
          </cell>
          <cell r="I74" t="str">
            <v>M</v>
          </cell>
          <cell r="K74">
            <v>60</v>
          </cell>
          <cell r="P74">
            <v>750</v>
          </cell>
        </row>
        <row r="75">
          <cell r="A75" t="str">
            <v xml:space="preserve">      Peso aproximado 12,5 t</v>
          </cell>
          <cell r="F75">
            <v>0</v>
          </cell>
          <cell r="H75">
            <v>0</v>
          </cell>
          <cell r="P75">
            <v>0</v>
          </cell>
        </row>
        <row r="76">
          <cell r="F76">
            <v>0</v>
          </cell>
          <cell r="H76">
            <v>0</v>
          </cell>
          <cell r="P76">
            <v>0</v>
          </cell>
        </row>
        <row r="77">
          <cell r="A77" t="str">
            <v>Bateria de Ciclones Desaguadores de Concentrado Final do Circuito de Espirais</v>
          </cell>
          <cell r="B77" t="str">
            <v>510-HC-04</v>
          </cell>
          <cell r="C77" t="str">
            <v>CJ</v>
          </cell>
          <cell r="D77">
            <v>1</v>
          </cell>
          <cell r="E77">
            <v>2500</v>
          </cell>
          <cell r="F77">
            <v>2500</v>
          </cell>
          <cell r="H77">
            <v>200</v>
          </cell>
          <cell r="I77" t="str">
            <v>M</v>
          </cell>
          <cell r="K77">
            <v>80</v>
          </cell>
          <cell r="P77">
            <v>200</v>
          </cell>
        </row>
        <row r="78">
          <cell r="A78" t="str">
            <v xml:space="preserve">      Peso aproximado 2,5 t</v>
          </cell>
          <cell r="F78">
            <v>0</v>
          </cell>
          <cell r="H78">
            <v>0</v>
          </cell>
          <cell r="P78">
            <v>0</v>
          </cell>
        </row>
        <row r="79">
          <cell r="F79">
            <v>0</v>
          </cell>
          <cell r="H79">
            <v>0</v>
          </cell>
          <cell r="P79">
            <v>0</v>
          </cell>
        </row>
        <row r="80">
          <cell r="A80" t="str">
            <v>Ciclone Desaguador de Rejeito Final do Circuito de Espirais</v>
          </cell>
          <cell r="B80" t="str">
            <v>510-HC-05</v>
          </cell>
          <cell r="C80" t="str">
            <v>CJ</v>
          </cell>
          <cell r="D80">
            <v>1</v>
          </cell>
          <cell r="E80">
            <v>3000</v>
          </cell>
          <cell r="F80">
            <v>3000</v>
          </cell>
          <cell r="H80">
            <v>240</v>
          </cell>
          <cell r="I80" t="str">
            <v>M</v>
          </cell>
          <cell r="K80">
            <v>80</v>
          </cell>
          <cell r="P80">
            <v>240</v>
          </cell>
        </row>
        <row r="81">
          <cell r="A81" t="str">
            <v xml:space="preserve">      Peso aproximado 3 t</v>
          </cell>
          <cell r="F81">
            <v>0</v>
          </cell>
          <cell r="H81">
            <v>0</v>
          </cell>
          <cell r="P81">
            <v>0</v>
          </cell>
        </row>
        <row r="82">
          <cell r="F82">
            <v>0</v>
          </cell>
          <cell r="H82">
            <v>0</v>
          </cell>
          <cell r="P82">
            <v>0</v>
          </cell>
        </row>
        <row r="83">
          <cell r="A83" t="str">
            <v>Peneiras Desaguadoras do Underflow da Bateria de Hidrociclones 510-HC-01</v>
          </cell>
          <cell r="B83" t="str">
            <v>510-PD-01/02</v>
          </cell>
          <cell r="C83" t="str">
            <v>CJ</v>
          </cell>
          <cell r="D83">
            <v>1</v>
          </cell>
          <cell r="E83">
            <v>3500</v>
          </cell>
          <cell r="F83">
            <v>3500</v>
          </cell>
          <cell r="H83">
            <v>210</v>
          </cell>
          <cell r="I83" t="str">
            <v>M</v>
          </cell>
          <cell r="K83">
            <v>60</v>
          </cell>
          <cell r="P83">
            <v>210</v>
          </cell>
          <cell r="R83">
            <v>3500</v>
          </cell>
        </row>
        <row r="84">
          <cell r="A84" t="str">
            <v xml:space="preserve">      Potência 2 x (2x10) cv</v>
          </cell>
          <cell r="F84">
            <v>0</v>
          </cell>
          <cell r="H84">
            <v>0</v>
          </cell>
          <cell r="P84">
            <v>0</v>
          </cell>
        </row>
        <row r="85">
          <cell r="A85" t="str">
            <v xml:space="preserve">      Peso aproximado 2 x 3,5 t</v>
          </cell>
          <cell r="F85">
            <v>0</v>
          </cell>
          <cell r="H85">
            <v>0</v>
          </cell>
          <cell r="P85">
            <v>0</v>
          </cell>
        </row>
        <row r="86">
          <cell r="F86">
            <v>0</v>
          </cell>
          <cell r="H86">
            <v>0</v>
          </cell>
          <cell r="P86">
            <v>0</v>
          </cell>
        </row>
        <row r="87">
          <cell r="A87" t="str">
            <v>Peneiras Vibratórias Inclinadas para Classificação Primária</v>
          </cell>
          <cell r="B87" t="str">
            <v>510-PE-01/02</v>
          </cell>
          <cell r="F87">
            <v>0</v>
          </cell>
          <cell r="H87">
            <v>0</v>
          </cell>
          <cell r="P87">
            <v>0</v>
          </cell>
          <cell r="R87">
            <v>0</v>
          </cell>
        </row>
        <row r="88">
          <cell r="A88" t="str">
            <v xml:space="preserve">      Potência 2 x (40+0,25) cv </v>
          </cell>
          <cell r="C88" t="str">
            <v>CJ</v>
          </cell>
          <cell r="D88">
            <v>2</v>
          </cell>
          <cell r="E88">
            <v>10000</v>
          </cell>
          <cell r="F88">
            <v>20000</v>
          </cell>
          <cell r="H88">
            <v>1000</v>
          </cell>
          <cell r="I88" t="str">
            <v>M</v>
          </cell>
          <cell r="K88">
            <v>50</v>
          </cell>
          <cell r="P88">
            <v>500</v>
          </cell>
          <cell r="R88">
            <v>20000</v>
          </cell>
        </row>
        <row r="89">
          <cell r="A89" t="str">
            <v xml:space="preserve">      Peso aproximado 2 x 10 t</v>
          </cell>
          <cell r="F89">
            <v>0</v>
          </cell>
          <cell r="H89">
            <v>0</v>
          </cell>
          <cell r="P89">
            <v>0</v>
          </cell>
        </row>
        <row r="90">
          <cell r="F90">
            <v>0</v>
          </cell>
          <cell r="H90">
            <v>0</v>
          </cell>
          <cell r="P90">
            <v>0</v>
          </cell>
        </row>
        <row r="91">
          <cell r="A91" t="str">
            <v>Peneira Vibratória Horizontal para Relavagem de "Lump Ore"</v>
          </cell>
          <cell r="B91" t="str">
            <v>510-PE-03</v>
          </cell>
          <cell r="F91">
            <v>0</v>
          </cell>
          <cell r="H91">
            <v>0</v>
          </cell>
          <cell r="P91">
            <v>0</v>
          </cell>
        </row>
        <row r="92">
          <cell r="A92" t="str">
            <v>( OS das peneiras 510-PE-01/02)</v>
          </cell>
          <cell r="C92" t="str">
            <v>CJ</v>
          </cell>
          <cell r="D92">
            <v>2</v>
          </cell>
          <cell r="E92">
            <v>12500</v>
          </cell>
          <cell r="F92">
            <v>25000</v>
          </cell>
          <cell r="H92">
            <v>1250</v>
          </cell>
          <cell r="I92" t="str">
            <v>M</v>
          </cell>
          <cell r="K92">
            <v>50</v>
          </cell>
          <cell r="P92">
            <v>625</v>
          </cell>
          <cell r="R92">
            <v>25000</v>
          </cell>
        </row>
        <row r="93">
          <cell r="A93" t="str">
            <v xml:space="preserve">      Potência (2 x 20) cv </v>
          </cell>
          <cell r="F93">
            <v>0</v>
          </cell>
          <cell r="H93">
            <v>0</v>
          </cell>
          <cell r="P93">
            <v>0</v>
          </cell>
        </row>
        <row r="94">
          <cell r="A94" t="str">
            <v xml:space="preserve">      Peso aproximado 12,5 t</v>
          </cell>
          <cell r="F94">
            <v>0</v>
          </cell>
          <cell r="H94">
            <v>0</v>
          </cell>
          <cell r="P94">
            <v>0</v>
          </cell>
        </row>
        <row r="95">
          <cell r="F95">
            <v>0</v>
          </cell>
          <cell r="H95">
            <v>0</v>
          </cell>
          <cell r="P95">
            <v>0</v>
          </cell>
        </row>
        <row r="96">
          <cell r="A96" t="str">
            <v>Peneiras Vibratórias Horizontais para Desaguamento do "Sinter Feed"</v>
          </cell>
          <cell r="B96" t="str">
            <v>510-PE-04/05</v>
          </cell>
          <cell r="C96" t="str">
            <v>CJ</v>
          </cell>
          <cell r="D96">
            <v>1</v>
          </cell>
          <cell r="E96">
            <v>12500</v>
          </cell>
          <cell r="F96">
            <v>12500</v>
          </cell>
          <cell r="H96">
            <v>625</v>
          </cell>
          <cell r="I96" t="str">
            <v>M</v>
          </cell>
          <cell r="K96">
            <v>50</v>
          </cell>
          <cell r="P96">
            <v>625</v>
          </cell>
          <cell r="R96">
            <v>12500</v>
          </cell>
        </row>
        <row r="97">
          <cell r="A97" t="str">
            <v xml:space="preserve"> (US peneiras 510-PE-01/02)</v>
          </cell>
          <cell r="F97">
            <v>0</v>
          </cell>
          <cell r="H97">
            <v>0</v>
          </cell>
          <cell r="P97">
            <v>0</v>
          </cell>
        </row>
        <row r="98">
          <cell r="A98" t="str">
            <v xml:space="preserve">      Potência 2 x (2x20) cv </v>
          </cell>
          <cell r="F98">
            <v>0</v>
          </cell>
          <cell r="H98">
            <v>0</v>
          </cell>
          <cell r="P98">
            <v>0</v>
          </cell>
        </row>
        <row r="99">
          <cell r="A99" t="str">
            <v xml:space="preserve">      Peso aproximado 2 x 12,5 t</v>
          </cell>
          <cell r="F99">
            <v>0</v>
          </cell>
          <cell r="H99">
            <v>0</v>
          </cell>
          <cell r="P99">
            <v>0</v>
          </cell>
        </row>
        <row r="100">
          <cell r="F100">
            <v>0</v>
          </cell>
          <cell r="H100">
            <v>0</v>
          </cell>
          <cell r="P100">
            <v>0</v>
          </cell>
        </row>
        <row r="101">
          <cell r="A101" t="str">
            <v>Ponte Rolante Área de Peneiramento</v>
          </cell>
          <cell r="B101" t="str">
            <v>510-PR-01</v>
          </cell>
          <cell r="C101" t="str">
            <v>CJ</v>
          </cell>
          <cell r="D101">
            <v>1</v>
          </cell>
          <cell r="E101">
            <v>12000</v>
          </cell>
          <cell r="F101">
            <v>12000</v>
          </cell>
          <cell r="H101">
            <v>480</v>
          </cell>
          <cell r="I101" t="str">
            <v>M</v>
          </cell>
          <cell r="K101">
            <v>40</v>
          </cell>
          <cell r="P101">
            <v>480</v>
          </cell>
        </row>
        <row r="102">
          <cell r="A102" t="str">
            <v xml:space="preserve">      Potência 40 + 20 + 5 + 15 (cv)</v>
          </cell>
          <cell r="F102">
            <v>0</v>
          </cell>
          <cell r="H102">
            <v>0</v>
          </cell>
          <cell r="P102">
            <v>0</v>
          </cell>
        </row>
        <row r="103">
          <cell r="A103" t="str">
            <v xml:space="preserve">      Capacidade 18/4,5 t</v>
          </cell>
          <cell r="F103">
            <v>0</v>
          </cell>
          <cell r="H103">
            <v>0</v>
          </cell>
          <cell r="P103">
            <v>0</v>
          </cell>
        </row>
        <row r="104">
          <cell r="A104" t="str">
            <v xml:space="preserve">      Peso aproximado 12 t</v>
          </cell>
          <cell r="F104">
            <v>0</v>
          </cell>
          <cell r="H104">
            <v>0</v>
          </cell>
          <cell r="P104">
            <v>0</v>
          </cell>
        </row>
        <row r="105">
          <cell r="F105">
            <v>0</v>
          </cell>
          <cell r="H105">
            <v>0</v>
          </cell>
          <cell r="P105">
            <v>0</v>
          </cell>
        </row>
        <row r="106">
          <cell r="A106" t="str">
            <v>Transportador de Correia Horizontal, para "By Pass" da Relavagem de "Lump Ore" - 800 mm</v>
          </cell>
          <cell r="B106" t="str">
            <v>510-TC-01</v>
          </cell>
          <cell r="C106" t="str">
            <v>CJ</v>
          </cell>
          <cell r="D106">
            <v>1</v>
          </cell>
          <cell r="E106">
            <v>9902</v>
          </cell>
          <cell r="F106">
            <v>9902</v>
          </cell>
          <cell r="H106">
            <v>594.12</v>
          </cell>
          <cell r="I106" t="str">
            <v>TRA</v>
          </cell>
          <cell r="K106">
            <v>60</v>
          </cell>
          <cell r="P106">
            <v>594.12</v>
          </cell>
          <cell r="R106">
            <v>9902</v>
          </cell>
        </row>
        <row r="107">
          <cell r="A107" t="str">
            <v xml:space="preserve">      Potência 20 cv </v>
          </cell>
          <cell r="F107">
            <v>0</v>
          </cell>
          <cell r="H107">
            <v>0</v>
          </cell>
          <cell r="P107">
            <v>0</v>
          </cell>
        </row>
        <row r="108">
          <cell r="A108" t="str">
            <v xml:space="preserve">      Comprimento 14,5 m</v>
          </cell>
          <cell r="F108">
            <v>0</v>
          </cell>
          <cell r="H108">
            <v>0</v>
          </cell>
          <cell r="P108">
            <v>0</v>
          </cell>
        </row>
        <row r="109">
          <cell r="A109" t="str">
            <v xml:space="preserve">      Peso aproximado 9,902 t</v>
          </cell>
          <cell r="F109">
            <v>0</v>
          </cell>
          <cell r="H109">
            <v>0</v>
          </cell>
          <cell r="P109">
            <v>0</v>
          </cell>
        </row>
        <row r="110">
          <cell r="F110">
            <v>0</v>
          </cell>
          <cell r="H110">
            <v>0</v>
          </cell>
          <cell r="P110">
            <v>0</v>
          </cell>
        </row>
        <row r="111">
          <cell r="A111" t="str">
            <v>Transportador de Correia de "By Pass" para Relavagem de "Lump Ore" - 800 mm</v>
          </cell>
          <cell r="B111" t="str">
            <v>510-TC-02</v>
          </cell>
          <cell r="C111" t="str">
            <v>CJ</v>
          </cell>
          <cell r="D111">
            <v>1</v>
          </cell>
          <cell r="E111">
            <v>8477</v>
          </cell>
          <cell r="F111">
            <v>8477</v>
          </cell>
          <cell r="H111">
            <v>508.62</v>
          </cell>
          <cell r="I111" t="str">
            <v>TRA</v>
          </cell>
          <cell r="K111">
            <v>60</v>
          </cell>
          <cell r="P111">
            <v>508.62</v>
          </cell>
          <cell r="R111">
            <v>8477</v>
          </cell>
        </row>
        <row r="112">
          <cell r="A112" t="str">
            <v xml:space="preserve">      Potência 15 cv</v>
          </cell>
          <cell r="F112">
            <v>0</v>
          </cell>
          <cell r="H112">
            <v>0</v>
          </cell>
          <cell r="P112">
            <v>0</v>
          </cell>
        </row>
        <row r="113">
          <cell r="A113" t="str">
            <v xml:space="preserve">      Comprimento 13 m</v>
          </cell>
          <cell r="F113">
            <v>0</v>
          </cell>
          <cell r="H113">
            <v>0</v>
          </cell>
          <cell r="P113">
            <v>0</v>
          </cell>
        </row>
        <row r="114">
          <cell r="A114" t="str">
            <v xml:space="preserve">      Peso aproximado 8,477 t</v>
          </cell>
          <cell r="F114">
            <v>0</v>
          </cell>
          <cell r="H114">
            <v>0</v>
          </cell>
          <cell r="P114">
            <v>0</v>
          </cell>
        </row>
        <row r="115">
          <cell r="F115">
            <v>0</v>
          </cell>
          <cell r="H115">
            <v>0</v>
          </cell>
          <cell r="P115">
            <v>0</v>
          </cell>
        </row>
        <row r="116">
          <cell r="A116" t="str">
            <v>Transportador de Correia de "Lump Ore" Relavado - 800 mm</v>
          </cell>
          <cell r="B116" t="str">
            <v>510-TC-03</v>
          </cell>
          <cell r="C116" t="str">
            <v>CJ</v>
          </cell>
          <cell r="D116">
            <v>1</v>
          </cell>
          <cell r="E116">
            <v>54338</v>
          </cell>
          <cell r="F116">
            <v>54338</v>
          </cell>
          <cell r="H116">
            <v>3260.28</v>
          </cell>
          <cell r="I116" t="str">
            <v>TRA</v>
          </cell>
          <cell r="K116">
            <v>60</v>
          </cell>
          <cell r="P116">
            <v>3260.28</v>
          </cell>
          <cell r="R116">
            <v>54338</v>
          </cell>
        </row>
        <row r="117">
          <cell r="A117" t="str">
            <v xml:space="preserve">      Potência 50 cv</v>
          </cell>
          <cell r="F117">
            <v>0</v>
          </cell>
          <cell r="H117">
            <v>0</v>
          </cell>
          <cell r="P117">
            <v>0</v>
          </cell>
        </row>
        <row r="118">
          <cell r="A118" t="str">
            <v xml:space="preserve">      Comprimento 149,5 m</v>
          </cell>
          <cell r="F118">
            <v>0</v>
          </cell>
          <cell r="H118">
            <v>0</v>
          </cell>
          <cell r="P118">
            <v>0</v>
          </cell>
        </row>
        <row r="119">
          <cell r="A119" t="str">
            <v xml:space="preserve">      Peso aproximado 54,388 t</v>
          </cell>
          <cell r="F119">
            <v>0</v>
          </cell>
          <cell r="H119">
            <v>0</v>
          </cell>
          <cell r="P119">
            <v>0</v>
          </cell>
        </row>
        <row r="120">
          <cell r="F120">
            <v>0</v>
          </cell>
          <cell r="H120">
            <v>0</v>
          </cell>
          <cell r="P120">
            <v>0</v>
          </cell>
        </row>
        <row r="121">
          <cell r="A121" t="str">
            <v>Transportador de Correia para Empilhamento de "Lump Ore"  -  800 mm</v>
          </cell>
          <cell r="B121" t="str">
            <v>510-TC-04</v>
          </cell>
          <cell r="C121" t="str">
            <v>CJ</v>
          </cell>
          <cell r="D121">
            <v>1</v>
          </cell>
          <cell r="E121">
            <v>60434</v>
          </cell>
          <cell r="F121">
            <v>60434</v>
          </cell>
          <cell r="H121">
            <v>3021.7</v>
          </cell>
          <cell r="I121" t="str">
            <v>TRA</v>
          </cell>
          <cell r="K121">
            <v>50</v>
          </cell>
          <cell r="P121">
            <v>3021.7</v>
          </cell>
          <cell r="R121">
            <v>60434</v>
          </cell>
        </row>
        <row r="122">
          <cell r="A122" t="str">
            <v xml:space="preserve">      Potência 150 cv</v>
          </cell>
          <cell r="F122">
            <v>0</v>
          </cell>
          <cell r="H122">
            <v>0</v>
          </cell>
          <cell r="P122">
            <v>0</v>
          </cell>
        </row>
        <row r="123">
          <cell r="A123" t="str">
            <v xml:space="preserve">      Comprimento 336,5 m</v>
          </cell>
          <cell r="F123">
            <v>0</v>
          </cell>
          <cell r="H123">
            <v>0</v>
          </cell>
          <cell r="P123">
            <v>0</v>
          </cell>
        </row>
        <row r="124">
          <cell r="A124" t="str">
            <v xml:space="preserve">      Peso aproximado 60,434 t</v>
          </cell>
          <cell r="F124">
            <v>0</v>
          </cell>
          <cell r="H124">
            <v>0</v>
          </cell>
          <cell r="P124">
            <v>0</v>
          </cell>
        </row>
        <row r="125">
          <cell r="F125">
            <v>0</v>
          </cell>
          <cell r="H125">
            <v>0</v>
          </cell>
          <cell r="P125">
            <v>0</v>
          </cell>
        </row>
        <row r="126">
          <cell r="A126" t="str">
            <v>Transportador de Correia Horizontal de Hematitinha  -  800 mm</v>
          </cell>
          <cell r="B126" t="str">
            <v>510-TC-05</v>
          </cell>
          <cell r="C126" t="str">
            <v>CJ</v>
          </cell>
          <cell r="D126">
            <v>1</v>
          </cell>
          <cell r="E126">
            <v>22893</v>
          </cell>
          <cell r="F126">
            <v>22893</v>
          </cell>
          <cell r="H126">
            <v>1373.58</v>
          </cell>
          <cell r="I126" t="str">
            <v>TRA</v>
          </cell>
          <cell r="K126">
            <v>60</v>
          </cell>
          <cell r="P126">
            <v>1373.58</v>
          </cell>
          <cell r="R126">
            <v>22893</v>
          </cell>
        </row>
        <row r="127">
          <cell r="A127" t="str">
            <v xml:space="preserve">      Potência 15 cv</v>
          </cell>
          <cell r="F127">
            <v>0</v>
          </cell>
          <cell r="H127">
            <v>0</v>
          </cell>
          <cell r="P127">
            <v>0</v>
          </cell>
        </row>
        <row r="128">
          <cell r="A128" t="str">
            <v xml:space="preserve">      Comprimento 37 m</v>
          </cell>
          <cell r="F128">
            <v>0</v>
          </cell>
          <cell r="H128">
            <v>0</v>
          </cell>
          <cell r="P128">
            <v>0</v>
          </cell>
        </row>
        <row r="129">
          <cell r="A129" t="str">
            <v xml:space="preserve">      Peso aproximado 22,893 t</v>
          </cell>
          <cell r="F129">
            <v>0</v>
          </cell>
          <cell r="H129">
            <v>0</v>
          </cell>
          <cell r="P129">
            <v>0</v>
          </cell>
        </row>
        <row r="130">
          <cell r="F130">
            <v>0</v>
          </cell>
          <cell r="H130">
            <v>0</v>
          </cell>
          <cell r="P130">
            <v>0</v>
          </cell>
        </row>
        <row r="131">
          <cell r="A131" t="str">
            <v>Transportador de Correia de Empilhamento de Hematitinha  -  800 mm</v>
          </cell>
          <cell r="B131" t="str">
            <v>510-TC-06</v>
          </cell>
          <cell r="C131" t="str">
            <v>CJ</v>
          </cell>
          <cell r="D131">
            <v>1</v>
          </cell>
          <cell r="E131">
            <v>46766</v>
          </cell>
          <cell r="F131">
            <v>46766</v>
          </cell>
          <cell r="H131">
            <v>2805.96</v>
          </cell>
          <cell r="I131" t="str">
            <v>TRA</v>
          </cell>
          <cell r="K131">
            <v>60</v>
          </cell>
          <cell r="P131">
            <v>2805.96</v>
          </cell>
          <cell r="R131">
            <v>46766</v>
          </cell>
        </row>
        <row r="132">
          <cell r="A132" t="str">
            <v xml:space="preserve">      Potência 50 cv</v>
          </cell>
          <cell r="F132">
            <v>0</v>
          </cell>
          <cell r="H132">
            <v>0</v>
          </cell>
          <cell r="P132">
            <v>0</v>
          </cell>
        </row>
        <row r="133">
          <cell r="A133" t="str">
            <v xml:space="preserve">      Comprimento 69 m</v>
          </cell>
          <cell r="F133">
            <v>0</v>
          </cell>
          <cell r="H133">
            <v>0</v>
          </cell>
          <cell r="P133">
            <v>0</v>
          </cell>
        </row>
        <row r="134">
          <cell r="A134" t="str">
            <v xml:space="preserve">      Peso aproximado 46,766 t</v>
          </cell>
          <cell r="F134">
            <v>0</v>
          </cell>
          <cell r="H134">
            <v>0</v>
          </cell>
          <cell r="P134">
            <v>0</v>
          </cell>
        </row>
        <row r="135">
          <cell r="F135">
            <v>0</v>
          </cell>
          <cell r="H135">
            <v>0</v>
          </cell>
          <cell r="P135">
            <v>0</v>
          </cell>
        </row>
        <row r="136">
          <cell r="A136" t="str">
            <v>Transportador de Correia de Oversize das Peneiras Desaguadoras 510-PD-01/02 - 800 mm</v>
          </cell>
          <cell r="B136" t="str">
            <v>510-TC-07</v>
          </cell>
          <cell r="C136" t="str">
            <v>CJ</v>
          </cell>
          <cell r="D136">
            <v>1</v>
          </cell>
          <cell r="E136">
            <v>11839</v>
          </cell>
          <cell r="F136">
            <v>11839</v>
          </cell>
          <cell r="H136">
            <v>710.34</v>
          </cell>
          <cell r="I136" t="str">
            <v>TRA</v>
          </cell>
          <cell r="K136">
            <v>60</v>
          </cell>
          <cell r="P136">
            <v>710.34</v>
          </cell>
          <cell r="R136">
            <v>11839</v>
          </cell>
        </row>
        <row r="137">
          <cell r="A137" t="str">
            <v xml:space="preserve"> ("Sinter Feed" ou FRP)</v>
          </cell>
          <cell r="F137">
            <v>0</v>
          </cell>
          <cell r="H137">
            <v>0</v>
          </cell>
          <cell r="P137">
            <v>0</v>
          </cell>
        </row>
        <row r="138">
          <cell r="A138" t="str">
            <v xml:space="preserve">      Potência 15 cv</v>
          </cell>
          <cell r="F138">
            <v>0</v>
          </cell>
          <cell r="H138">
            <v>0</v>
          </cell>
          <cell r="P138">
            <v>0</v>
          </cell>
        </row>
        <row r="139">
          <cell r="A139" t="str">
            <v xml:space="preserve">      Comprimento 19,5 m</v>
          </cell>
          <cell r="F139">
            <v>0</v>
          </cell>
          <cell r="H139">
            <v>0</v>
          </cell>
          <cell r="P139">
            <v>0</v>
          </cell>
        </row>
        <row r="140">
          <cell r="A140" t="str">
            <v xml:space="preserve">      Peso aproximado 11,839 t</v>
          </cell>
          <cell r="F140">
            <v>0</v>
          </cell>
          <cell r="H140">
            <v>0</v>
          </cell>
          <cell r="P140">
            <v>0</v>
          </cell>
        </row>
        <row r="141">
          <cell r="F141">
            <v>0</v>
          </cell>
          <cell r="H141">
            <v>0</v>
          </cell>
          <cell r="P141">
            <v>0</v>
          </cell>
        </row>
        <row r="142">
          <cell r="A142" t="str">
            <v>Transportador de Correia Horizontal para "Sinter Feed"  -  800 mm</v>
          </cell>
          <cell r="B142" t="str">
            <v>510-TC-08</v>
          </cell>
          <cell r="C142" t="str">
            <v>CJ</v>
          </cell>
          <cell r="D142">
            <v>1</v>
          </cell>
          <cell r="E142">
            <v>25736</v>
          </cell>
          <cell r="F142">
            <v>25736</v>
          </cell>
          <cell r="H142">
            <v>1544.16</v>
          </cell>
          <cell r="I142" t="str">
            <v>TRA</v>
          </cell>
          <cell r="K142">
            <v>60</v>
          </cell>
          <cell r="P142">
            <v>1544.16</v>
          </cell>
          <cell r="R142">
            <v>25736</v>
          </cell>
        </row>
        <row r="143">
          <cell r="A143" t="str">
            <v xml:space="preserve">      Potência 25 cv</v>
          </cell>
          <cell r="F143">
            <v>0</v>
          </cell>
          <cell r="H143">
            <v>0</v>
          </cell>
          <cell r="P143">
            <v>0</v>
          </cell>
        </row>
        <row r="144">
          <cell r="A144" t="str">
            <v xml:space="preserve">      Comprimento 42 m</v>
          </cell>
          <cell r="F144">
            <v>0</v>
          </cell>
          <cell r="H144">
            <v>0</v>
          </cell>
          <cell r="P144">
            <v>0</v>
          </cell>
        </row>
        <row r="145">
          <cell r="A145" t="str">
            <v xml:space="preserve">      Peso aproximado 25,736 t</v>
          </cell>
          <cell r="F145">
            <v>0</v>
          </cell>
          <cell r="H145">
            <v>0</v>
          </cell>
          <cell r="P145">
            <v>0</v>
          </cell>
        </row>
        <row r="146">
          <cell r="F146">
            <v>0</v>
          </cell>
          <cell r="H146">
            <v>0</v>
          </cell>
          <cell r="P146">
            <v>0</v>
          </cell>
        </row>
        <row r="147">
          <cell r="A147" t="str">
            <v>Transportador de Correia para Empilhamento de "Sinter Feed"  -  800 mm</v>
          </cell>
          <cell r="B147" t="str">
            <v>510-TC-09</v>
          </cell>
          <cell r="C147" t="str">
            <v>CJ</v>
          </cell>
          <cell r="D147">
            <v>1</v>
          </cell>
          <cell r="E147">
            <v>60325</v>
          </cell>
          <cell r="F147">
            <v>60325</v>
          </cell>
          <cell r="H147">
            <v>3016.25</v>
          </cell>
          <cell r="I147" t="str">
            <v>TRA</v>
          </cell>
          <cell r="K147">
            <v>50</v>
          </cell>
          <cell r="P147">
            <v>3016.25</v>
          </cell>
          <cell r="R147">
            <v>60325</v>
          </cell>
        </row>
        <row r="148">
          <cell r="A148" t="str">
            <v xml:space="preserve">      Potência 125 cv</v>
          </cell>
          <cell r="F148">
            <v>0</v>
          </cell>
          <cell r="H148">
            <v>0</v>
          </cell>
          <cell r="P148">
            <v>0</v>
          </cell>
        </row>
        <row r="149">
          <cell r="A149" t="str">
            <v xml:space="preserve">      Comprimento 339 m</v>
          </cell>
          <cell r="F149">
            <v>0</v>
          </cell>
          <cell r="H149">
            <v>0</v>
          </cell>
          <cell r="P149">
            <v>0</v>
          </cell>
        </row>
        <row r="150">
          <cell r="A150" t="str">
            <v xml:space="preserve">      Peso aproximado 60,325 t</v>
          </cell>
          <cell r="F150">
            <v>0</v>
          </cell>
          <cell r="H150">
            <v>0</v>
          </cell>
          <cell r="P150">
            <v>0</v>
          </cell>
        </row>
        <row r="151">
          <cell r="F151">
            <v>0</v>
          </cell>
          <cell r="H151">
            <v>0</v>
          </cell>
          <cell r="P151">
            <v>0</v>
          </cell>
        </row>
        <row r="152">
          <cell r="A152" t="str">
            <v>Transportador de Correia  -  1200 mm</v>
          </cell>
          <cell r="B152" t="str">
            <v>410-TC-02</v>
          </cell>
          <cell r="C152" t="str">
            <v>CJ</v>
          </cell>
          <cell r="D152">
            <v>1</v>
          </cell>
          <cell r="E152">
            <v>98415</v>
          </cell>
          <cell r="F152">
            <v>98415</v>
          </cell>
          <cell r="H152">
            <v>4920.75</v>
          </cell>
          <cell r="I152" t="str">
            <v>TRA</v>
          </cell>
          <cell r="K152">
            <v>50</v>
          </cell>
          <cell r="P152">
            <v>4920.75</v>
          </cell>
          <cell r="R152">
            <v>98415</v>
          </cell>
        </row>
        <row r="153">
          <cell r="A153" t="str">
            <v xml:space="preserve">      Potência 250 cv  (4 polos)</v>
          </cell>
          <cell r="F153">
            <v>0</v>
          </cell>
          <cell r="H153">
            <v>0</v>
          </cell>
          <cell r="P153">
            <v>0</v>
          </cell>
        </row>
        <row r="154">
          <cell r="A154" t="str">
            <v xml:space="preserve">      Comprimento 115,5 m</v>
          </cell>
          <cell r="F154">
            <v>0</v>
          </cell>
          <cell r="H154">
            <v>0</v>
          </cell>
          <cell r="P154">
            <v>0</v>
          </cell>
        </row>
        <row r="155">
          <cell r="A155" t="str">
            <v xml:space="preserve">      Peso aproximado 98,415 t</v>
          </cell>
          <cell r="F155">
            <v>0</v>
          </cell>
          <cell r="H155">
            <v>0</v>
          </cell>
          <cell r="P155">
            <v>0</v>
          </cell>
        </row>
        <row r="156">
          <cell r="F156">
            <v>0</v>
          </cell>
          <cell r="H156">
            <v>0</v>
          </cell>
          <cell r="P156">
            <v>0</v>
          </cell>
        </row>
        <row r="157">
          <cell r="A157" t="str">
            <v>Transportador de Correia Horizontal Móvel para Alimentação do Silo 510-SL-01  -  1600   mm</v>
          </cell>
          <cell r="B157" t="str">
            <v>410-TC-03</v>
          </cell>
          <cell r="C157" t="str">
            <v>CJ</v>
          </cell>
          <cell r="D157">
            <v>1</v>
          </cell>
          <cell r="E157">
            <v>17377</v>
          </cell>
          <cell r="F157">
            <v>17377</v>
          </cell>
          <cell r="H157">
            <v>868.85</v>
          </cell>
          <cell r="I157" t="str">
            <v>TRA</v>
          </cell>
          <cell r="K157">
            <v>50</v>
          </cell>
          <cell r="P157">
            <v>868.85</v>
          </cell>
          <cell r="R157">
            <v>17377</v>
          </cell>
        </row>
        <row r="158">
          <cell r="A158" t="str">
            <v xml:space="preserve">      Potência 40 + 2 x 0,75 cv</v>
          </cell>
          <cell r="F158">
            <v>0</v>
          </cell>
          <cell r="H158">
            <v>0</v>
          </cell>
          <cell r="P158">
            <v>0</v>
          </cell>
        </row>
        <row r="159">
          <cell r="A159" t="str">
            <v xml:space="preserve">      Comprimento 8,5 m</v>
          </cell>
          <cell r="F159">
            <v>0</v>
          </cell>
          <cell r="H159">
            <v>0</v>
          </cell>
          <cell r="P159">
            <v>0</v>
          </cell>
        </row>
        <row r="160">
          <cell r="A160" t="str">
            <v xml:space="preserve">      Peso aproximado 17,377 t</v>
          </cell>
          <cell r="F160">
            <v>0</v>
          </cell>
          <cell r="H160">
            <v>0</v>
          </cell>
          <cell r="P160">
            <v>0</v>
          </cell>
        </row>
        <row r="161">
          <cell r="F161">
            <v>0</v>
          </cell>
          <cell r="H161">
            <v>0</v>
          </cell>
          <cell r="P161">
            <v>0</v>
          </cell>
        </row>
        <row r="162">
          <cell r="A162" t="str">
            <v>Talha Elétrica de Manutenção da Motorização do Transportador 410-TC-02/03</v>
          </cell>
          <cell r="B162" t="str">
            <v>510-TE-01</v>
          </cell>
          <cell r="C162" t="str">
            <v>CJ</v>
          </cell>
          <cell r="D162">
            <v>1</v>
          </cell>
          <cell r="E162">
            <v>1500</v>
          </cell>
          <cell r="F162">
            <v>1500</v>
          </cell>
          <cell r="H162">
            <v>75</v>
          </cell>
          <cell r="I162" t="str">
            <v>M</v>
          </cell>
          <cell r="K162">
            <v>50</v>
          </cell>
          <cell r="P162">
            <v>75</v>
          </cell>
        </row>
        <row r="163">
          <cell r="A163" t="str">
            <v xml:space="preserve">      Potência 15/2 + 0,5 (cv)</v>
          </cell>
          <cell r="F163">
            <v>0</v>
          </cell>
          <cell r="H163">
            <v>0</v>
          </cell>
          <cell r="P163">
            <v>0</v>
          </cell>
        </row>
        <row r="164">
          <cell r="A164" t="str">
            <v xml:space="preserve">      Peso aproximado 1,5 t</v>
          </cell>
          <cell r="F164">
            <v>0</v>
          </cell>
          <cell r="H164">
            <v>0</v>
          </cell>
          <cell r="P164">
            <v>0</v>
          </cell>
        </row>
        <row r="165">
          <cell r="F165">
            <v>0</v>
          </cell>
          <cell r="H165">
            <v>0</v>
          </cell>
          <cell r="P165">
            <v>0</v>
          </cell>
        </row>
        <row r="166">
          <cell r="A166" t="str">
            <v>Talha Elétrica de Manutenção da Motorização dos Transportadores 510-TC-05/08</v>
          </cell>
          <cell r="B166" t="str">
            <v>510-TE-02</v>
          </cell>
          <cell r="C166" t="str">
            <v>CJ</v>
          </cell>
          <cell r="D166">
            <v>1</v>
          </cell>
          <cell r="E166">
            <v>500</v>
          </cell>
          <cell r="F166">
            <v>500</v>
          </cell>
          <cell r="H166">
            <v>30</v>
          </cell>
          <cell r="I166" t="str">
            <v>M</v>
          </cell>
          <cell r="K166">
            <v>60</v>
          </cell>
          <cell r="P166">
            <v>30</v>
          </cell>
        </row>
        <row r="167">
          <cell r="A167" t="str">
            <v xml:space="preserve">      Potência 3/0,5 + 0,25 (cv)</v>
          </cell>
          <cell r="F167">
            <v>0</v>
          </cell>
          <cell r="H167">
            <v>0</v>
          </cell>
          <cell r="P167">
            <v>0</v>
          </cell>
        </row>
        <row r="168">
          <cell r="A168" t="str">
            <v xml:space="preserve">      Peso aproximado 0,5 t</v>
          </cell>
          <cell r="F168">
            <v>0</v>
          </cell>
          <cell r="H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P169">
            <v>0</v>
          </cell>
        </row>
        <row r="170">
          <cell r="A170" t="str">
            <v>Talha Elétrica de Manutenção da Bateria de Ciclones 510-HC-01</v>
          </cell>
          <cell r="B170" t="str">
            <v>510-TE-03</v>
          </cell>
          <cell r="C170" t="str">
            <v>CJ</v>
          </cell>
          <cell r="D170">
            <v>1</v>
          </cell>
          <cell r="E170">
            <v>1000</v>
          </cell>
          <cell r="F170">
            <v>1000</v>
          </cell>
          <cell r="H170">
            <v>50</v>
          </cell>
          <cell r="I170" t="str">
            <v>M</v>
          </cell>
          <cell r="K170">
            <v>50</v>
          </cell>
          <cell r="P170">
            <v>50</v>
          </cell>
        </row>
        <row r="171">
          <cell r="A171" t="str">
            <v xml:space="preserve">      Potência 6/1 + 0,5 (cv)</v>
          </cell>
          <cell r="F171">
            <v>0</v>
          </cell>
          <cell r="H171">
            <v>0</v>
          </cell>
          <cell r="P171">
            <v>0</v>
          </cell>
        </row>
        <row r="172">
          <cell r="A172" t="str">
            <v xml:space="preserve">      Peso aproximado 1 t</v>
          </cell>
          <cell r="F172">
            <v>0</v>
          </cell>
          <cell r="H172">
            <v>0</v>
          </cell>
          <cell r="P172">
            <v>0</v>
          </cell>
        </row>
        <row r="173">
          <cell r="F173">
            <v>0</v>
          </cell>
          <cell r="H173">
            <v>0</v>
          </cell>
          <cell r="P173">
            <v>0</v>
          </cell>
        </row>
        <row r="174">
          <cell r="A174" t="str">
            <v>Talha Elétrica de Manutenção da Peneira Desaguadora 510-PD-01/02</v>
          </cell>
          <cell r="B174" t="str">
            <v>510-TE-04</v>
          </cell>
          <cell r="C174" t="str">
            <v>CJ</v>
          </cell>
          <cell r="D174">
            <v>1</v>
          </cell>
          <cell r="E174">
            <v>1000</v>
          </cell>
          <cell r="F174">
            <v>1000</v>
          </cell>
          <cell r="H174">
            <v>50</v>
          </cell>
          <cell r="I174" t="str">
            <v>M</v>
          </cell>
          <cell r="K174">
            <v>50</v>
          </cell>
          <cell r="P174">
            <v>50</v>
          </cell>
        </row>
        <row r="175">
          <cell r="A175" t="str">
            <v xml:space="preserve">      Potência 6/1 + 0,5 (cv)</v>
          </cell>
          <cell r="F175">
            <v>0</v>
          </cell>
          <cell r="H175">
            <v>0</v>
          </cell>
          <cell r="P175">
            <v>0</v>
          </cell>
        </row>
        <row r="176">
          <cell r="A176" t="str">
            <v xml:space="preserve">      Peso aproximado 1 t</v>
          </cell>
          <cell r="F176">
            <v>0</v>
          </cell>
          <cell r="H176">
            <v>0</v>
          </cell>
          <cell r="P176">
            <v>0</v>
          </cell>
        </row>
        <row r="177">
          <cell r="F177">
            <v>0</v>
          </cell>
          <cell r="H177">
            <v>0</v>
          </cell>
          <cell r="P177">
            <v>0</v>
          </cell>
        </row>
        <row r="178">
          <cell r="A178" t="str">
            <v>Caldeiraria:</v>
          </cell>
          <cell r="F178">
            <v>0</v>
          </cell>
          <cell r="H178">
            <v>0</v>
          </cell>
          <cell r="P178">
            <v>0</v>
          </cell>
        </row>
        <row r="179">
          <cell r="F179">
            <v>0</v>
          </cell>
          <cell r="H179">
            <v>0</v>
          </cell>
          <cell r="P179">
            <v>0</v>
          </cell>
        </row>
        <row r="180">
          <cell r="A180" t="str">
            <v xml:space="preserve">                  Chaparia </v>
          </cell>
          <cell r="C180" t="str">
            <v>kg</v>
          </cell>
          <cell r="D180">
            <v>43600</v>
          </cell>
          <cell r="E180">
            <v>1</v>
          </cell>
          <cell r="F180">
            <v>43600</v>
          </cell>
          <cell r="H180">
            <v>5232</v>
          </cell>
          <cell r="I180" t="str">
            <v>CD</v>
          </cell>
          <cell r="K180">
            <v>120</v>
          </cell>
          <cell r="P180">
            <v>0.12</v>
          </cell>
        </row>
        <row r="181">
          <cell r="F181">
            <v>0</v>
          </cell>
          <cell r="H181">
            <v>0</v>
          </cell>
          <cell r="P181">
            <v>0</v>
          </cell>
        </row>
        <row r="182">
          <cell r="A182" t="str">
            <v xml:space="preserve">                  Chapa de desgaste</v>
          </cell>
          <cell r="C182" t="str">
            <v>kg</v>
          </cell>
          <cell r="D182">
            <v>91600</v>
          </cell>
          <cell r="E182">
            <v>1</v>
          </cell>
          <cell r="F182">
            <v>91600</v>
          </cell>
          <cell r="H182">
            <v>5496</v>
          </cell>
          <cell r="I182" t="str">
            <v>CM</v>
          </cell>
          <cell r="K182">
            <v>60</v>
          </cell>
          <cell r="P182">
            <v>0.06</v>
          </cell>
        </row>
        <row r="183">
          <cell r="F183">
            <v>0</v>
          </cell>
          <cell r="H183">
            <v>0</v>
          </cell>
          <cell r="P183">
            <v>0</v>
          </cell>
        </row>
        <row r="184">
          <cell r="A184" t="str">
            <v>Revestimento dos silos (Montagem)</v>
          </cell>
          <cell r="F184">
            <v>0</v>
          </cell>
          <cell r="H184">
            <v>0</v>
          </cell>
          <cell r="P184">
            <v>0</v>
          </cell>
        </row>
        <row r="185">
          <cell r="A185" t="str">
            <v xml:space="preserve">     Trilho TR-57 x 5.000 mm</v>
          </cell>
          <cell r="C185" t="str">
            <v>PC</v>
          </cell>
          <cell r="D185">
            <v>144</v>
          </cell>
          <cell r="E185">
            <v>285</v>
          </cell>
          <cell r="F185">
            <v>41040</v>
          </cell>
          <cell r="H185">
            <v>2462.4</v>
          </cell>
          <cell r="I185" t="str">
            <v>CD</v>
          </cell>
          <cell r="K185">
            <v>60</v>
          </cell>
          <cell r="P185">
            <v>17.100000000000001</v>
          </cell>
        </row>
        <row r="186">
          <cell r="A186" t="str">
            <v xml:space="preserve">     Trilho TR-57 x 3.300 mm</v>
          </cell>
          <cell r="C186" t="str">
            <v>PC</v>
          </cell>
          <cell r="D186">
            <v>8</v>
          </cell>
          <cell r="E186">
            <v>188.1</v>
          </cell>
          <cell r="F186">
            <v>1504.8</v>
          </cell>
          <cell r="H186">
            <v>90.29</v>
          </cell>
          <cell r="I186" t="str">
            <v>CD</v>
          </cell>
          <cell r="K186">
            <v>60</v>
          </cell>
          <cell r="P186">
            <v>11.286250000000001</v>
          </cell>
        </row>
        <row r="187">
          <cell r="F187">
            <v>0</v>
          </cell>
          <cell r="H187">
            <v>0</v>
          </cell>
          <cell r="P187">
            <v>0</v>
          </cell>
        </row>
        <row r="188">
          <cell r="A188" t="str">
            <v>ÁREA - CICLONAGEM E FILTRAGEM</v>
          </cell>
          <cell r="F188">
            <v>0</v>
          </cell>
          <cell r="H188">
            <v>0</v>
          </cell>
          <cell r="P188">
            <v>0</v>
          </cell>
        </row>
        <row r="189">
          <cell r="A189" t="str">
            <v>Agitador de Polpa para Tanque  de Regularização de Alimentação da Filtragem</v>
          </cell>
          <cell r="B189" t="str">
            <v>510-AG-03</v>
          </cell>
          <cell r="C189" t="str">
            <v>CJ</v>
          </cell>
          <cell r="D189">
            <v>1</v>
          </cell>
          <cell r="E189">
            <v>5500</v>
          </cell>
          <cell r="F189">
            <v>5500</v>
          </cell>
          <cell r="H189">
            <v>330</v>
          </cell>
          <cell r="I189" t="str">
            <v>M</v>
          </cell>
          <cell r="K189">
            <v>60</v>
          </cell>
          <cell r="P189">
            <v>330</v>
          </cell>
        </row>
        <row r="190">
          <cell r="A190" t="str">
            <v xml:space="preserve">       Potência 150 cv</v>
          </cell>
          <cell r="F190">
            <v>0</v>
          </cell>
          <cell r="H190">
            <v>0</v>
          </cell>
          <cell r="P190">
            <v>0</v>
          </cell>
        </row>
        <row r="191">
          <cell r="A191" t="str">
            <v xml:space="preserve">       Peso aproximado 5,5 t</v>
          </cell>
          <cell r="F191">
            <v>0</v>
          </cell>
          <cell r="H191">
            <v>0</v>
          </cell>
          <cell r="P191">
            <v>0</v>
          </cell>
        </row>
        <row r="192">
          <cell r="F192">
            <v>0</v>
          </cell>
          <cell r="H192">
            <v>0</v>
          </cell>
          <cell r="P192">
            <v>0</v>
          </cell>
        </row>
        <row r="193">
          <cell r="A193" t="str">
            <v>Amostrador Pneumático tipo Mangote para Overflow da Deslamagem Secundária</v>
          </cell>
          <cell r="B193" t="str">
            <v>510-AM-07</v>
          </cell>
          <cell r="C193" t="str">
            <v>CJ</v>
          </cell>
          <cell r="D193">
            <v>1</v>
          </cell>
          <cell r="E193">
            <v>330</v>
          </cell>
          <cell r="F193">
            <v>330</v>
          </cell>
          <cell r="H193">
            <v>33</v>
          </cell>
          <cell r="I193" t="str">
            <v>M</v>
          </cell>
          <cell r="K193">
            <v>100</v>
          </cell>
          <cell r="P193">
            <v>33</v>
          </cell>
        </row>
        <row r="194">
          <cell r="A194" t="str">
            <v xml:space="preserve">       Peso aproximado 0,33 t</v>
          </cell>
          <cell r="F194">
            <v>0</v>
          </cell>
          <cell r="H194">
            <v>0</v>
          </cell>
          <cell r="P194">
            <v>0</v>
          </cell>
        </row>
        <row r="195">
          <cell r="F195">
            <v>0</v>
          </cell>
          <cell r="H195">
            <v>0</v>
          </cell>
          <cell r="P195">
            <v>0</v>
          </cell>
        </row>
        <row r="196">
          <cell r="A196" t="str">
            <v>Amostrador Pneumático tipo Mangote para Underflow do Espessador de Lamas</v>
          </cell>
          <cell r="B196" t="str">
            <v>510-AM-08</v>
          </cell>
          <cell r="C196" t="str">
            <v>CJ</v>
          </cell>
          <cell r="D196">
            <v>1</v>
          </cell>
          <cell r="E196">
            <v>330</v>
          </cell>
          <cell r="F196">
            <v>330</v>
          </cell>
          <cell r="H196">
            <v>33</v>
          </cell>
          <cell r="I196" t="str">
            <v>M</v>
          </cell>
          <cell r="K196">
            <v>100</v>
          </cell>
          <cell r="P196">
            <v>33</v>
          </cell>
        </row>
        <row r="197">
          <cell r="A197" t="str">
            <v xml:space="preserve">       Peso aproximado 0,33 t</v>
          </cell>
          <cell r="F197">
            <v>0</v>
          </cell>
          <cell r="H197">
            <v>0</v>
          </cell>
          <cell r="P197">
            <v>0</v>
          </cell>
        </row>
        <row r="198">
          <cell r="F198">
            <v>0</v>
          </cell>
          <cell r="H198">
            <v>0</v>
          </cell>
          <cell r="P198">
            <v>0</v>
          </cell>
        </row>
        <row r="199">
          <cell r="A199" t="str">
            <v>Amostrador Automático, tipo linear, para PFF</v>
          </cell>
          <cell r="B199" t="str">
            <v>510-AM-14</v>
          </cell>
          <cell r="C199" t="str">
            <v>CJ</v>
          </cell>
          <cell r="D199">
            <v>1</v>
          </cell>
          <cell r="E199">
            <v>3000</v>
          </cell>
          <cell r="F199">
            <v>3000</v>
          </cell>
          <cell r="H199">
            <v>180</v>
          </cell>
          <cell r="I199" t="str">
            <v>M</v>
          </cell>
          <cell r="K199">
            <v>60</v>
          </cell>
          <cell r="P199">
            <v>180</v>
          </cell>
        </row>
        <row r="200">
          <cell r="A200" t="str">
            <v xml:space="preserve">       Potência 1 cv</v>
          </cell>
          <cell r="F200">
            <v>0</v>
          </cell>
          <cell r="H200">
            <v>0</v>
          </cell>
          <cell r="P200">
            <v>0</v>
          </cell>
        </row>
        <row r="201">
          <cell r="A201" t="str">
            <v xml:space="preserve">       Peso aproximado 3 t</v>
          </cell>
          <cell r="F201">
            <v>0</v>
          </cell>
          <cell r="H201">
            <v>0</v>
          </cell>
          <cell r="P201">
            <v>0</v>
          </cell>
        </row>
        <row r="202">
          <cell r="F202">
            <v>0</v>
          </cell>
          <cell r="H202">
            <v>0</v>
          </cell>
          <cell r="P202">
            <v>0</v>
          </cell>
        </row>
        <row r="203">
          <cell r="A203" t="str">
            <v>Bomba de Polpa de Alimentação da Deslamagem Secundária</v>
          </cell>
          <cell r="B203" t="str">
            <v>510-BP-03/03R</v>
          </cell>
          <cell r="C203" t="str">
            <v>CJ</v>
          </cell>
          <cell r="D203">
            <v>2</v>
          </cell>
          <cell r="E203">
            <v>6000</v>
          </cell>
          <cell r="F203">
            <v>12000</v>
          </cell>
          <cell r="H203">
            <v>720</v>
          </cell>
          <cell r="I203" t="str">
            <v>M</v>
          </cell>
          <cell r="K203">
            <v>60</v>
          </cell>
          <cell r="P203">
            <v>360</v>
          </cell>
          <cell r="R203">
            <v>12000</v>
          </cell>
        </row>
        <row r="204">
          <cell r="A204" t="str">
            <v xml:space="preserve">       Potência 2 x 350 (6 polos) cv</v>
          </cell>
          <cell r="F204">
            <v>0</v>
          </cell>
          <cell r="H204">
            <v>0</v>
          </cell>
          <cell r="P204">
            <v>0</v>
          </cell>
        </row>
        <row r="205">
          <cell r="A205" t="str">
            <v xml:space="preserve">       Peso aproximado 2 x 6 t</v>
          </cell>
          <cell r="F205">
            <v>0</v>
          </cell>
          <cell r="H205">
            <v>0</v>
          </cell>
          <cell r="P205">
            <v>0</v>
          </cell>
        </row>
        <row r="206">
          <cell r="F206">
            <v>0</v>
          </cell>
          <cell r="H206">
            <v>0</v>
          </cell>
          <cell r="P206">
            <v>0</v>
          </cell>
        </row>
        <row r="207">
          <cell r="A207" t="str">
            <v xml:space="preserve">Bomba de Polpa de Transferência de "Underflow" do Espessador 510-EP-02 para </v>
          </cell>
          <cell r="B207" t="str">
            <v>510-BP-04/04R</v>
          </cell>
          <cell r="C207" t="str">
            <v>CJ</v>
          </cell>
          <cell r="D207">
            <v>2</v>
          </cell>
          <cell r="E207">
            <v>2000</v>
          </cell>
          <cell r="F207">
            <v>4000</v>
          </cell>
          <cell r="H207">
            <v>240</v>
          </cell>
          <cell r="I207" t="str">
            <v>M</v>
          </cell>
          <cell r="K207">
            <v>60</v>
          </cell>
          <cell r="P207">
            <v>120</v>
          </cell>
        </row>
        <row r="208">
          <cell r="A208" t="str">
            <v>barragem VGR</v>
          </cell>
          <cell r="F208">
            <v>0</v>
          </cell>
          <cell r="H208">
            <v>0</v>
          </cell>
          <cell r="P208">
            <v>0</v>
          </cell>
        </row>
        <row r="209">
          <cell r="A209" t="str">
            <v xml:space="preserve">       Potência 2 x 75 cv</v>
          </cell>
          <cell r="F209">
            <v>0</v>
          </cell>
          <cell r="H209">
            <v>0</v>
          </cell>
          <cell r="P209">
            <v>0</v>
          </cell>
        </row>
        <row r="210">
          <cell r="A210" t="str">
            <v xml:space="preserve">       Peso aproximado 2 x 2 t</v>
          </cell>
          <cell r="F210">
            <v>0</v>
          </cell>
          <cell r="H210">
            <v>0</v>
          </cell>
          <cell r="P210">
            <v>0</v>
          </cell>
        </row>
        <row r="211">
          <cell r="F211">
            <v>0</v>
          </cell>
          <cell r="H211">
            <v>0</v>
          </cell>
          <cell r="P211">
            <v>0</v>
          </cell>
        </row>
        <row r="212">
          <cell r="A212" t="str">
            <v>Bomba de Polpa de Alimentação da Filtragem</v>
          </cell>
          <cell r="B212" t="str">
            <v>510-BP-12/12R</v>
          </cell>
          <cell r="C212" t="str">
            <v>CJ</v>
          </cell>
          <cell r="D212">
            <v>2</v>
          </cell>
          <cell r="E212">
            <v>1000</v>
          </cell>
          <cell r="F212">
            <v>2000</v>
          </cell>
          <cell r="H212">
            <v>120</v>
          </cell>
          <cell r="I212" t="str">
            <v>M</v>
          </cell>
          <cell r="K212">
            <v>60</v>
          </cell>
          <cell r="P212">
            <v>60</v>
          </cell>
          <cell r="R212">
            <v>2000</v>
          </cell>
        </row>
        <row r="213">
          <cell r="A213" t="str">
            <v xml:space="preserve">       Potência 2 x 50 cv</v>
          </cell>
          <cell r="F213">
            <v>0</v>
          </cell>
          <cell r="H213">
            <v>0</v>
          </cell>
          <cell r="P213">
            <v>0</v>
          </cell>
        </row>
        <row r="214">
          <cell r="A214" t="str">
            <v xml:space="preserve">       Peso aproximado 2 x 1 t</v>
          </cell>
          <cell r="F214">
            <v>0</v>
          </cell>
          <cell r="H214">
            <v>0</v>
          </cell>
          <cell r="P214">
            <v>0</v>
          </cell>
        </row>
        <row r="215">
          <cell r="F215">
            <v>0</v>
          </cell>
          <cell r="H215">
            <v>0</v>
          </cell>
          <cell r="P215">
            <v>0</v>
          </cell>
        </row>
        <row r="216">
          <cell r="A216" t="str">
            <v xml:space="preserve">Bomba Vertical de Polpa de Transferência do Filtrado para o espessador 510-EP-03 </v>
          </cell>
          <cell r="B216" t="str">
            <v>510-BP-19/19R</v>
          </cell>
          <cell r="C216" t="str">
            <v>CJ</v>
          </cell>
          <cell r="D216">
            <v>2</v>
          </cell>
          <cell r="E216">
            <v>2000</v>
          </cell>
          <cell r="F216">
            <v>4000</v>
          </cell>
          <cell r="H216">
            <v>240</v>
          </cell>
          <cell r="I216" t="str">
            <v>M</v>
          </cell>
          <cell r="K216">
            <v>60</v>
          </cell>
          <cell r="P216">
            <v>120</v>
          </cell>
          <cell r="R216">
            <v>4000</v>
          </cell>
        </row>
        <row r="217">
          <cell r="A217" t="str">
            <v>e drenagem das áreas de espirais e filtragem</v>
          </cell>
          <cell r="F217">
            <v>0</v>
          </cell>
          <cell r="H217">
            <v>0</v>
          </cell>
          <cell r="P217">
            <v>0</v>
          </cell>
        </row>
        <row r="218">
          <cell r="A218" t="str">
            <v xml:space="preserve">       Potência 2 x 40 cv</v>
          </cell>
          <cell r="F218">
            <v>0</v>
          </cell>
          <cell r="H218">
            <v>0</v>
          </cell>
          <cell r="P218">
            <v>0</v>
          </cell>
        </row>
        <row r="219">
          <cell r="A219" t="str">
            <v xml:space="preserve">       Peso aproximado 2 x 2 t</v>
          </cell>
          <cell r="F219">
            <v>0</v>
          </cell>
          <cell r="H219">
            <v>0</v>
          </cell>
          <cell r="P219">
            <v>0</v>
          </cell>
        </row>
        <row r="220">
          <cell r="F220">
            <v>0</v>
          </cell>
          <cell r="H220">
            <v>0</v>
          </cell>
          <cell r="P220">
            <v>0</v>
          </cell>
        </row>
        <row r="221">
          <cell r="A221" t="str">
            <v xml:space="preserve">Bomba Vertical de Polpa de Transferência de Água de Selagem e Resfriamento das </v>
          </cell>
          <cell r="B221" t="str">
            <v>510-BP-20/20R</v>
          </cell>
          <cell r="C221" t="str">
            <v>CJ</v>
          </cell>
          <cell r="D221">
            <v>2</v>
          </cell>
          <cell r="E221">
            <v>2000</v>
          </cell>
          <cell r="F221">
            <v>4000</v>
          </cell>
          <cell r="H221">
            <v>240</v>
          </cell>
          <cell r="I221" t="str">
            <v>M</v>
          </cell>
          <cell r="K221">
            <v>60</v>
          </cell>
          <cell r="P221">
            <v>120</v>
          </cell>
          <cell r="R221">
            <v>4000</v>
          </cell>
        </row>
        <row r="222">
          <cell r="A222" t="str">
            <v>bombas de Vácuo para 510-EP-01</v>
          </cell>
          <cell r="F222">
            <v>0</v>
          </cell>
          <cell r="H222">
            <v>0</v>
          </cell>
          <cell r="P222">
            <v>0</v>
          </cell>
        </row>
        <row r="223">
          <cell r="A223" t="str">
            <v xml:space="preserve">       Potência 2 x 60 cv</v>
          </cell>
          <cell r="F223">
            <v>0</v>
          </cell>
          <cell r="H223">
            <v>0</v>
          </cell>
          <cell r="P223">
            <v>0</v>
          </cell>
        </row>
        <row r="224">
          <cell r="A224" t="str">
            <v xml:space="preserve">       Peso aproximado 2 x 2 t</v>
          </cell>
          <cell r="F224">
            <v>0</v>
          </cell>
          <cell r="H224">
            <v>0</v>
          </cell>
          <cell r="P224">
            <v>0</v>
          </cell>
        </row>
        <row r="225">
          <cell r="F225">
            <v>0</v>
          </cell>
          <cell r="H225">
            <v>0</v>
          </cell>
          <cell r="P225">
            <v>0</v>
          </cell>
        </row>
        <row r="226">
          <cell r="A226" t="str">
            <v>Bombas de Vácuo</v>
          </cell>
          <cell r="B226" t="str">
            <v>510-BV-01@4</v>
          </cell>
          <cell r="C226" t="str">
            <v>CJ</v>
          </cell>
          <cell r="D226">
            <v>4</v>
          </cell>
          <cell r="E226">
            <v>10000</v>
          </cell>
          <cell r="F226">
            <v>40000</v>
          </cell>
          <cell r="H226">
            <v>2400</v>
          </cell>
          <cell r="I226" t="str">
            <v>M</v>
          </cell>
          <cell r="K226">
            <v>60</v>
          </cell>
          <cell r="P226">
            <v>600</v>
          </cell>
          <cell r="R226">
            <v>40000</v>
          </cell>
        </row>
        <row r="227">
          <cell r="A227" t="str">
            <v xml:space="preserve">       Potência 4 x 600 cv</v>
          </cell>
          <cell r="F227">
            <v>0</v>
          </cell>
          <cell r="H227">
            <v>0</v>
          </cell>
          <cell r="P227">
            <v>0</v>
          </cell>
        </row>
        <row r="228">
          <cell r="A228" t="str">
            <v xml:space="preserve">       Peso aproximado 4 x 10 t</v>
          </cell>
          <cell r="F228">
            <v>0</v>
          </cell>
          <cell r="H228">
            <v>0</v>
          </cell>
          <cell r="P228">
            <v>0</v>
          </cell>
        </row>
        <row r="229">
          <cell r="F229">
            <v>0</v>
          </cell>
          <cell r="H229">
            <v>0</v>
          </cell>
          <cell r="P229">
            <v>0</v>
          </cell>
        </row>
        <row r="230">
          <cell r="A230" t="str">
            <v>Empilhadeira Móvel de Lança Giratória para Empilhamento de PFF</v>
          </cell>
          <cell r="B230" t="str">
            <v>510-EM-03</v>
          </cell>
          <cell r="C230" t="str">
            <v>CJ</v>
          </cell>
          <cell r="D230">
            <v>1</v>
          </cell>
          <cell r="E230">
            <v>140000</v>
          </cell>
          <cell r="F230">
            <v>140000</v>
          </cell>
          <cell r="H230">
            <v>7000</v>
          </cell>
          <cell r="I230" t="str">
            <v>M</v>
          </cell>
          <cell r="K230">
            <v>50</v>
          </cell>
          <cell r="P230">
            <v>7000</v>
          </cell>
        </row>
        <row r="231">
          <cell r="A231" t="str">
            <v xml:space="preserve">       Potência 44 + 2 x 1,68 + 3 x 6,1 + 2 x 0,4 + 1,2 + 2 x 1,2  (kW)</v>
          </cell>
          <cell r="F231">
            <v>0</v>
          </cell>
          <cell r="H231">
            <v>0</v>
          </cell>
          <cell r="P231">
            <v>0</v>
          </cell>
        </row>
        <row r="232">
          <cell r="A232" t="str">
            <v xml:space="preserve">       Peso aproximado 140 t</v>
          </cell>
          <cell r="F232">
            <v>0</v>
          </cell>
          <cell r="H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P233">
            <v>0</v>
          </cell>
        </row>
        <row r="234">
          <cell r="A234" t="str">
            <v>Espessador de Lamas</v>
          </cell>
          <cell r="B234" t="str">
            <v>510-EP-02</v>
          </cell>
          <cell r="C234" t="str">
            <v>CJ</v>
          </cell>
          <cell r="D234">
            <v>1</v>
          </cell>
          <cell r="E234">
            <v>45000</v>
          </cell>
          <cell r="F234">
            <v>45000</v>
          </cell>
          <cell r="H234">
            <v>2700</v>
          </cell>
          <cell r="I234" t="str">
            <v>M</v>
          </cell>
          <cell r="K234">
            <v>60</v>
          </cell>
          <cell r="P234">
            <v>2700</v>
          </cell>
        </row>
        <row r="235">
          <cell r="A235" t="str">
            <v xml:space="preserve">       Potência 2 x 10 + 3 cv</v>
          </cell>
          <cell r="F235">
            <v>0</v>
          </cell>
          <cell r="H235">
            <v>0</v>
          </cell>
          <cell r="P235">
            <v>0</v>
          </cell>
        </row>
        <row r="236">
          <cell r="A236" t="str">
            <v xml:space="preserve">       Peso aproximado 45 t (exclui tanque)</v>
          </cell>
          <cell r="F236">
            <v>0</v>
          </cell>
          <cell r="H236">
            <v>0</v>
          </cell>
          <cell r="P236">
            <v>0</v>
          </cell>
        </row>
        <row r="237">
          <cell r="F237">
            <v>0</v>
          </cell>
          <cell r="H237">
            <v>0</v>
          </cell>
          <cell r="P237">
            <v>0</v>
          </cell>
        </row>
        <row r="238">
          <cell r="A238" t="str">
            <v>Filtro de Mangas da Moega de Recebimento de Amido - 510-SL-02</v>
          </cell>
          <cell r="B238" t="str">
            <v>510-FL-01</v>
          </cell>
          <cell r="C238" t="str">
            <v>CJ</v>
          </cell>
          <cell r="D238">
            <v>1</v>
          </cell>
          <cell r="E238">
            <v>500</v>
          </cell>
          <cell r="F238">
            <v>500</v>
          </cell>
          <cell r="H238">
            <v>35</v>
          </cell>
          <cell r="I238" t="str">
            <v>M</v>
          </cell>
          <cell r="K238">
            <v>70</v>
          </cell>
          <cell r="P238">
            <v>35</v>
          </cell>
        </row>
        <row r="239">
          <cell r="A239" t="str">
            <v xml:space="preserve">       Peso aproximado 0,5 t</v>
          </cell>
          <cell r="F239">
            <v>0</v>
          </cell>
          <cell r="H239">
            <v>0</v>
          </cell>
          <cell r="P239">
            <v>0</v>
          </cell>
        </row>
        <row r="240">
          <cell r="F240">
            <v>0</v>
          </cell>
          <cell r="H240">
            <v>0</v>
          </cell>
          <cell r="P240">
            <v>0</v>
          </cell>
        </row>
        <row r="241">
          <cell r="A241" t="str">
            <v>Filtro de Mangas do Silo de Estocagem de Amido - 510-SL-03</v>
          </cell>
          <cell r="B241" t="str">
            <v>510-FL-02</v>
          </cell>
          <cell r="C241" t="str">
            <v>CJ</v>
          </cell>
          <cell r="D241">
            <v>1</v>
          </cell>
          <cell r="E241">
            <v>1000</v>
          </cell>
          <cell r="F241">
            <v>1000</v>
          </cell>
          <cell r="H241">
            <v>70</v>
          </cell>
          <cell r="I241" t="str">
            <v>M</v>
          </cell>
          <cell r="K241">
            <v>70</v>
          </cell>
          <cell r="P241">
            <v>70</v>
          </cell>
        </row>
        <row r="242">
          <cell r="A242" t="str">
            <v xml:space="preserve">       Peso aproximado 1 t</v>
          </cell>
          <cell r="F242">
            <v>0</v>
          </cell>
          <cell r="H242">
            <v>0</v>
          </cell>
          <cell r="P242">
            <v>0</v>
          </cell>
        </row>
        <row r="243">
          <cell r="F243">
            <v>0</v>
          </cell>
          <cell r="H243">
            <v>0</v>
          </cell>
          <cell r="P243">
            <v>0</v>
          </cell>
        </row>
        <row r="244">
          <cell r="A244" t="str">
            <v>Filtros à Disco</v>
          </cell>
          <cell r="B244" t="str">
            <v>510-FV-01/02</v>
          </cell>
          <cell r="C244" t="str">
            <v>CJ</v>
          </cell>
          <cell r="D244">
            <v>2</v>
          </cell>
          <cell r="E244">
            <v>20000</v>
          </cell>
          <cell r="F244">
            <v>40000</v>
          </cell>
          <cell r="H244">
            <v>2000</v>
          </cell>
          <cell r="I244" t="str">
            <v>M</v>
          </cell>
          <cell r="K244">
            <v>50</v>
          </cell>
          <cell r="P244">
            <v>1000</v>
          </cell>
        </row>
        <row r="245">
          <cell r="A245" t="str">
            <v xml:space="preserve">       Potência 2 x (10 + 15) cv</v>
          </cell>
          <cell r="F245">
            <v>0</v>
          </cell>
          <cell r="H245">
            <v>0</v>
          </cell>
          <cell r="P245">
            <v>0</v>
          </cell>
        </row>
        <row r="246">
          <cell r="A246" t="str">
            <v xml:space="preserve">       Peso aproximado 2 x 20 t</v>
          </cell>
          <cell r="F246">
            <v>0</v>
          </cell>
          <cell r="H246">
            <v>0</v>
          </cell>
          <cell r="P246">
            <v>0</v>
          </cell>
        </row>
        <row r="247">
          <cell r="F247">
            <v>0</v>
          </cell>
          <cell r="H247">
            <v>0</v>
          </cell>
          <cell r="P247">
            <v>0</v>
          </cell>
        </row>
        <row r="248">
          <cell r="A248" t="str">
            <v>Bateria de Ciclones Deslamagem Secundária</v>
          </cell>
          <cell r="B248" t="str">
            <v>510-HC-03</v>
          </cell>
          <cell r="C248" t="str">
            <v>CJ</v>
          </cell>
          <cell r="D248">
            <v>1</v>
          </cell>
          <cell r="E248">
            <v>7500</v>
          </cell>
          <cell r="F248">
            <v>7500</v>
          </cell>
          <cell r="H248">
            <v>450</v>
          </cell>
          <cell r="I248" t="str">
            <v>M</v>
          </cell>
          <cell r="K248">
            <v>60</v>
          </cell>
          <cell r="P248">
            <v>450</v>
          </cell>
        </row>
        <row r="249">
          <cell r="A249" t="str">
            <v xml:space="preserve">       Peso aproximado 7,5 t</v>
          </cell>
          <cell r="F249">
            <v>0</v>
          </cell>
          <cell r="H249">
            <v>0</v>
          </cell>
          <cell r="P249">
            <v>0</v>
          </cell>
        </row>
        <row r="250">
          <cell r="F250">
            <v>0</v>
          </cell>
          <cell r="H250">
            <v>0</v>
          </cell>
          <cell r="P250">
            <v>0</v>
          </cell>
        </row>
        <row r="251">
          <cell r="A251" t="str">
            <v>Ponte Rolante para Manutenção das Bombas de Vácuo</v>
          </cell>
          <cell r="B251" t="str">
            <v>510-PR-02</v>
          </cell>
          <cell r="C251" t="str">
            <v>CJ</v>
          </cell>
          <cell r="D251">
            <v>1</v>
          </cell>
          <cell r="E251">
            <v>4000</v>
          </cell>
          <cell r="F251">
            <v>4000</v>
          </cell>
          <cell r="H251">
            <v>160</v>
          </cell>
          <cell r="I251" t="str">
            <v>M</v>
          </cell>
          <cell r="K251">
            <v>40</v>
          </cell>
          <cell r="P251">
            <v>160</v>
          </cell>
        </row>
        <row r="252">
          <cell r="A252" t="str">
            <v xml:space="preserve">       Potência 15/2 + 1,5 + 2 x 2 (kW)</v>
          </cell>
          <cell r="F252">
            <v>0</v>
          </cell>
          <cell r="H252">
            <v>0</v>
          </cell>
          <cell r="P252">
            <v>0</v>
          </cell>
        </row>
        <row r="253">
          <cell r="A253" t="str">
            <v xml:space="preserve">       Capacidade 15 t</v>
          </cell>
          <cell r="F253">
            <v>0</v>
          </cell>
          <cell r="H253">
            <v>0</v>
          </cell>
          <cell r="P253">
            <v>0</v>
          </cell>
        </row>
        <row r="254">
          <cell r="A254" t="str">
            <v xml:space="preserve">       Peso aproximado 4 t</v>
          </cell>
          <cell r="F254">
            <v>0</v>
          </cell>
          <cell r="H254">
            <v>0</v>
          </cell>
          <cell r="P254">
            <v>0</v>
          </cell>
        </row>
        <row r="255">
          <cell r="F255">
            <v>0</v>
          </cell>
          <cell r="H255">
            <v>0</v>
          </cell>
          <cell r="P255">
            <v>0</v>
          </cell>
        </row>
        <row r="256">
          <cell r="A256" t="str">
            <v>Ponte Rolante para Troca de Setores dos Filtros e Manutenção Filtros e de Ciclones Deslamadores</v>
          </cell>
          <cell r="B256" t="str">
            <v>510-PR-03</v>
          </cell>
          <cell r="C256" t="str">
            <v>CJ</v>
          </cell>
          <cell r="D256">
            <v>1</v>
          </cell>
          <cell r="E256">
            <v>4000</v>
          </cell>
          <cell r="F256">
            <v>4000</v>
          </cell>
          <cell r="H256">
            <v>160</v>
          </cell>
          <cell r="I256" t="str">
            <v>M</v>
          </cell>
          <cell r="K256">
            <v>40</v>
          </cell>
          <cell r="P256">
            <v>160</v>
          </cell>
        </row>
        <row r="257">
          <cell r="A257" t="str">
            <v xml:space="preserve">       Potência 15/2 + 0,5 + 2 x 0,75 (kW)</v>
          </cell>
          <cell r="F257">
            <v>0</v>
          </cell>
          <cell r="H257">
            <v>0</v>
          </cell>
          <cell r="P257">
            <v>0</v>
          </cell>
        </row>
        <row r="258">
          <cell r="A258" t="str">
            <v xml:space="preserve">       Capacidade 5 t</v>
          </cell>
          <cell r="F258">
            <v>0</v>
          </cell>
          <cell r="H258">
            <v>0</v>
          </cell>
          <cell r="P258">
            <v>0</v>
          </cell>
        </row>
        <row r="259">
          <cell r="A259" t="str">
            <v xml:space="preserve">       Peso aproximado 4 t</v>
          </cell>
          <cell r="F259">
            <v>0</v>
          </cell>
          <cell r="H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P260">
            <v>0</v>
          </cell>
        </row>
        <row r="261">
          <cell r="A261" t="str">
            <v>Transportador de Correia Horizontal para Coleta de "Filter Cake" (PFF)  -  800 mm</v>
          </cell>
          <cell r="B261" t="str">
            <v>510-TC-10</v>
          </cell>
          <cell r="C261" t="str">
            <v>CJ</v>
          </cell>
          <cell r="D261">
            <v>1</v>
          </cell>
          <cell r="E261">
            <v>33691</v>
          </cell>
          <cell r="F261">
            <v>33691</v>
          </cell>
          <cell r="H261">
            <v>2021.46</v>
          </cell>
          <cell r="I261" t="str">
            <v>TRA</v>
          </cell>
          <cell r="K261">
            <v>60</v>
          </cell>
          <cell r="P261">
            <v>2021.46</v>
          </cell>
          <cell r="R261">
            <v>33691</v>
          </cell>
        </row>
        <row r="262">
          <cell r="A262" t="str">
            <v xml:space="preserve">       Potência 15 cv</v>
          </cell>
          <cell r="F262">
            <v>0</v>
          </cell>
          <cell r="H262">
            <v>0</v>
          </cell>
          <cell r="P262">
            <v>0</v>
          </cell>
        </row>
        <row r="263">
          <cell r="A263" t="str">
            <v xml:space="preserve">       Comprimento 66 m</v>
          </cell>
          <cell r="F263">
            <v>0</v>
          </cell>
          <cell r="H263">
            <v>0</v>
          </cell>
          <cell r="P263">
            <v>0</v>
          </cell>
        </row>
        <row r="264">
          <cell r="A264" t="str">
            <v xml:space="preserve">       Peso aproximado 33,691 t</v>
          </cell>
          <cell r="F264">
            <v>0</v>
          </cell>
          <cell r="H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P265">
            <v>0</v>
          </cell>
        </row>
        <row r="266">
          <cell r="A266" t="str">
            <v>Transportador de Correia de Empilhamento de "Filter Cake" (PFF)  -  800 mm</v>
          </cell>
          <cell r="B266" t="str">
            <v>510-TC-11</v>
          </cell>
          <cell r="C266" t="str">
            <v>CJ</v>
          </cell>
          <cell r="D266">
            <v>1</v>
          </cell>
          <cell r="E266">
            <v>33106</v>
          </cell>
          <cell r="F266">
            <v>33106</v>
          </cell>
          <cell r="H266">
            <v>1986.36</v>
          </cell>
          <cell r="I266" t="str">
            <v>TRA</v>
          </cell>
          <cell r="K266">
            <v>60</v>
          </cell>
          <cell r="P266">
            <v>1986.36</v>
          </cell>
          <cell r="R266">
            <v>33106</v>
          </cell>
        </row>
        <row r="267">
          <cell r="A267" t="str">
            <v xml:space="preserve">       Potência 50 cv</v>
          </cell>
          <cell r="F267">
            <v>0</v>
          </cell>
          <cell r="H267">
            <v>0</v>
          </cell>
          <cell r="P267">
            <v>0</v>
          </cell>
        </row>
        <row r="268">
          <cell r="A268" t="str">
            <v xml:space="preserve">       Comprimento 155,5 m</v>
          </cell>
          <cell r="F268">
            <v>0</v>
          </cell>
          <cell r="H268">
            <v>0</v>
          </cell>
          <cell r="P268">
            <v>0</v>
          </cell>
        </row>
        <row r="269">
          <cell r="A269" t="str">
            <v xml:space="preserve">       Peso aproximado  33,106 t</v>
          </cell>
          <cell r="F269">
            <v>0</v>
          </cell>
          <cell r="H269">
            <v>0</v>
          </cell>
          <cell r="P269">
            <v>0</v>
          </cell>
        </row>
        <row r="270">
          <cell r="F270">
            <v>0</v>
          </cell>
          <cell r="H270">
            <v>0</v>
          </cell>
          <cell r="P270">
            <v>0</v>
          </cell>
        </row>
        <row r="271">
          <cell r="A271" t="str">
            <v>Vaso Separador de Filtrado do 510-FV-01</v>
          </cell>
          <cell r="B271" t="str">
            <v>510-VS-01</v>
          </cell>
          <cell r="C271" t="str">
            <v>CJ</v>
          </cell>
          <cell r="D271">
            <v>1</v>
          </cell>
          <cell r="E271">
            <v>1000</v>
          </cell>
          <cell r="F271">
            <v>1000</v>
          </cell>
          <cell r="H271">
            <v>60</v>
          </cell>
          <cell r="I271" t="str">
            <v>CM</v>
          </cell>
          <cell r="K271">
            <v>60</v>
          </cell>
          <cell r="P271">
            <v>60</v>
          </cell>
        </row>
        <row r="272">
          <cell r="A272" t="str">
            <v xml:space="preserve">       Peso aproximado 1 t</v>
          </cell>
          <cell r="F272">
            <v>0</v>
          </cell>
          <cell r="H272">
            <v>0</v>
          </cell>
          <cell r="P272">
            <v>0</v>
          </cell>
        </row>
        <row r="273">
          <cell r="F273">
            <v>0</v>
          </cell>
          <cell r="H273">
            <v>0</v>
          </cell>
          <cell r="P273">
            <v>0</v>
          </cell>
        </row>
        <row r="274">
          <cell r="A274" t="str">
            <v>Vaso Separador de Filtrado do 510-FV-01</v>
          </cell>
          <cell r="B274" t="str">
            <v>510-VS-02</v>
          </cell>
          <cell r="C274" t="str">
            <v>CJ</v>
          </cell>
          <cell r="D274">
            <v>1</v>
          </cell>
          <cell r="E274">
            <v>1000</v>
          </cell>
          <cell r="F274">
            <v>1000</v>
          </cell>
          <cell r="H274">
            <v>60</v>
          </cell>
          <cell r="I274" t="str">
            <v>CM</v>
          </cell>
          <cell r="K274">
            <v>60</v>
          </cell>
          <cell r="P274">
            <v>60</v>
          </cell>
        </row>
        <row r="275">
          <cell r="A275" t="str">
            <v xml:space="preserve">       Peso aproximado 1 t</v>
          </cell>
          <cell r="F275">
            <v>0</v>
          </cell>
          <cell r="H275">
            <v>0</v>
          </cell>
          <cell r="P275">
            <v>0</v>
          </cell>
        </row>
        <row r="276">
          <cell r="F276">
            <v>0</v>
          </cell>
          <cell r="H276">
            <v>0</v>
          </cell>
          <cell r="P276">
            <v>0</v>
          </cell>
        </row>
        <row r="277">
          <cell r="A277" t="str">
            <v>Reservatório de Ar Comprimido do 510-FV-01</v>
          </cell>
          <cell r="B277" t="str">
            <v>510-VS-03</v>
          </cell>
          <cell r="C277" t="str">
            <v>CJ</v>
          </cell>
          <cell r="D277">
            <v>1</v>
          </cell>
          <cell r="F277">
            <v>0</v>
          </cell>
          <cell r="H277">
            <v>0</v>
          </cell>
          <cell r="P277">
            <v>0</v>
          </cell>
        </row>
        <row r="278">
          <cell r="A278" t="str">
            <v xml:space="preserve">       Peso incluído no 510-FV-01  ( 0,49 t)</v>
          </cell>
          <cell r="F278">
            <v>0</v>
          </cell>
          <cell r="H278">
            <v>0</v>
          </cell>
          <cell r="P278">
            <v>0</v>
          </cell>
        </row>
        <row r="279">
          <cell r="F279">
            <v>0</v>
          </cell>
          <cell r="H279">
            <v>0</v>
          </cell>
          <cell r="P279">
            <v>0</v>
          </cell>
        </row>
        <row r="280">
          <cell r="A280" t="str">
            <v>Vaso Separador de Filtrado do 510-FV-02</v>
          </cell>
          <cell r="B280" t="str">
            <v>510-VS-04</v>
          </cell>
          <cell r="C280" t="str">
            <v>CJ</v>
          </cell>
          <cell r="D280">
            <v>1</v>
          </cell>
          <cell r="E280">
            <v>1000</v>
          </cell>
          <cell r="F280">
            <v>1000</v>
          </cell>
          <cell r="H280">
            <v>60</v>
          </cell>
          <cell r="I280" t="str">
            <v>CM</v>
          </cell>
          <cell r="K280">
            <v>60</v>
          </cell>
          <cell r="P280">
            <v>60</v>
          </cell>
        </row>
        <row r="281">
          <cell r="A281" t="str">
            <v xml:space="preserve">       Peso aproximado 1 t</v>
          </cell>
          <cell r="F281">
            <v>0</v>
          </cell>
          <cell r="H281">
            <v>0</v>
          </cell>
          <cell r="P281">
            <v>0</v>
          </cell>
        </row>
        <row r="282">
          <cell r="F282">
            <v>0</v>
          </cell>
          <cell r="H282">
            <v>0</v>
          </cell>
          <cell r="P282">
            <v>0</v>
          </cell>
        </row>
        <row r="283">
          <cell r="A283" t="str">
            <v>Vaso Separador de Filtrado do 510-FV-02</v>
          </cell>
          <cell r="B283" t="str">
            <v>510-VS-05</v>
          </cell>
          <cell r="C283" t="str">
            <v>CJ</v>
          </cell>
          <cell r="D283">
            <v>1</v>
          </cell>
          <cell r="E283">
            <v>1000</v>
          </cell>
          <cell r="F283">
            <v>1000</v>
          </cell>
          <cell r="H283">
            <v>60</v>
          </cell>
          <cell r="I283" t="str">
            <v>CM</v>
          </cell>
          <cell r="K283">
            <v>60</v>
          </cell>
          <cell r="P283">
            <v>60</v>
          </cell>
        </row>
        <row r="284">
          <cell r="A284" t="str">
            <v xml:space="preserve">       Peso aproximado 1 t</v>
          </cell>
          <cell r="F284">
            <v>0</v>
          </cell>
          <cell r="H284">
            <v>0</v>
          </cell>
          <cell r="P284">
            <v>0</v>
          </cell>
        </row>
        <row r="285">
          <cell r="F285">
            <v>0</v>
          </cell>
          <cell r="H285">
            <v>0</v>
          </cell>
          <cell r="P285">
            <v>0</v>
          </cell>
        </row>
        <row r="286">
          <cell r="A286" t="str">
            <v>Reservatório de Ar Comprimido do 510-FV-02</v>
          </cell>
          <cell r="B286" t="str">
            <v>510-VS-06</v>
          </cell>
          <cell r="C286" t="str">
            <v>CJ</v>
          </cell>
          <cell r="D286">
            <v>1</v>
          </cell>
          <cell r="F286">
            <v>0</v>
          </cell>
          <cell r="H286">
            <v>0</v>
          </cell>
          <cell r="P286">
            <v>0</v>
          </cell>
        </row>
        <row r="287">
          <cell r="A287" t="str">
            <v xml:space="preserve">       Peso incluído no 510-FV-02 ( 0,49 t)</v>
          </cell>
          <cell r="F287">
            <v>0</v>
          </cell>
          <cell r="H287">
            <v>0</v>
          </cell>
          <cell r="P287">
            <v>0</v>
          </cell>
        </row>
        <row r="288">
          <cell r="F288">
            <v>0</v>
          </cell>
          <cell r="H288">
            <v>0</v>
          </cell>
          <cell r="P288">
            <v>0</v>
          </cell>
        </row>
        <row r="289">
          <cell r="A289" t="str">
            <v>Caldeiraria:</v>
          </cell>
          <cell r="F289">
            <v>0</v>
          </cell>
          <cell r="H289">
            <v>0</v>
          </cell>
          <cell r="P289">
            <v>0</v>
          </cell>
        </row>
        <row r="290">
          <cell r="F290">
            <v>0</v>
          </cell>
          <cell r="H290">
            <v>0</v>
          </cell>
          <cell r="P290">
            <v>0</v>
          </cell>
        </row>
        <row r="291">
          <cell r="A291" t="str">
            <v xml:space="preserve">                  Chaparia</v>
          </cell>
          <cell r="C291" t="str">
            <v>kg</v>
          </cell>
          <cell r="D291">
            <v>30070</v>
          </cell>
          <cell r="E291">
            <v>1</v>
          </cell>
          <cell r="F291">
            <v>30070</v>
          </cell>
          <cell r="H291">
            <v>3518.19</v>
          </cell>
          <cell r="I291" t="str">
            <v>CD</v>
          </cell>
          <cell r="K291">
            <v>117</v>
          </cell>
          <cell r="P291">
            <v>0.11700000000000001</v>
          </cell>
        </row>
        <row r="292">
          <cell r="F292">
            <v>0</v>
          </cell>
          <cell r="H292">
            <v>0</v>
          </cell>
          <cell r="P292">
            <v>0</v>
          </cell>
        </row>
        <row r="293">
          <cell r="A293" t="str">
            <v xml:space="preserve">                  Chapas de desgaste</v>
          </cell>
          <cell r="C293" t="str">
            <v>kg</v>
          </cell>
          <cell r="D293">
            <v>0</v>
          </cell>
          <cell r="E293">
            <v>1</v>
          </cell>
          <cell r="F293">
            <v>0</v>
          </cell>
          <cell r="H293">
            <v>0</v>
          </cell>
          <cell r="P293">
            <v>0</v>
          </cell>
        </row>
        <row r="294">
          <cell r="F294">
            <v>0</v>
          </cell>
          <cell r="H294">
            <v>0</v>
          </cell>
          <cell r="P294">
            <v>0</v>
          </cell>
        </row>
        <row r="295">
          <cell r="A295" t="str">
            <v>ÁREA - FLOTAÇÃO</v>
          </cell>
          <cell r="F295">
            <v>0</v>
          </cell>
          <cell r="H295">
            <v>0</v>
          </cell>
          <cell r="P295">
            <v>0</v>
          </cell>
        </row>
        <row r="296">
          <cell r="A296" t="str">
            <v>Agitador de Polpa para Tanque  de Regularização de Alimentação da Flotação</v>
          </cell>
          <cell r="B296" t="str">
            <v>510-AG-01</v>
          </cell>
          <cell r="C296" t="str">
            <v>CJ</v>
          </cell>
          <cell r="D296">
            <v>1</v>
          </cell>
          <cell r="E296">
            <v>6000</v>
          </cell>
          <cell r="F296">
            <v>6000</v>
          </cell>
          <cell r="H296">
            <v>360</v>
          </cell>
          <cell r="I296" t="str">
            <v>M</v>
          </cell>
          <cell r="K296">
            <v>60</v>
          </cell>
          <cell r="P296">
            <v>360</v>
          </cell>
        </row>
        <row r="297">
          <cell r="A297" t="str">
            <v xml:space="preserve">       Potência 150 cv</v>
          </cell>
          <cell r="F297">
            <v>0</v>
          </cell>
          <cell r="H297">
            <v>0</v>
          </cell>
          <cell r="P297">
            <v>0</v>
          </cell>
        </row>
        <row r="298">
          <cell r="A298" t="str">
            <v xml:space="preserve">       Peso aproximado 6 t</v>
          </cell>
          <cell r="F298">
            <v>0</v>
          </cell>
          <cell r="H298">
            <v>0</v>
          </cell>
          <cell r="P298">
            <v>0</v>
          </cell>
        </row>
        <row r="299">
          <cell r="F299">
            <v>0</v>
          </cell>
          <cell r="H299">
            <v>0</v>
          </cell>
          <cell r="P299">
            <v>0</v>
          </cell>
        </row>
        <row r="300">
          <cell r="A300" t="str">
            <v>Agitador de Polpa , com draft tube, para Condicionador 510-CN-01</v>
          </cell>
          <cell r="B300" t="str">
            <v>510-AG-02</v>
          </cell>
          <cell r="C300" t="str">
            <v>CJ</v>
          </cell>
          <cell r="D300">
            <v>1</v>
          </cell>
          <cell r="E300">
            <v>1000</v>
          </cell>
          <cell r="F300">
            <v>1000</v>
          </cell>
          <cell r="H300">
            <v>60</v>
          </cell>
          <cell r="I300" t="str">
            <v>M</v>
          </cell>
          <cell r="K300">
            <v>60</v>
          </cell>
          <cell r="P300">
            <v>60</v>
          </cell>
        </row>
        <row r="301">
          <cell r="A301" t="str">
            <v xml:space="preserve">       Potência 40 cv</v>
          </cell>
          <cell r="F301">
            <v>0</v>
          </cell>
          <cell r="H301">
            <v>0</v>
          </cell>
          <cell r="P301">
            <v>0</v>
          </cell>
        </row>
        <row r="302">
          <cell r="A302" t="str">
            <v xml:space="preserve">       Peso aproximado 1 t</v>
          </cell>
          <cell r="F302">
            <v>0</v>
          </cell>
          <cell r="H302">
            <v>0</v>
          </cell>
          <cell r="P302">
            <v>0</v>
          </cell>
        </row>
        <row r="303">
          <cell r="F303">
            <v>0</v>
          </cell>
          <cell r="H303">
            <v>0</v>
          </cell>
          <cell r="P303">
            <v>0</v>
          </cell>
        </row>
        <row r="304">
          <cell r="A304" t="str">
            <v>Amostrador Pneumático tipo Mangote para Alimentação da Flotação</v>
          </cell>
          <cell r="B304" t="str">
            <v>510-AM-09</v>
          </cell>
          <cell r="C304" t="str">
            <v>CJ</v>
          </cell>
          <cell r="D304">
            <v>1</v>
          </cell>
          <cell r="E304">
            <v>330</v>
          </cell>
          <cell r="F304">
            <v>330</v>
          </cell>
          <cell r="H304">
            <v>33</v>
          </cell>
          <cell r="I304" t="str">
            <v>M</v>
          </cell>
          <cell r="K304">
            <v>100</v>
          </cell>
          <cell r="P304">
            <v>33</v>
          </cell>
        </row>
        <row r="305">
          <cell r="A305" t="str">
            <v xml:space="preserve">       Peso aproximado 0,33 t</v>
          </cell>
          <cell r="F305">
            <v>0</v>
          </cell>
          <cell r="H305">
            <v>0</v>
          </cell>
          <cell r="P305">
            <v>0</v>
          </cell>
        </row>
        <row r="306">
          <cell r="F306">
            <v>0</v>
          </cell>
          <cell r="H306">
            <v>0</v>
          </cell>
          <cell r="P306">
            <v>0</v>
          </cell>
        </row>
        <row r="307">
          <cell r="A307" t="str">
            <v>Amostrador Pneumático tipo Mangote para Concentrado da Coluna Rougher</v>
          </cell>
          <cell r="B307" t="str">
            <v>510-AM-10</v>
          </cell>
          <cell r="C307" t="str">
            <v>CJ</v>
          </cell>
          <cell r="D307">
            <v>1</v>
          </cell>
          <cell r="E307">
            <v>330</v>
          </cell>
          <cell r="F307">
            <v>330</v>
          </cell>
          <cell r="H307">
            <v>33</v>
          </cell>
          <cell r="I307" t="str">
            <v>M</v>
          </cell>
          <cell r="K307">
            <v>100</v>
          </cell>
          <cell r="P307">
            <v>33</v>
          </cell>
        </row>
        <row r="308">
          <cell r="A308" t="str">
            <v xml:space="preserve">       Peso aproximado 0,33 t</v>
          </cell>
          <cell r="F308">
            <v>0</v>
          </cell>
          <cell r="H308">
            <v>0</v>
          </cell>
          <cell r="P308">
            <v>0</v>
          </cell>
        </row>
        <row r="309">
          <cell r="F309">
            <v>0</v>
          </cell>
          <cell r="H309">
            <v>0</v>
          </cell>
          <cell r="P309">
            <v>0</v>
          </cell>
        </row>
        <row r="310">
          <cell r="A310" t="str">
            <v>Amostrador Pneumático tipo Mangote para Concentrado da Coluna Scavenger</v>
          </cell>
          <cell r="B310" t="str">
            <v>510-AM-11</v>
          </cell>
          <cell r="C310" t="str">
            <v>CJ</v>
          </cell>
          <cell r="D310">
            <v>1</v>
          </cell>
          <cell r="E310">
            <v>330</v>
          </cell>
          <cell r="F310">
            <v>330</v>
          </cell>
          <cell r="H310">
            <v>33</v>
          </cell>
          <cell r="I310" t="str">
            <v>M</v>
          </cell>
          <cell r="K310">
            <v>100</v>
          </cell>
          <cell r="P310">
            <v>33</v>
          </cell>
        </row>
        <row r="311">
          <cell r="A311" t="str">
            <v xml:space="preserve">       Peso aproximado 0,33 t</v>
          </cell>
          <cell r="F311">
            <v>0</v>
          </cell>
          <cell r="H311">
            <v>0</v>
          </cell>
          <cell r="P311">
            <v>0</v>
          </cell>
        </row>
        <row r="312">
          <cell r="F312">
            <v>0</v>
          </cell>
          <cell r="H312">
            <v>0</v>
          </cell>
          <cell r="P312">
            <v>0</v>
          </cell>
        </row>
        <row r="313">
          <cell r="A313" t="str">
            <v>Amostrador Pneumático tipo Mangote para Rejeito da Flotação</v>
          </cell>
          <cell r="B313" t="str">
            <v>510-AM-12</v>
          </cell>
          <cell r="C313" t="str">
            <v>CJ</v>
          </cell>
          <cell r="D313">
            <v>1</v>
          </cell>
          <cell r="E313">
            <v>330</v>
          </cell>
          <cell r="F313">
            <v>330</v>
          </cell>
          <cell r="H313">
            <v>33</v>
          </cell>
          <cell r="I313" t="str">
            <v>M</v>
          </cell>
          <cell r="K313">
            <v>100</v>
          </cell>
          <cell r="P313">
            <v>33</v>
          </cell>
        </row>
        <row r="314">
          <cell r="A314" t="str">
            <v xml:space="preserve">       Peso aproximado 0,33 t</v>
          </cell>
          <cell r="F314">
            <v>0</v>
          </cell>
          <cell r="H314">
            <v>0</v>
          </cell>
          <cell r="P314">
            <v>0</v>
          </cell>
        </row>
        <row r="315">
          <cell r="F315">
            <v>0</v>
          </cell>
          <cell r="H315">
            <v>0</v>
          </cell>
          <cell r="P315">
            <v>0</v>
          </cell>
        </row>
        <row r="316">
          <cell r="A316" t="str">
            <v>Amostrador Pneumático tipo Mangote para Concentrado da Flotação</v>
          </cell>
          <cell r="B316" t="str">
            <v>510-AM-13</v>
          </cell>
          <cell r="C316" t="str">
            <v>CJ</v>
          </cell>
          <cell r="D316">
            <v>1</v>
          </cell>
          <cell r="E316">
            <v>330</v>
          </cell>
          <cell r="F316">
            <v>330</v>
          </cell>
          <cell r="H316">
            <v>33</v>
          </cell>
          <cell r="I316" t="str">
            <v>M</v>
          </cell>
          <cell r="K316">
            <v>100</v>
          </cell>
          <cell r="P316">
            <v>33</v>
          </cell>
        </row>
        <row r="317">
          <cell r="A317" t="str">
            <v xml:space="preserve">       Peso aproximado 0,33 t</v>
          </cell>
          <cell r="F317">
            <v>0</v>
          </cell>
          <cell r="H317">
            <v>0</v>
          </cell>
          <cell r="P317">
            <v>0</v>
          </cell>
        </row>
        <row r="318">
          <cell r="F318">
            <v>0</v>
          </cell>
          <cell r="H318">
            <v>0</v>
          </cell>
          <cell r="P318">
            <v>0</v>
          </cell>
        </row>
        <row r="319">
          <cell r="A319" t="str">
            <v>Bomba de Polpa de Descarga de "Underflow" do Espessador 510-EP-01</v>
          </cell>
          <cell r="B319" t="str">
            <v>510-BP-05/05R</v>
          </cell>
          <cell r="C319" t="str">
            <v>CJ</v>
          </cell>
          <cell r="D319">
            <v>2</v>
          </cell>
          <cell r="E319">
            <v>1500</v>
          </cell>
          <cell r="F319">
            <v>3000</v>
          </cell>
          <cell r="H319">
            <v>210</v>
          </cell>
          <cell r="I319" t="str">
            <v>M</v>
          </cell>
          <cell r="K319">
            <v>70</v>
          </cell>
          <cell r="P319">
            <v>105</v>
          </cell>
          <cell r="R319">
            <v>3000</v>
          </cell>
        </row>
        <row r="320">
          <cell r="A320" t="str">
            <v xml:space="preserve">       Potência 2 x 100 cv</v>
          </cell>
          <cell r="F320">
            <v>0</v>
          </cell>
          <cell r="H320">
            <v>0</v>
          </cell>
          <cell r="P320">
            <v>0</v>
          </cell>
        </row>
        <row r="321">
          <cell r="A321" t="str">
            <v xml:space="preserve">       Peso aproximado 2 x 1,5 t</v>
          </cell>
          <cell r="F321">
            <v>0</v>
          </cell>
          <cell r="H321">
            <v>0</v>
          </cell>
          <cell r="P321">
            <v>0</v>
          </cell>
        </row>
        <row r="322">
          <cell r="F322">
            <v>0</v>
          </cell>
          <cell r="H322">
            <v>0</v>
          </cell>
          <cell r="P322">
            <v>0</v>
          </cell>
        </row>
        <row r="323">
          <cell r="A323" t="str">
            <v>Bomba de Polpa de Descarga de "Overflow" do Espessador 510-EP-01</v>
          </cell>
          <cell r="B323" t="str">
            <v>510-BP-06/06R</v>
          </cell>
          <cell r="C323" t="str">
            <v>CJ</v>
          </cell>
          <cell r="D323">
            <v>2</v>
          </cell>
          <cell r="E323">
            <v>2000</v>
          </cell>
          <cell r="F323">
            <v>4000</v>
          </cell>
          <cell r="H323">
            <v>240</v>
          </cell>
          <cell r="I323" t="str">
            <v>M</v>
          </cell>
          <cell r="K323">
            <v>60</v>
          </cell>
          <cell r="P323">
            <v>120</v>
          </cell>
          <cell r="R323">
            <v>4000</v>
          </cell>
        </row>
        <row r="324">
          <cell r="A324" t="str">
            <v xml:space="preserve">       Potência 2 x 50 cv</v>
          </cell>
          <cell r="F324">
            <v>0</v>
          </cell>
          <cell r="H324">
            <v>0</v>
          </cell>
          <cell r="P324">
            <v>0</v>
          </cell>
        </row>
        <row r="325">
          <cell r="A325" t="str">
            <v xml:space="preserve">       Peso aproximado 2 x 2 t</v>
          </cell>
          <cell r="F325">
            <v>0</v>
          </cell>
          <cell r="H325">
            <v>0</v>
          </cell>
          <cell r="P325">
            <v>0</v>
          </cell>
        </row>
        <row r="326">
          <cell r="F326">
            <v>0</v>
          </cell>
          <cell r="H326">
            <v>0</v>
          </cell>
          <cell r="P326">
            <v>0</v>
          </cell>
        </row>
        <row r="327">
          <cell r="A327" t="str">
            <v>Bomba de Polpa de Alimentação do Condicionador</v>
          </cell>
          <cell r="B327" t="str">
            <v>510-BP-07/07R</v>
          </cell>
          <cell r="C327" t="str">
            <v>CJ</v>
          </cell>
          <cell r="D327">
            <v>2</v>
          </cell>
          <cell r="E327">
            <v>1500</v>
          </cell>
          <cell r="F327">
            <v>3000</v>
          </cell>
          <cell r="H327">
            <v>210</v>
          </cell>
          <cell r="I327" t="str">
            <v>M</v>
          </cell>
          <cell r="K327">
            <v>70</v>
          </cell>
          <cell r="P327">
            <v>105</v>
          </cell>
          <cell r="R327">
            <v>3000</v>
          </cell>
        </row>
        <row r="328">
          <cell r="A328" t="str">
            <v xml:space="preserve">       Potência 2 x 75 cv</v>
          </cell>
          <cell r="F328">
            <v>0</v>
          </cell>
          <cell r="H328">
            <v>0</v>
          </cell>
          <cell r="P328">
            <v>0</v>
          </cell>
        </row>
        <row r="329">
          <cell r="A329" t="str">
            <v xml:space="preserve">       Peso aproximado 2 x 1,5 t</v>
          </cell>
          <cell r="F329">
            <v>0</v>
          </cell>
          <cell r="H329">
            <v>0</v>
          </cell>
          <cell r="P329">
            <v>0</v>
          </cell>
        </row>
        <row r="330">
          <cell r="F330">
            <v>0</v>
          </cell>
          <cell r="H330">
            <v>0</v>
          </cell>
          <cell r="P330">
            <v>0</v>
          </cell>
        </row>
        <row r="331">
          <cell r="A331" t="str">
            <v>Bomba de Polpa de Alimentação da Coluna Cleaner</v>
          </cell>
          <cell r="B331" t="str">
            <v>510-BP-08/08R</v>
          </cell>
          <cell r="C331" t="str">
            <v>CJ</v>
          </cell>
          <cell r="D331">
            <v>2</v>
          </cell>
          <cell r="E331">
            <v>2500</v>
          </cell>
          <cell r="F331">
            <v>5000</v>
          </cell>
          <cell r="H331">
            <v>350</v>
          </cell>
          <cell r="I331" t="str">
            <v>M</v>
          </cell>
          <cell r="K331">
            <v>70</v>
          </cell>
          <cell r="P331">
            <v>175</v>
          </cell>
          <cell r="R331">
            <v>5000</v>
          </cell>
        </row>
        <row r="332">
          <cell r="A332" t="str">
            <v xml:space="preserve">       Potência 2 x 125 cv</v>
          </cell>
          <cell r="F332">
            <v>0</v>
          </cell>
          <cell r="H332">
            <v>0</v>
          </cell>
          <cell r="P332">
            <v>0</v>
          </cell>
        </row>
        <row r="333">
          <cell r="A333" t="str">
            <v xml:space="preserve">       Peso aproximado 2 x 2,5 t</v>
          </cell>
          <cell r="F333">
            <v>0</v>
          </cell>
          <cell r="H333">
            <v>0</v>
          </cell>
          <cell r="P333">
            <v>0</v>
          </cell>
        </row>
        <row r="334">
          <cell r="F334">
            <v>0</v>
          </cell>
          <cell r="H334">
            <v>0</v>
          </cell>
          <cell r="P334">
            <v>0</v>
          </cell>
        </row>
        <row r="335">
          <cell r="A335" t="str">
            <v>Bomba de Polpa de Recirculação de Concentrado da Coluna Scavenger</v>
          </cell>
          <cell r="B335" t="str">
            <v>510-BP-09/09R</v>
          </cell>
          <cell r="C335" t="str">
            <v>CJ</v>
          </cell>
          <cell r="D335">
            <v>2</v>
          </cell>
          <cell r="E335">
            <v>1000</v>
          </cell>
          <cell r="F335">
            <v>2000</v>
          </cell>
          <cell r="H335">
            <v>120</v>
          </cell>
          <cell r="I335" t="str">
            <v>M</v>
          </cell>
          <cell r="K335">
            <v>60</v>
          </cell>
          <cell r="P335">
            <v>60</v>
          </cell>
          <cell r="R335">
            <v>2000</v>
          </cell>
        </row>
        <row r="336">
          <cell r="A336" t="str">
            <v xml:space="preserve">       Potência 2 x 40 cv</v>
          </cell>
          <cell r="F336">
            <v>0</v>
          </cell>
          <cell r="H336">
            <v>0</v>
          </cell>
          <cell r="P336">
            <v>0</v>
          </cell>
        </row>
        <row r="337">
          <cell r="A337" t="str">
            <v xml:space="preserve">       Peso aproximado 2 x 1 t</v>
          </cell>
          <cell r="F337">
            <v>0</v>
          </cell>
          <cell r="H337">
            <v>0</v>
          </cell>
          <cell r="P337">
            <v>0</v>
          </cell>
        </row>
        <row r="338">
          <cell r="F338">
            <v>0</v>
          </cell>
          <cell r="H338">
            <v>0</v>
          </cell>
          <cell r="P338">
            <v>0</v>
          </cell>
        </row>
        <row r="339">
          <cell r="A339" t="str">
            <v>Bomba de Polpa de Transferência de Rejeito da Flotação para a Barragem VGR</v>
          </cell>
          <cell r="B339" t="str">
            <v>510-BP-10/10R</v>
          </cell>
          <cell r="C339" t="str">
            <v>CJ</v>
          </cell>
          <cell r="D339">
            <v>2</v>
          </cell>
          <cell r="E339">
            <v>2000</v>
          </cell>
          <cell r="F339">
            <v>4000</v>
          </cell>
          <cell r="H339">
            <v>240</v>
          </cell>
          <cell r="I339" t="str">
            <v>M</v>
          </cell>
          <cell r="K339">
            <v>60</v>
          </cell>
          <cell r="P339">
            <v>120</v>
          </cell>
          <cell r="R339">
            <v>4000</v>
          </cell>
        </row>
        <row r="340">
          <cell r="A340" t="str">
            <v xml:space="preserve">       Potência 2 x 100 cv</v>
          </cell>
          <cell r="F340">
            <v>0</v>
          </cell>
          <cell r="H340">
            <v>0</v>
          </cell>
          <cell r="P340">
            <v>0</v>
          </cell>
        </row>
        <row r="341">
          <cell r="A341" t="str">
            <v xml:space="preserve">       Peso aproximado 2 x 2 t</v>
          </cell>
          <cell r="F341">
            <v>0</v>
          </cell>
          <cell r="H341">
            <v>0</v>
          </cell>
          <cell r="P341">
            <v>0</v>
          </cell>
        </row>
        <row r="342">
          <cell r="F342">
            <v>0</v>
          </cell>
          <cell r="H342">
            <v>0</v>
          </cell>
          <cell r="P342">
            <v>0</v>
          </cell>
        </row>
        <row r="343">
          <cell r="A343" t="str">
            <v>Bomba de Polpa de Transferência de "Underflow" do Espessador de Concentrado</v>
          </cell>
          <cell r="B343" t="str">
            <v>510-BP-11/11R</v>
          </cell>
          <cell r="C343" t="str">
            <v>CJ</v>
          </cell>
          <cell r="D343">
            <v>2</v>
          </cell>
          <cell r="E343">
            <v>1000</v>
          </cell>
          <cell r="F343">
            <v>2000</v>
          </cell>
          <cell r="H343">
            <v>120</v>
          </cell>
          <cell r="I343" t="str">
            <v>M</v>
          </cell>
          <cell r="K343">
            <v>60</v>
          </cell>
          <cell r="P343">
            <v>60</v>
          </cell>
          <cell r="R343">
            <v>2000</v>
          </cell>
        </row>
        <row r="344">
          <cell r="A344" t="str">
            <v xml:space="preserve">       Potência 2 x 50 cv</v>
          </cell>
          <cell r="F344">
            <v>0</v>
          </cell>
          <cell r="H344">
            <v>0</v>
          </cell>
          <cell r="P344">
            <v>0</v>
          </cell>
        </row>
        <row r="345">
          <cell r="A345" t="str">
            <v xml:space="preserve">       Peso aproximado 2 x 1 t</v>
          </cell>
          <cell r="F345">
            <v>0</v>
          </cell>
          <cell r="H345">
            <v>0</v>
          </cell>
          <cell r="P345">
            <v>0</v>
          </cell>
        </row>
        <row r="346">
          <cell r="F346">
            <v>0</v>
          </cell>
          <cell r="H346">
            <v>0</v>
          </cell>
          <cell r="P346">
            <v>0</v>
          </cell>
        </row>
        <row r="347">
          <cell r="A347" t="str">
            <v>Bomba Vertical de Drenagem do Poço dos Espessadores 510-EP-01e03</v>
          </cell>
          <cell r="B347" t="str">
            <v>510-BP-18</v>
          </cell>
          <cell r="C347" t="str">
            <v>CJ</v>
          </cell>
          <cell r="D347">
            <v>1</v>
          </cell>
          <cell r="E347">
            <v>2000</v>
          </cell>
          <cell r="F347">
            <v>2000</v>
          </cell>
          <cell r="H347">
            <v>120</v>
          </cell>
          <cell r="I347" t="str">
            <v>M</v>
          </cell>
          <cell r="K347">
            <v>60</v>
          </cell>
          <cell r="P347">
            <v>120</v>
          </cell>
        </row>
        <row r="348">
          <cell r="A348" t="str">
            <v xml:space="preserve">       Potência 60 cv</v>
          </cell>
          <cell r="F348">
            <v>0</v>
          </cell>
          <cell r="H348">
            <v>0</v>
          </cell>
          <cell r="P348">
            <v>0</v>
          </cell>
        </row>
        <row r="349">
          <cell r="A349" t="str">
            <v xml:space="preserve">       Peso aproximado 2 t</v>
          </cell>
          <cell r="F349">
            <v>0</v>
          </cell>
          <cell r="H349">
            <v>0</v>
          </cell>
          <cell r="P349">
            <v>0</v>
          </cell>
        </row>
        <row r="350">
          <cell r="F350">
            <v>0</v>
          </cell>
          <cell r="H350">
            <v>0</v>
          </cell>
          <cell r="P350">
            <v>0</v>
          </cell>
        </row>
        <row r="351">
          <cell r="A351" t="str">
            <v>Bomba de Transferência de Água Recuperada para a Flotação</v>
          </cell>
          <cell r="B351" t="str">
            <v>510-BU-02A/02R</v>
          </cell>
          <cell r="C351" t="str">
            <v>CJ</v>
          </cell>
          <cell r="D351">
            <v>2</v>
          </cell>
          <cell r="E351">
            <v>500</v>
          </cell>
          <cell r="F351">
            <v>1000</v>
          </cell>
          <cell r="H351">
            <v>100</v>
          </cell>
          <cell r="I351" t="str">
            <v>M</v>
          </cell>
          <cell r="K351">
            <v>100</v>
          </cell>
          <cell r="P351">
            <v>50</v>
          </cell>
          <cell r="R351">
            <v>1000</v>
          </cell>
        </row>
        <row r="352">
          <cell r="A352" t="str">
            <v xml:space="preserve">       Potência 2 x 12,5 cv</v>
          </cell>
          <cell r="F352">
            <v>0</v>
          </cell>
          <cell r="H352">
            <v>0</v>
          </cell>
          <cell r="P352">
            <v>0</v>
          </cell>
        </row>
        <row r="353">
          <cell r="A353" t="str">
            <v xml:space="preserve">       Peso aproximado 2 x 0,5 t</v>
          </cell>
          <cell r="F353">
            <v>0</v>
          </cell>
          <cell r="H353">
            <v>0</v>
          </cell>
          <cell r="P353">
            <v>0</v>
          </cell>
        </row>
        <row r="354">
          <cell r="F354">
            <v>0</v>
          </cell>
          <cell r="H354">
            <v>0</v>
          </cell>
          <cell r="P354">
            <v>0</v>
          </cell>
        </row>
        <row r="355">
          <cell r="A355" t="str">
            <v>Coluna de Flotação Rougher</v>
          </cell>
          <cell r="B355" t="str">
            <v>510-CF-01</v>
          </cell>
          <cell r="C355" t="str">
            <v>CJ</v>
          </cell>
          <cell r="D355">
            <v>1</v>
          </cell>
          <cell r="E355">
            <v>20000</v>
          </cell>
          <cell r="F355">
            <v>20000</v>
          </cell>
          <cell r="H355">
            <v>800</v>
          </cell>
          <cell r="I355" t="str">
            <v>CM</v>
          </cell>
          <cell r="K355">
            <v>40</v>
          </cell>
          <cell r="P355">
            <v>800</v>
          </cell>
        </row>
        <row r="356">
          <cell r="A356" t="str">
            <v xml:space="preserve">       Peso aproximado 20 t</v>
          </cell>
          <cell r="F356">
            <v>0</v>
          </cell>
          <cell r="H356">
            <v>0</v>
          </cell>
          <cell r="P356">
            <v>0</v>
          </cell>
        </row>
        <row r="357">
          <cell r="F357">
            <v>0</v>
          </cell>
          <cell r="H357">
            <v>0</v>
          </cell>
          <cell r="P357">
            <v>0</v>
          </cell>
        </row>
        <row r="358">
          <cell r="A358" t="str">
            <v>Coluna de Flotação Cleaner</v>
          </cell>
          <cell r="B358" t="str">
            <v>510-CF-02</v>
          </cell>
          <cell r="C358" t="str">
            <v>CJ</v>
          </cell>
          <cell r="D358">
            <v>1</v>
          </cell>
          <cell r="E358">
            <v>20000</v>
          </cell>
          <cell r="F358">
            <v>20000</v>
          </cell>
          <cell r="H358">
            <v>800</v>
          </cell>
          <cell r="I358" t="str">
            <v>CM</v>
          </cell>
          <cell r="K358">
            <v>40</v>
          </cell>
          <cell r="P358">
            <v>800</v>
          </cell>
        </row>
        <row r="359">
          <cell r="A359" t="str">
            <v xml:space="preserve">       Peso aproximado 20 t</v>
          </cell>
          <cell r="F359">
            <v>0</v>
          </cell>
          <cell r="H359">
            <v>0</v>
          </cell>
          <cell r="P359">
            <v>0</v>
          </cell>
        </row>
        <row r="360">
          <cell r="F360">
            <v>0</v>
          </cell>
          <cell r="H360">
            <v>0</v>
          </cell>
          <cell r="P360">
            <v>0</v>
          </cell>
        </row>
        <row r="361">
          <cell r="A361" t="str">
            <v>Coluna de Flotação Scavenger</v>
          </cell>
          <cell r="B361" t="str">
            <v>510-CF-03</v>
          </cell>
          <cell r="C361" t="str">
            <v>CJ</v>
          </cell>
          <cell r="D361">
            <v>1</v>
          </cell>
          <cell r="E361">
            <v>15000</v>
          </cell>
          <cell r="F361">
            <v>15000</v>
          </cell>
          <cell r="H361">
            <v>600</v>
          </cell>
          <cell r="I361" t="str">
            <v>CM</v>
          </cell>
          <cell r="K361">
            <v>40</v>
          </cell>
          <cell r="P361">
            <v>600</v>
          </cell>
        </row>
        <row r="362">
          <cell r="A362" t="str">
            <v xml:space="preserve">       Peso aproximado 15 t</v>
          </cell>
          <cell r="F362">
            <v>0</v>
          </cell>
          <cell r="H362">
            <v>0</v>
          </cell>
          <cell r="P362">
            <v>0</v>
          </cell>
        </row>
        <row r="363">
          <cell r="F363">
            <v>0</v>
          </cell>
          <cell r="H363">
            <v>0</v>
          </cell>
          <cell r="P363">
            <v>0</v>
          </cell>
        </row>
        <row r="364">
          <cell r="A364" t="str">
            <v>Espessador de Alimentação da Flotação</v>
          </cell>
          <cell r="B364" t="str">
            <v>510-EP-01</v>
          </cell>
          <cell r="C364" t="str">
            <v>CJ</v>
          </cell>
          <cell r="D364">
            <v>1</v>
          </cell>
          <cell r="E364">
            <v>24000</v>
          </cell>
          <cell r="F364">
            <v>24000</v>
          </cell>
          <cell r="H364">
            <v>1440</v>
          </cell>
          <cell r="I364" t="str">
            <v>M</v>
          </cell>
          <cell r="K364">
            <v>60</v>
          </cell>
          <cell r="P364">
            <v>1440</v>
          </cell>
        </row>
        <row r="365">
          <cell r="A365" t="str">
            <v xml:space="preserve">       Potência 10 + 1,5 (cv)</v>
          </cell>
          <cell r="F365">
            <v>0</v>
          </cell>
          <cell r="H365">
            <v>0</v>
          </cell>
          <cell r="P365">
            <v>0</v>
          </cell>
        </row>
        <row r="366">
          <cell r="A366" t="str">
            <v xml:space="preserve">       Peso aproximado 24 t (exclui tanque)</v>
          </cell>
          <cell r="F366">
            <v>0</v>
          </cell>
          <cell r="H366">
            <v>0</v>
          </cell>
          <cell r="P366">
            <v>0</v>
          </cell>
        </row>
        <row r="367">
          <cell r="F367">
            <v>0</v>
          </cell>
          <cell r="H367">
            <v>0</v>
          </cell>
          <cell r="P367">
            <v>0</v>
          </cell>
        </row>
        <row r="368">
          <cell r="A368" t="str">
            <v>Espessador de Concentrado</v>
          </cell>
          <cell r="B368" t="str">
            <v>510-EP-03</v>
          </cell>
          <cell r="C368" t="str">
            <v>CJ</v>
          </cell>
          <cell r="D368">
            <v>1</v>
          </cell>
          <cell r="E368">
            <v>24000</v>
          </cell>
          <cell r="F368">
            <v>24000</v>
          </cell>
          <cell r="H368">
            <v>1440</v>
          </cell>
          <cell r="I368" t="str">
            <v>M</v>
          </cell>
          <cell r="K368">
            <v>60</v>
          </cell>
          <cell r="P368">
            <v>1440</v>
          </cell>
        </row>
        <row r="369">
          <cell r="A369" t="str">
            <v xml:space="preserve">       Potência 15 + 1,5 (cv)</v>
          </cell>
          <cell r="F369">
            <v>0</v>
          </cell>
          <cell r="H369">
            <v>0</v>
          </cell>
          <cell r="P369">
            <v>0</v>
          </cell>
        </row>
        <row r="370">
          <cell r="A370" t="str">
            <v xml:space="preserve">       Peso aproximado 24 t (exclui tanque)</v>
          </cell>
          <cell r="F370">
            <v>0</v>
          </cell>
          <cell r="H370">
            <v>0</v>
          </cell>
          <cell r="P370">
            <v>0</v>
          </cell>
        </row>
        <row r="371">
          <cell r="F371">
            <v>0</v>
          </cell>
          <cell r="H371">
            <v>0</v>
          </cell>
          <cell r="P371">
            <v>0</v>
          </cell>
        </row>
        <row r="372">
          <cell r="A372" t="str">
            <v>Caldeiraria:</v>
          </cell>
          <cell r="F372">
            <v>0</v>
          </cell>
          <cell r="H372">
            <v>0</v>
          </cell>
          <cell r="P372">
            <v>0</v>
          </cell>
        </row>
        <row r="373">
          <cell r="A373" t="str">
            <v>Chutes:</v>
          </cell>
          <cell r="F373">
            <v>0</v>
          </cell>
          <cell r="H373">
            <v>0</v>
          </cell>
          <cell r="P373">
            <v>0</v>
          </cell>
        </row>
        <row r="374">
          <cell r="A374" t="str">
            <v xml:space="preserve">                  Chaparia</v>
          </cell>
          <cell r="C374" t="str">
            <v>kg</v>
          </cell>
          <cell r="D374">
            <v>44300</v>
          </cell>
          <cell r="E374">
            <v>1</v>
          </cell>
          <cell r="F374">
            <v>44300</v>
          </cell>
          <cell r="H374">
            <v>5316</v>
          </cell>
          <cell r="I374" t="str">
            <v>CD</v>
          </cell>
          <cell r="K374">
            <v>120</v>
          </cell>
          <cell r="P374">
            <v>0.12</v>
          </cell>
        </row>
        <row r="375">
          <cell r="F375">
            <v>0</v>
          </cell>
          <cell r="H375">
            <v>0</v>
          </cell>
          <cell r="P375">
            <v>0</v>
          </cell>
        </row>
        <row r="376">
          <cell r="A376" t="str">
            <v xml:space="preserve">                   Chapas  de desgaste</v>
          </cell>
          <cell r="C376" t="str">
            <v>kg</v>
          </cell>
          <cell r="D376">
            <v>0</v>
          </cell>
          <cell r="F376">
            <v>0</v>
          </cell>
          <cell r="H376">
            <v>0</v>
          </cell>
          <cell r="P376">
            <v>0</v>
          </cell>
        </row>
        <row r="377">
          <cell r="F377">
            <v>0</v>
          </cell>
          <cell r="H377">
            <v>0</v>
          </cell>
          <cell r="P377">
            <v>0</v>
          </cell>
        </row>
        <row r="378">
          <cell r="A378" t="str">
            <v>ÁREA - CONCENTRAÇÃO DE GROSSOS</v>
          </cell>
          <cell r="F378">
            <v>0</v>
          </cell>
          <cell r="H378">
            <v>0</v>
          </cell>
          <cell r="P378">
            <v>0</v>
          </cell>
        </row>
        <row r="379">
          <cell r="A379" t="str">
            <v>Bombas de Polpa de Alimentação dos Bancos de Espirais, 510-ER-01 à 06</v>
          </cell>
          <cell r="B379" t="str">
            <v>510-BP-13/13R</v>
          </cell>
          <cell r="C379" t="str">
            <v>CJ</v>
          </cell>
          <cell r="D379">
            <v>2</v>
          </cell>
          <cell r="E379">
            <v>2650</v>
          </cell>
          <cell r="F379">
            <v>5300</v>
          </cell>
          <cell r="H379">
            <v>318</v>
          </cell>
          <cell r="I379" t="str">
            <v>M</v>
          </cell>
          <cell r="K379">
            <v>60</v>
          </cell>
          <cell r="P379">
            <v>159</v>
          </cell>
          <cell r="R379">
            <v>5300</v>
          </cell>
        </row>
        <row r="380">
          <cell r="A380" t="str">
            <v xml:space="preserve">      Potência 2 x 150 cv</v>
          </cell>
          <cell r="F380">
            <v>0</v>
          </cell>
          <cell r="H380">
            <v>0</v>
          </cell>
          <cell r="P380">
            <v>0</v>
          </cell>
        </row>
        <row r="381">
          <cell r="A381" t="str">
            <v xml:space="preserve">      Peso aproximado 2 x 2,65 t</v>
          </cell>
          <cell r="F381">
            <v>0</v>
          </cell>
          <cell r="H381">
            <v>0</v>
          </cell>
          <cell r="P381">
            <v>0</v>
          </cell>
        </row>
        <row r="382">
          <cell r="F382">
            <v>0</v>
          </cell>
          <cell r="H382">
            <v>0</v>
          </cell>
          <cell r="P382">
            <v>0</v>
          </cell>
        </row>
        <row r="383">
          <cell r="A383" t="str">
            <v>Bombas de Polpa de Rejeitos dos Bancos de Espirais, 510-ER-01 à 06</v>
          </cell>
          <cell r="B383" t="str">
            <v>510-BP-14/14R</v>
          </cell>
          <cell r="C383" t="str">
            <v>CJ</v>
          </cell>
          <cell r="D383">
            <v>2</v>
          </cell>
          <cell r="E383">
            <v>1650</v>
          </cell>
          <cell r="F383">
            <v>3300</v>
          </cell>
          <cell r="H383">
            <v>231</v>
          </cell>
          <cell r="I383" t="str">
            <v>M</v>
          </cell>
          <cell r="K383">
            <v>70</v>
          </cell>
          <cell r="P383">
            <v>115.5</v>
          </cell>
          <cell r="R383">
            <v>3300</v>
          </cell>
        </row>
        <row r="384">
          <cell r="A384" t="str">
            <v xml:space="preserve">      Potência 2 x 100 cv</v>
          </cell>
          <cell r="F384">
            <v>0</v>
          </cell>
          <cell r="H384">
            <v>0</v>
          </cell>
          <cell r="P384">
            <v>0</v>
          </cell>
        </row>
        <row r="385">
          <cell r="A385" t="str">
            <v xml:space="preserve">      Peso aproximado 2 x 1,65 t</v>
          </cell>
          <cell r="F385">
            <v>0</v>
          </cell>
          <cell r="H385">
            <v>0</v>
          </cell>
          <cell r="P385">
            <v>0</v>
          </cell>
        </row>
        <row r="386">
          <cell r="F386">
            <v>0</v>
          </cell>
          <cell r="H386">
            <v>0</v>
          </cell>
          <cell r="P386">
            <v>0</v>
          </cell>
        </row>
        <row r="387">
          <cell r="A387" t="str">
            <v xml:space="preserve">Bombas de Polpa de Concentrado dos Bancos de Espirais 510-ER-07 à 12 </v>
          </cell>
          <cell r="B387" t="str">
            <v>510-BP-15/15R</v>
          </cell>
          <cell r="C387" t="str">
            <v>CJ</v>
          </cell>
          <cell r="D387">
            <v>2</v>
          </cell>
          <cell r="E387">
            <v>1650</v>
          </cell>
          <cell r="F387">
            <v>3300</v>
          </cell>
          <cell r="H387">
            <v>231</v>
          </cell>
          <cell r="I387" t="str">
            <v>M</v>
          </cell>
          <cell r="K387">
            <v>70</v>
          </cell>
          <cell r="P387">
            <v>115.5</v>
          </cell>
          <cell r="R387">
            <v>3300</v>
          </cell>
        </row>
        <row r="388">
          <cell r="A388" t="str">
            <v>(Concentrado Final da Gravimetria)</v>
          </cell>
          <cell r="F388">
            <v>0</v>
          </cell>
          <cell r="H388">
            <v>0</v>
          </cell>
          <cell r="P388">
            <v>0</v>
          </cell>
        </row>
        <row r="389">
          <cell r="A389" t="str">
            <v xml:space="preserve">      Potência 2 x 100 cv</v>
          </cell>
          <cell r="F389">
            <v>0</v>
          </cell>
          <cell r="H389">
            <v>0</v>
          </cell>
          <cell r="P389">
            <v>0</v>
          </cell>
        </row>
        <row r="390">
          <cell r="A390" t="str">
            <v xml:space="preserve">      Peso aproximado 2 x 1,65 t</v>
          </cell>
          <cell r="F390">
            <v>0</v>
          </cell>
          <cell r="H390">
            <v>0</v>
          </cell>
          <cell r="P390">
            <v>0</v>
          </cell>
        </row>
        <row r="391">
          <cell r="F391">
            <v>0</v>
          </cell>
          <cell r="H391">
            <v>0</v>
          </cell>
          <cell r="P391">
            <v>0</v>
          </cell>
        </row>
        <row r="392">
          <cell r="A392" t="str">
            <v>Bancos de 8 Espirais Duplas de 7 voltas, com água de lavagem, etapa Rougher</v>
          </cell>
          <cell r="B392" t="str">
            <v>510-ER-01@06</v>
          </cell>
          <cell r="C392" t="str">
            <v>CJ</v>
          </cell>
          <cell r="D392">
            <v>6</v>
          </cell>
          <cell r="E392">
            <v>2500</v>
          </cell>
          <cell r="F392">
            <v>15000</v>
          </cell>
          <cell r="H392">
            <v>1200</v>
          </cell>
          <cell r="I392" t="str">
            <v>M</v>
          </cell>
          <cell r="K392">
            <v>80</v>
          </cell>
          <cell r="P392">
            <v>200</v>
          </cell>
          <cell r="R392">
            <v>15000</v>
          </cell>
        </row>
        <row r="393">
          <cell r="A393" t="str">
            <v xml:space="preserve">      Peso aproximado 6 x 2,5 t</v>
          </cell>
          <cell r="F393">
            <v>0</v>
          </cell>
          <cell r="H393">
            <v>0</v>
          </cell>
          <cell r="P393">
            <v>0</v>
          </cell>
        </row>
        <row r="394">
          <cell r="F394">
            <v>0</v>
          </cell>
          <cell r="H394">
            <v>0</v>
          </cell>
          <cell r="P394">
            <v>0</v>
          </cell>
        </row>
        <row r="395">
          <cell r="A395" t="str">
            <v>Bancos de 8 Espirais Duplas de 5 voltas, com água de lavagem, etapa Cleaner</v>
          </cell>
          <cell r="B395" t="str">
            <v>510-ER-21@26</v>
          </cell>
          <cell r="C395" t="str">
            <v>CJ</v>
          </cell>
          <cell r="D395">
            <v>6</v>
          </cell>
          <cell r="E395">
            <v>2500</v>
          </cell>
          <cell r="F395">
            <v>15000</v>
          </cell>
          <cell r="H395">
            <v>1200</v>
          </cell>
          <cell r="I395" t="str">
            <v>M</v>
          </cell>
          <cell r="K395">
            <v>80</v>
          </cell>
          <cell r="P395">
            <v>200</v>
          </cell>
          <cell r="R395">
            <v>15000</v>
          </cell>
        </row>
        <row r="396">
          <cell r="A396" t="str">
            <v xml:space="preserve">      Peso aproximado 6 x 2,5 t</v>
          </cell>
          <cell r="F396">
            <v>0</v>
          </cell>
          <cell r="H396">
            <v>0</v>
          </cell>
          <cell r="P396">
            <v>0</v>
          </cell>
        </row>
        <row r="397">
          <cell r="F397">
            <v>0</v>
          </cell>
          <cell r="H397">
            <v>0</v>
          </cell>
          <cell r="P397">
            <v>0</v>
          </cell>
        </row>
        <row r="398">
          <cell r="A398" t="str">
            <v>Caldeiraria:</v>
          </cell>
          <cell r="F398">
            <v>0</v>
          </cell>
          <cell r="H398">
            <v>0</v>
          </cell>
          <cell r="P398">
            <v>0</v>
          </cell>
        </row>
        <row r="399">
          <cell r="F399">
            <v>0</v>
          </cell>
          <cell r="H399">
            <v>0</v>
          </cell>
          <cell r="P399">
            <v>0</v>
          </cell>
        </row>
        <row r="400">
          <cell r="A400" t="str">
            <v xml:space="preserve">                 Chaparia</v>
          </cell>
          <cell r="C400" t="str">
            <v>kg</v>
          </cell>
          <cell r="D400">
            <v>8700</v>
          </cell>
          <cell r="E400">
            <v>1</v>
          </cell>
          <cell r="F400">
            <v>8700</v>
          </cell>
          <cell r="H400">
            <v>1044</v>
          </cell>
          <cell r="I400" t="str">
            <v>CD</v>
          </cell>
          <cell r="K400">
            <v>120</v>
          </cell>
          <cell r="P400">
            <v>0.12</v>
          </cell>
        </row>
        <row r="401">
          <cell r="F401">
            <v>0</v>
          </cell>
          <cell r="H401">
            <v>0</v>
          </cell>
          <cell r="P401">
            <v>0</v>
          </cell>
        </row>
        <row r="402">
          <cell r="A402" t="str">
            <v xml:space="preserve">                 Chapas de desgaste</v>
          </cell>
          <cell r="C402" t="str">
            <v>kg</v>
          </cell>
          <cell r="D402">
            <v>0</v>
          </cell>
          <cell r="F402">
            <v>0</v>
          </cell>
          <cell r="H402">
            <v>0</v>
          </cell>
          <cell r="P402">
            <v>0</v>
          </cell>
        </row>
        <row r="403">
          <cell r="F403">
            <v>0</v>
          </cell>
          <cell r="H403">
            <v>0</v>
          </cell>
          <cell r="P403">
            <v>0</v>
          </cell>
        </row>
        <row r="404">
          <cell r="A404" t="str">
            <v>ÁREA - ESTOCAGEM E PREPARAÇÃO DE REAGENTES</v>
          </cell>
          <cell r="F404">
            <v>0</v>
          </cell>
          <cell r="H404">
            <v>0</v>
          </cell>
          <cell r="P404">
            <v>0</v>
          </cell>
        </row>
        <row r="405">
          <cell r="A405" t="str">
            <v>Agitador de Solução do Tanque de Preparação de Amina</v>
          </cell>
          <cell r="B405" t="str">
            <v>510-AG-04</v>
          </cell>
          <cell r="C405" t="str">
            <v>CJ</v>
          </cell>
          <cell r="D405">
            <v>1</v>
          </cell>
          <cell r="E405">
            <v>500</v>
          </cell>
          <cell r="F405">
            <v>500</v>
          </cell>
          <cell r="H405">
            <v>40</v>
          </cell>
          <cell r="I405" t="str">
            <v>M</v>
          </cell>
          <cell r="K405">
            <v>80</v>
          </cell>
          <cell r="P405">
            <v>40</v>
          </cell>
        </row>
        <row r="406">
          <cell r="A406" t="str">
            <v xml:space="preserve">       Potência 1,5 cv</v>
          </cell>
          <cell r="F406">
            <v>0</v>
          </cell>
          <cell r="H406">
            <v>0</v>
          </cell>
          <cell r="P406">
            <v>0</v>
          </cell>
        </row>
        <row r="407">
          <cell r="A407" t="str">
            <v xml:space="preserve">       Peso aproximado 0,5 t</v>
          </cell>
          <cell r="F407">
            <v>0</v>
          </cell>
          <cell r="H407">
            <v>0</v>
          </cell>
          <cell r="P407">
            <v>0</v>
          </cell>
        </row>
        <row r="408">
          <cell r="F408">
            <v>0</v>
          </cell>
          <cell r="H408">
            <v>0</v>
          </cell>
          <cell r="P408">
            <v>0</v>
          </cell>
        </row>
        <row r="409">
          <cell r="A409" t="str">
            <v>Agitador do Tanque de Preparação de Suspensão de Amido</v>
          </cell>
          <cell r="B409" t="str">
            <v>510-AG-05</v>
          </cell>
          <cell r="C409" t="str">
            <v>CJ</v>
          </cell>
          <cell r="D409">
            <v>1</v>
          </cell>
          <cell r="E409">
            <v>500</v>
          </cell>
          <cell r="F409">
            <v>500</v>
          </cell>
          <cell r="H409">
            <v>40</v>
          </cell>
          <cell r="I409" t="str">
            <v>M</v>
          </cell>
          <cell r="K409">
            <v>80</v>
          </cell>
          <cell r="P409">
            <v>40</v>
          </cell>
        </row>
        <row r="410">
          <cell r="A410" t="str">
            <v xml:space="preserve">       Potência 5 cv</v>
          </cell>
          <cell r="F410">
            <v>0</v>
          </cell>
          <cell r="H410">
            <v>0</v>
          </cell>
          <cell r="P410">
            <v>0</v>
          </cell>
        </row>
        <row r="411">
          <cell r="A411" t="str">
            <v xml:space="preserve">       Peso aproximado 0,5 t</v>
          </cell>
          <cell r="F411">
            <v>0</v>
          </cell>
          <cell r="H411">
            <v>0</v>
          </cell>
          <cell r="P411">
            <v>0</v>
          </cell>
        </row>
        <row r="412">
          <cell r="F412">
            <v>0</v>
          </cell>
          <cell r="H412">
            <v>0</v>
          </cell>
          <cell r="P412">
            <v>0</v>
          </cell>
        </row>
        <row r="413">
          <cell r="A413" t="str">
            <v>Agitador de Solução do Tanque de Gelatinização de Amido</v>
          </cell>
          <cell r="B413" t="str">
            <v>510-AG-06</v>
          </cell>
          <cell r="C413" t="str">
            <v>CJ</v>
          </cell>
          <cell r="D413">
            <v>1</v>
          </cell>
          <cell r="E413">
            <v>500</v>
          </cell>
          <cell r="F413">
            <v>500</v>
          </cell>
          <cell r="H413">
            <v>40</v>
          </cell>
          <cell r="I413" t="str">
            <v>M</v>
          </cell>
          <cell r="K413">
            <v>80</v>
          </cell>
          <cell r="P413">
            <v>40</v>
          </cell>
        </row>
        <row r="414">
          <cell r="A414" t="str">
            <v xml:space="preserve">       Potência 5 cv</v>
          </cell>
          <cell r="F414">
            <v>0</v>
          </cell>
          <cell r="H414">
            <v>0</v>
          </cell>
          <cell r="P414">
            <v>0</v>
          </cell>
        </row>
        <row r="415">
          <cell r="A415" t="str">
            <v xml:space="preserve">       Peso aproximado 0,5 t</v>
          </cell>
          <cell r="F415">
            <v>0</v>
          </cell>
          <cell r="H415">
            <v>0</v>
          </cell>
          <cell r="P415">
            <v>0</v>
          </cell>
        </row>
        <row r="416">
          <cell r="F416">
            <v>0</v>
          </cell>
          <cell r="H416">
            <v>0</v>
          </cell>
          <cell r="P416">
            <v>0</v>
          </cell>
        </row>
        <row r="417">
          <cell r="A417" t="str">
            <v>Agitador de Solução do Tanque de Gelatinização de Amido</v>
          </cell>
          <cell r="B417" t="str">
            <v>510-AG-07</v>
          </cell>
          <cell r="C417" t="str">
            <v>CJ</v>
          </cell>
          <cell r="D417">
            <v>1</v>
          </cell>
          <cell r="E417">
            <v>500</v>
          </cell>
          <cell r="F417">
            <v>500</v>
          </cell>
          <cell r="H417">
            <v>40</v>
          </cell>
          <cell r="I417" t="str">
            <v>M</v>
          </cell>
          <cell r="K417">
            <v>80</v>
          </cell>
          <cell r="P417">
            <v>40</v>
          </cell>
        </row>
        <row r="418">
          <cell r="A418" t="str">
            <v xml:space="preserve">       Potência 5 cv</v>
          </cell>
          <cell r="F418">
            <v>0</v>
          </cell>
          <cell r="H418">
            <v>0</v>
          </cell>
          <cell r="P418">
            <v>0</v>
          </cell>
        </row>
        <row r="419">
          <cell r="A419" t="str">
            <v xml:space="preserve">       Peso aproximado 0,5 t</v>
          </cell>
          <cell r="F419">
            <v>0</v>
          </cell>
          <cell r="H419">
            <v>0</v>
          </cell>
          <cell r="P419">
            <v>0</v>
          </cell>
        </row>
        <row r="420">
          <cell r="F420">
            <v>0</v>
          </cell>
          <cell r="H420">
            <v>0</v>
          </cell>
          <cell r="P420">
            <v>0</v>
          </cell>
        </row>
        <row r="421">
          <cell r="A421" t="str">
            <v>Agitador de Solução do Tanque de Diluição de Soda Cáustica</v>
          </cell>
          <cell r="B421" t="str">
            <v>510-AG-08</v>
          </cell>
          <cell r="C421" t="str">
            <v>CJ</v>
          </cell>
          <cell r="D421">
            <v>1</v>
          </cell>
          <cell r="E421">
            <v>500</v>
          </cell>
          <cell r="F421">
            <v>500</v>
          </cell>
          <cell r="H421">
            <v>40</v>
          </cell>
          <cell r="I421" t="str">
            <v>M</v>
          </cell>
          <cell r="K421">
            <v>80</v>
          </cell>
          <cell r="P421">
            <v>40</v>
          </cell>
        </row>
        <row r="422">
          <cell r="A422" t="str">
            <v xml:space="preserve">       Potência 3 cv</v>
          </cell>
          <cell r="F422">
            <v>0</v>
          </cell>
          <cell r="H422">
            <v>0</v>
          </cell>
          <cell r="P422">
            <v>0</v>
          </cell>
        </row>
        <row r="423">
          <cell r="A423" t="str">
            <v xml:space="preserve">       Peso aproximado 0,5 t</v>
          </cell>
          <cell r="F423">
            <v>0</v>
          </cell>
          <cell r="H423">
            <v>0</v>
          </cell>
          <cell r="P423">
            <v>0</v>
          </cell>
        </row>
        <row r="424">
          <cell r="F424">
            <v>0</v>
          </cell>
          <cell r="H424">
            <v>0</v>
          </cell>
          <cell r="P424">
            <v>0</v>
          </cell>
        </row>
        <row r="425">
          <cell r="A425" t="str">
            <v>Agitadores dos Tanques de Preparação e Dosagem de Floculante</v>
          </cell>
          <cell r="B425" t="str">
            <v>510-AG-09/10</v>
          </cell>
          <cell r="C425" t="str">
            <v>CJ</v>
          </cell>
          <cell r="D425">
            <v>2</v>
          </cell>
          <cell r="E425">
            <v>500</v>
          </cell>
          <cell r="F425">
            <v>1000</v>
          </cell>
          <cell r="H425">
            <v>80</v>
          </cell>
          <cell r="I425" t="str">
            <v>M</v>
          </cell>
          <cell r="K425">
            <v>80</v>
          </cell>
          <cell r="P425">
            <v>40</v>
          </cell>
        </row>
        <row r="426">
          <cell r="A426" t="str">
            <v xml:space="preserve">       Potência 2 x 1 cv</v>
          </cell>
          <cell r="F426">
            <v>0</v>
          </cell>
          <cell r="H426">
            <v>0</v>
          </cell>
          <cell r="P426">
            <v>0</v>
          </cell>
        </row>
        <row r="427">
          <cell r="A427" t="str">
            <v xml:space="preserve">       Peso aproximado 2 x 0,5 t</v>
          </cell>
          <cell r="F427">
            <v>0</v>
          </cell>
          <cell r="H427">
            <v>0</v>
          </cell>
          <cell r="P427">
            <v>0</v>
          </cell>
        </row>
        <row r="428">
          <cell r="F428">
            <v>0</v>
          </cell>
          <cell r="H428">
            <v>0</v>
          </cell>
          <cell r="P428">
            <v>0</v>
          </cell>
        </row>
        <row r="429">
          <cell r="A429" t="str">
            <v>Alimentador de Correia para a Dosagem de Amido</v>
          </cell>
          <cell r="B429" t="str">
            <v>510-AL-03</v>
          </cell>
          <cell r="C429" t="str">
            <v>CJ</v>
          </cell>
          <cell r="D429">
            <v>1</v>
          </cell>
          <cell r="E429">
            <v>1500</v>
          </cell>
          <cell r="F429">
            <v>1500</v>
          </cell>
          <cell r="H429">
            <v>105</v>
          </cell>
          <cell r="I429" t="str">
            <v>TRA</v>
          </cell>
          <cell r="K429">
            <v>70</v>
          </cell>
          <cell r="P429">
            <v>105</v>
          </cell>
        </row>
        <row r="430">
          <cell r="A430" t="str">
            <v xml:space="preserve">       Potência 1 cv</v>
          </cell>
          <cell r="F430">
            <v>0</v>
          </cell>
          <cell r="H430">
            <v>0</v>
          </cell>
          <cell r="P430">
            <v>0</v>
          </cell>
        </row>
        <row r="431">
          <cell r="A431" t="str">
            <v xml:space="preserve">       Peso aproximado 1,5 t</v>
          </cell>
          <cell r="F431">
            <v>0</v>
          </cell>
          <cell r="H431">
            <v>0</v>
          </cell>
          <cell r="P431">
            <v>0</v>
          </cell>
        </row>
        <row r="432">
          <cell r="F432">
            <v>0</v>
          </cell>
          <cell r="H432">
            <v>0</v>
          </cell>
          <cell r="P432">
            <v>0</v>
          </cell>
        </row>
        <row r="433">
          <cell r="A433" t="str">
            <v>Calhas Vibratórias para Dosagem de Floculante Sólido</v>
          </cell>
          <cell r="B433" t="str">
            <v>510-AL-04/05</v>
          </cell>
          <cell r="C433" t="str">
            <v>CJ</v>
          </cell>
          <cell r="D433">
            <v>2</v>
          </cell>
          <cell r="E433">
            <v>500</v>
          </cell>
          <cell r="F433">
            <v>1000</v>
          </cell>
          <cell r="H433">
            <v>80</v>
          </cell>
          <cell r="I433" t="str">
            <v>M</v>
          </cell>
          <cell r="K433">
            <v>80</v>
          </cell>
          <cell r="P433">
            <v>40</v>
          </cell>
        </row>
        <row r="434">
          <cell r="A434" t="str">
            <v xml:space="preserve">       Potência 2 x 15 cv</v>
          </cell>
          <cell r="F434">
            <v>0</v>
          </cell>
          <cell r="H434">
            <v>0</v>
          </cell>
          <cell r="P434">
            <v>0</v>
          </cell>
        </row>
        <row r="435">
          <cell r="A435" t="str">
            <v xml:space="preserve">       Peso aproximado 2 x 0,5 t</v>
          </cell>
          <cell r="F435">
            <v>0</v>
          </cell>
          <cell r="H435">
            <v>0</v>
          </cell>
          <cell r="P435">
            <v>0</v>
          </cell>
        </row>
        <row r="436">
          <cell r="F436">
            <v>0</v>
          </cell>
          <cell r="H436">
            <v>0</v>
          </cell>
          <cell r="P436">
            <v>0</v>
          </cell>
        </row>
        <row r="437">
          <cell r="A437" t="str">
            <v>Bomba para Solução 2% de Amina</v>
          </cell>
          <cell r="B437" t="str">
            <v>510-BG-01/01R</v>
          </cell>
          <cell r="C437" t="str">
            <v>CJ</v>
          </cell>
          <cell r="D437">
            <v>2</v>
          </cell>
          <cell r="E437">
            <v>500</v>
          </cell>
          <cell r="F437">
            <v>1000</v>
          </cell>
          <cell r="H437">
            <v>100</v>
          </cell>
          <cell r="I437" t="str">
            <v>M</v>
          </cell>
          <cell r="K437">
            <v>100</v>
          </cell>
          <cell r="P437">
            <v>50</v>
          </cell>
        </row>
        <row r="438">
          <cell r="A438" t="str">
            <v xml:space="preserve">       Potência 2 x 1 cv</v>
          </cell>
          <cell r="F438">
            <v>0</v>
          </cell>
          <cell r="H438">
            <v>0</v>
          </cell>
          <cell r="P438">
            <v>0</v>
          </cell>
        </row>
        <row r="439">
          <cell r="A439" t="str">
            <v xml:space="preserve">       Peso aproximado 2 x 0,5 t</v>
          </cell>
          <cell r="F439">
            <v>0</v>
          </cell>
          <cell r="H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P440">
            <v>0</v>
          </cell>
        </row>
        <row r="441">
          <cell r="A441" t="str">
            <v>Bomba Dosadora para Transferência de Suspensão de Amido a 10%</v>
          </cell>
          <cell r="B441" t="str">
            <v>510-BG-02/02R</v>
          </cell>
          <cell r="C441" t="str">
            <v>CJ</v>
          </cell>
          <cell r="D441">
            <v>2</v>
          </cell>
          <cell r="E441">
            <v>1000</v>
          </cell>
          <cell r="F441">
            <v>2000</v>
          </cell>
          <cell r="H441">
            <v>120</v>
          </cell>
          <cell r="I441" t="str">
            <v>M</v>
          </cell>
          <cell r="K441">
            <v>60</v>
          </cell>
          <cell r="P441">
            <v>60</v>
          </cell>
          <cell r="R441">
            <v>2000</v>
          </cell>
        </row>
        <row r="442">
          <cell r="A442" t="str">
            <v xml:space="preserve">       Potência 2 x 7,5 cv</v>
          </cell>
          <cell r="F442">
            <v>0</v>
          </cell>
          <cell r="H442">
            <v>0</v>
          </cell>
          <cell r="P442">
            <v>0</v>
          </cell>
        </row>
        <row r="443">
          <cell r="A443" t="str">
            <v xml:space="preserve">       Peso aproximado 2 x 1 t</v>
          </cell>
          <cell r="F443">
            <v>0</v>
          </cell>
          <cell r="H443">
            <v>0</v>
          </cell>
          <cell r="P443">
            <v>0</v>
          </cell>
        </row>
        <row r="444">
          <cell r="F444">
            <v>0</v>
          </cell>
          <cell r="H444">
            <v>0</v>
          </cell>
          <cell r="P444">
            <v>0</v>
          </cell>
        </row>
        <row r="445">
          <cell r="A445" t="str">
            <v>Bomba Dosadora de Suspensão de Amido Gelatinizado a 5%, para 510-TQ-01</v>
          </cell>
          <cell r="B445" t="str">
            <v>510-BG-03A</v>
          </cell>
          <cell r="C445" t="str">
            <v>CJ</v>
          </cell>
          <cell r="D445">
            <v>1</v>
          </cell>
          <cell r="E445">
            <v>500</v>
          </cell>
          <cell r="F445">
            <v>500</v>
          </cell>
          <cell r="H445">
            <v>50</v>
          </cell>
          <cell r="I445" t="str">
            <v>M</v>
          </cell>
          <cell r="K445">
            <v>100</v>
          </cell>
          <cell r="P445">
            <v>50</v>
          </cell>
          <cell r="R445">
            <v>500</v>
          </cell>
        </row>
        <row r="446">
          <cell r="A446" t="str">
            <v xml:space="preserve">       Potência 5 cv</v>
          </cell>
          <cell r="F446">
            <v>0</v>
          </cell>
          <cell r="H446">
            <v>0</v>
          </cell>
          <cell r="P446">
            <v>0</v>
          </cell>
        </row>
        <row r="447">
          <cell r="A447" t="str">
            <v xml:space="preserve">       Peso aproximado 2 x 0,5 t</v>
          </cell>
          <cell r="F447">
            <v>0</v>
          </cell>
          <cell r="H447">
            <v>0</v>
          </cell>
          <cell r="P447">
            <v>0</v>
          </cell>
        </row>
        <row r="448">
          <cell r="F448">
            <v>0</v>
          </cell>
          <cell r="H448">
            <v>0</v>
          </cell>
          <cell r="P448">
            <v>0</v>
          </cell>
        </row>
        <row r="449">
          <cell r="A449" t="str">
            <v xml:space="preserve">Bomba Dosadora (reserva) de Suspensão de Amido Gelatinizado a 5%, para </v>
          </cell>
          <cell r="B449" t="str">
            <v>510-BG-03R</v>
          </cell>
          <cell r="C449" t="str">
            <v>CJ</v>
          </cell>
          <cell r="D449">
            <v>1</v>
          </cell>
          <cell r="E449">
            <v>500</v>
          </cell>
          <cell r="F449">
            <v>500</v>
          </cell>
          <cell r="H449">
            <v>50</v>
          </cell>
          <cell r="I449" t="str">
            <v>M</v>
          </cell>
          <cell r="K449">
            <v>100</v>
          </cell>
          <cell r="P449">
            <v>50</v>
          </cell>
          <cell r="R449">
            <v>500</v>
          </cell>
        </row>
        <row r="450">
          <cell r="A450" t="str">
            <v>510-TQ-01 ou 510-EP-01</v>
          </cell>
          <cell r="F450">
            <v>0</v>
          </cell>
          <cell r="H450">
            <v>0</v>
          </cell>
          <cell r="P450">
            <v>0</v>
          </cell>
        </row>
        <row r="451">
          <cell r="A451" t="str">
            <v xml:space="preserve">       Potência 5 cv</v>
          </cell>
          <cell r="F451">
            <v>0</v>
          </cell>
          <cell r="H451">
            <v>0</v>
          </cell>
          <cell r="P451">
            <v>0</v>
          </cell>
        </row>
        <row r="452">
          <cell r="A452" t="str">
            <v xml:space="preserve">       Peso aproximado 2 x 0,5 t</v>
          </cell>
          <cell r="F452">
            <v>0</v>
          </cell>
          <cell r="H452">
            <v>0</v>
          </cell>
          <cell r="P452">
            <v>0</v>
          </cell>
        </row>
        <row r="453">
          <cell r="F453">
            <v>0</v>
          </cell>
          <cell r="H453">
            <v>0</v>
          </cell>
          <cell r="P453">
            <v>0</v>
          </cell>
        </row>
        <row r="454">
          <cell r="A454" t="str">
            <v>Bomba Dosadora de Suspensão de Amido Gelatinizado a 5%, para 510-EP-01</v>
          </cell>
          <cell r="B454" t="str">
            <v>510-BG-03B</v>
          </cell>
          <cell r="C454" t="str">
            <v>CJ</v>
          </cell>
          <cell r="D454">
            <v>1</v>
          </cell>
          <cell r="E454">
            <v>500</v>
          </cell>
          <cell r="F454">
            <v>500</v>
          </cell>
          <cell r="H454">
            <v>50</v>
          </cell>
          <cell r="I454" t="str">
            <v>M</v>
          </cell>
          <cell r="K454">
            <v>100</v>
          </cell>
          <cell r="P454">
            <v>50</v>
          </cell>
          <cell r="R454">
            <v>500</v>
          </cell>
        </row>
        <row r="455">
          <cell r="A455" t="str">
            <v xml:space="preserve">       Potência 5 cv</v>
          </cell>
          <cell r="F455">
            <v>0</v>
          </cell>
          <cell r="H455">
            <v>0</v>
          </cell>
          <cell r="P455">
            <v>0</v>
          </cell>
        </row>
        <row r="456">
          <cell r="A456" t="str">
            <v xml:space="preserve">       Peso aproximado 2 x 0,5 t</v>
          </cell>
          <cell r="F456">
            <v>0</v>
          </cell>
          <cell r="H456">
            <v>0</v>
          </cell>
          <cell r="P456">
            <v>0</v>
          </cell>
        </row>
        <row r="457">
          <cell r="F457">
            <v>0</v>
          </cell>
          <cell r="H457">
            <v>0</v>
          </cell>
          <cell r="P457">
            <v>0</v>
          </cell>
        </row>
        <row r="458">
          <cell r="A458" t="str">
            <v>Bomba de Descarregamento de Solução de Soda Cáustica a 50%</v>
          </cell>
          <cell r="B458" t="str">
            <v>510-BG-04/04R</v>
          </cell>
          <cell r="C458" t="str">
            <v>CJ</v>
          </cell>
          <cell r="D458">
            <v>2</v>
          </cell>
          <cell r="E458">
            <v>500</v>
          </cell>
          <cell r="F458">
            <v>1000</v>
          </cell>
          <cell r="H458">
            <v>100</v>
          </cell>
          <cell r="I458" t="str">
            <v>M</v>
          </cell>
          <cell r="K458">
            <v>100</v>
          </cell>
          <cell r="P458">
            <v>50</v>
          </cell>
          <cell r="R458">
            <v>1000</v>
          </cell>
        </row>
        <row r="459">
          <cell r="A459" t="str">
            <v xml:space="preserve">       Potência 2 x 3 cv</v>
          </cell>
          <cell r="F459">
            <v>0</v>
          </cell>
          <cell r="H459">
            <v>0</v>
          </cell>
          <cell r="P459">
            <v>0</v>
          </cell>
        </row>
        <row r="460">
          <cell r="A460" t="str">
            <v xml:space="preserve">       Peso aproximado 2 x 0,5 t</v>
          </cell>
          <cell r="F460">
            <v>0</v>
          </cell>
          <cell r="H460">
            <v>0</v>
          </cell>
          <cell r="P460">
            <v>0</v>
          </cell>
        </row>
        <row r="461">
          <cell r="F461">
            <v>0</v>
          </cell>
          <cell r="H461">
            <v>0</v>
          </cell>
          <cell r="P461">
            <v>0</v>
          </cell>
        </row>
        <row r="462">
          <cell r="A462" t="str">
            <v>Bomba de Transferência de Solução de Soda Cáustica 50%</v>
          </cell>
          <cell r="B462" t="str">
            <v>510-BG-05/05R</v>
          </cell>
          <cell r="C462" t="str">
            <v>CJ</v>
          </cell>
          <cell r="D462">
            <v>2</v>
          </cell>
          <cell r="E462">
            <v>1000</v>
          </cell>
          <cell r="F462">
            <v>2000</v>
          </cell>
          <cell r="H462">
            <v>180</v>
          </cell>
          <cell r="I462" t="str">
            <v>M</v>
          </cell>
          <cell r="K462">
            <v>90</v>
          </cell>
          <cell r="P462">
            <v>90</v>
          </cell>
          <cell r="R462">
            <v>2000</v>
          </cell>
        </row>
        <row r="463">
          <cell r="A463" t="str">
            <v xml:space="preserve">       Potência 2 x 15 cv</v>
          </cell>
          <cell r="F463">
            <v>0</v>
          </cell>
          <cell r="H463">
            <v>0</v>
          </cell>
          <cell r="P463">
            <v>0</v>
          </cell>
        </row>
        <row r="464">
          <cell r="A464" t="str">
            <v xml:space="preserve">       Peso aproximado 2 x 1 t</v>
          </cell>
          <cell r="F464">
            <v>0</v>
          </cell>
          <cell r="H464">
            <v>0</v>
          </cell>
          <cell r="P464">
            <v>0</v>
          </cell>
        </row>
        <row r="465">
          <cell r="F465">
            <v>0</v>
          </cell>
          <cell r="H465">
            <v>0</v>
          </cell>
          <cell r="P465">
            <v>0</v>
          </cell>
        </row>
        <row r="466">
          <cell r="A466" t="str">
            <v xml:space="preserve">Bomba Dosadora de Solução de Soda Cáustica a 10%, para 510-TQ-06  </v>
          </cell>
          <cell r="B466" t="str">
            <v>510-BG-06A</v>
          </cell>
          <cell r="C466" t="str">
            <v>CJ</v>
          </cell>
          <cell r="D466">
            <v>1</v>
          </cell>
          <cell r="E466">
            <v>1000</v>
          </cell>
          <cell r="F466">
            <v>1000</v>
          </cell>
          <cell r="H466">
            <v>70</v>
          </cell>
          <cell r="I466" t="str">
            <v>M</v>
          </cell>
          <cell r="K466">
            <v>70</v>
          </cell>
          <cell r="P466">
            <v>70</v>
          </cell>
          <cell r="R466">
            <v>1000</v>
          </cell>
        </row>
        <row r="467">
          <cell r="A467" t="str">
            <v>ou 510-TQ-07</v>
          </cell>
          <cell r="F467">
            <v>0</v>
          </cell>
          <cell r="H467">
            <v>0</v>
          </cell>
          <cell r="P467">
            <v>0</v>
          </cell>
        </row>
        <row r="468">
          <cell r="A468" t="str">
            <v xml:space="preserve">       Potência 12,5 cv</v>
          </cell>
          <cell r="F468">
            <v>0</v>
          </cell>
          <cell r="H468">
            <v>0</v>
          </cell>
          <cell r="P468">
            <v>0</v>
          </cell>
        </row>
        <row r="469">
          <cell r="A469" t="str">
            <v xml:space="preserve">       Peso aproximado 1 t</v>
          </cell>
          <cell r="F469">
            <v>0</v>
          </cell>
          <cell r="H469">
            <v>0</v>
          </cell>
          <cell r="P469">
            <v>0</v>
          </cell>
        </row>
        <row r="470">
          <cell r="F470">
            <v>0</v>
          </cell>
          <cell r="H470">
            <v>0</v>
          </cell>
          <cell r="P470">
            <v>0</v>
          </cell>
        </row>
        <row r="471">
          <cell r="A471" t="str">
            <v>Bomba Dosadora (reserva) de Solução de Soda Cáustica a 10%, para 510-TQ-06</v>
          </cell>
          <cell r="B471" t="str">
            <v>510-BG-06R</v>
          </cell>
          <cell r="C471" t="str">
            <v>CJ</v>
          </cell>
          <cell r="D471">
            <v>1</v>
          </cell>
          <cell r="E471">
            <v>1000</v>
          </cell>
          <cell r="F471">
            <v>1000</v>
          </cell>
          <cell r="H471">
            <v>70</v>
          </cell>
          <cell r="I471" t="str">
            <v>M</v>
          </cell>
          <cell r="K471">
            <v>70</v>
          </cell>
          <cell r="P471">
            <v>70</v>
          </cell>
          <cell r="R471">
            <v>1000</v>
          </cell>
        </row>
        <row r="472">
          <cell r="A472" t="str">
            <v xml:space="preserve"> ou 510-TQ-11 ou 510-TQ-07</v>
          </cell>
          <cell r="F472">
            <v>0</v>
          </cell>
          <cell r="H472">
            <v>0</v>
          </cell>
          <cell r="P472">
            <v>0</v>
          </cell>
        </row>
        <row r="473">
          <cell r="A473" t="str">
            <v xml:space="preserve">       Potência 12,5 cv</v>
          </cell>
          <cell r="F473">
            <v>0</v>
          </cell>
          <cell r="H473">
            <v>0</v>
          </cell>
          <cell r="P473">
            <v>0</v>
          </cell>
        </row>
        <row r="474">
          <cell r="A474" t="str">
            <v xml:space="preserve">       Peso aproximado 1 t</v>
          </cell>
          <cell r="F474">
            <v>0</v>
          </cell>
          <cell r="H474">
            <v>0</v>
          </cell>
          <cell r="P474">
            <v>0</v>
          </cell>
        </row>
        <row r="475">
          <cell r="F475">
            <v>0</v>
          </cell>
          <cell r="H475">
            <v>0</v>
          </cell>
          <cell r="P475">
            <v>0</v>
          </cell>
        </row>
        <row r="476">
          <cell r="A476" t="str">
            <v>Bomba Dosadora de Solução de Soda Cáustica a 10%, para 510-TQ-11</v>
          </cell>
          <cell r="B476" t="str">
            <v>510-BG-06B</v>
          </cell>
          <cell r="C476" t="str">
            <v>CJ</v>
          </cell>
          <cell r="D476">
            <v>1</v>
          </cell>
          <cell r="E476">
            <v>1000</v>
          </cell>
          <cell r="F476">
            <v>1000</v>
          </cell>
          <cell r="H476">
            <v>70</v>
          </cell>
          <cell r="I476" t="str">
            <v>M</v>
          </cell>
          <cell r="K476">
            <v>70</v>
          </cell>
          <cell r="P476">
            <v>70</v>
          </cell>
          <cell r="R476">
            <v>1000</v>
          </cell>
        </row>
        <row r="477">
          <cell r="A477" t="str">
            <v xml:space="preserve">       Potência 12,5 cv</v>
          </cell>
          <cell r="F477">
            <v>0</v>
          </cell>
          <cell r="H477">
            <v>0</v>
          </cell>
          <cell r="P477">
            <v>0</v>
          </cell>
        </row>
        <row r="478">
          <cell r="A478" t="str">
            <v xml:space="preserve">       Peso aproximado 1 t</v>
          </cell>
          <cell r="F478">
            <v>0</v>
          </cell>
          <cell r="H478">
            <v>0</v>
          </cell>
          <cell r="P478">
            <v>0</v>
          </cell>
        </row>
        <row r="479">
          <cell r="F479">
            <v>0</v>
          </cell>
          <cell r="H479">
            <v>0</v>
          </cell>
          <cell r="P479">
            <v>0</v>
          </cell>
        </row>
        <row r="480">
          <cell r="A480" t="str">
            <v>Bomba Dosadora de Solução de Floculante para 510-EP-03</v>
          </cell>
          <cell r="B480" t="str">
            <v>510-BG-07A</v>
          </cell>
          <cell r="C480" t="str">
            <v>CJ</v>
          </cell>
          <cell r="D480">
            <v>1</v>
          </cell>
          <cell r="E480">
            <v>500</v>
          </cell>
          <cell r="F480">
            <v>500</v>
          </cell>
          <cell r="H480">
            <v>45</v>
          </cell>
          <cell r="I480" t="str">
            <v>M</v>
          </cell>
          <cell r="K480">
            <v>90</v>
          </cell>
          <cell r="P480">
            <v>45</v>
          </cell>
          <cell r="R480">
            <v>500</v>
          </cell>
        </row>
        <row r="481">
          <cell r="A481" t="str">
            <v xml:space="preserve">       Potência 3 cv</v>
          </cell>
          <cell r="F481">
            <v>0</v>
          </cell>
          <cell r="H481">
            <v>0</v>
          </cell>
          <cell r="P481">
            <v>0</v>
          </cell>
        </row>
        <row r="482">
          <cell r="A482" t="str">
            <v xml:space="preserve">       Peso aproximado 0,5 t</v>
          </cell>
          <cell r="F482">
            <v>0</v>
          </cell>
          <cell r="H482">
            <v>0</v>
          </cell>
          <cell r="P482">
            <v>0</v>
          </cell>
        </row>
        <row r="483">
          <cell r="F483">
            <v>0</v>
          </cell>
          <cell r="H483">
            <v>0</v>
          </cell>
          <cell r="P483">
            <v>0</v>
          </cell>
        </row>
        <row r="484">
          <cell r="A484" t="str">
            <v>Bomba Dosadora de Solução de Floculante para 510-EP-02</v>
          </cell>
          <cell r="B484" t="str">
            <v>510-BG-07B</v>
          </cell>
          <cell r="C484" t="str">
            <v>CJ</v>
          </cell>
          <cell r="D484">
            <v>1</v>
          </cell>
          <cell r="E484">
            <v>500</v>
          </cell>
          <cell r="F484">
            <v>500</v>
          </cell>
          <cell r="H484">
            <v>45</v>
          </cell>
          <cell r="I484" t="str">
            <v>M</v>
          </cell>
          <cell r="K484">
            <v>90</v>
          </cell>
          <cell r="P484">
            <v>45</v>
          </cell>
          <cell r="R484">
            <v>500</v>
          </cell>
        </row>
        <row r="485">
          <cell r="A485" t="str">
            <v xml:space="preserve">       Potência 3 cv</v>
          </cell>
          <cell r="F485">
            <v>0</v>
          </cell>
          <cell r="H485">
            <v>0</v>
          </cell>
          <cell r="P485">
            <v>0</v>
          </cell>
        </row>
        <row r="486">
          <cell r="A486" t="str">
            <v xml:space="preserve">       Peso aproximado 0,5 t</v>
          </cell>
          <cell r="F486">
            <v>0</v>
          </cell>
          <cell r="H486">
            <v>0</v>
          </cell>
          <cell r="P486">
            <v>0</v>
          </cell>
        </row>
        <row r="487">
          <cell r="F487">
            <v>0</v>
          </cell>
          <cell r="H487">
            <v>0</v>
          </cell>
          <cell r="P487">
            <v>0</v>
          </cell>
        </row>
        <row r="488">
          <cell r="A488" t="str">
            <v>Bomba Dosadora (reserva) de Solução de Floculante para 510-EP-02 ou 510-EP-03</v>
          </cell>
          <cell r="B488" t="str">
            <v>510-BG-07R</v>
          </cell>
          <cell r="C488" t="str">
            <v>CJ</v>
          </cell>
          <cell r="D488">
            <v>1</v>
          </cell>
          <cell r="E488">
            <v>500</v>
          </cell>
          <cell r="F488">
            <v>500</v>
          </cell>
          <cell r="H488">
            <v>45</v>
          </cell>
          <cell r="I488" t="str">
            <v>M</v>
          </cell>
          <cell r="K488">
            <v>90</v>
          </cell>
          <cell r="P488">
            <v>45</v>
          </cell>
          <cell r="R488">
            <v>500</v>
          </cell>
        </row>
        <row r="489">
          <cell r="A489" t="str">
            <v xml:space="preserve">       Potência 3 cv</v>
          </cell>
          <cell r="F489">
            <v>0</v>
          </cell>
          <cell r="H489">
            <v>0</v>
          </cell>
          <cell r="P489">
            <v>0</v>
          </cell>
        </row>
        <row r="490">
          <cell r="A490" t="str">
            <v xml:space="preserve">       Peso aproximado 0,5 t</v>
          </cell>
          <cell r="F490">
            <v>0</v>
          </cell>
          <cell r="H490">
            <v>0</v>
          </cell>
          <cell r="P490">
            <v>0</v>
          </cell>
        </row>
        <row r="491">
          <cell r="F491">
            <v>0</v>
          </cell>
          <cell r="H491">
            <v>0</v>
          </cell>
          <cell r="P491">
            <v>0</v>
          </cell>
        </row>
        <row r="492">
          <cell r="A492" t="str">
            <v>Bomba de Descarregamento de Tambor de Amina (Pneumática)</v>
          </cell>
          <cell r="B492" t="str">
            <v>510-BG-09</v>
          </cell>
          <cell r="C492" t="str">
            <v>CJ</v>
          </cell>
          <cell r="D492">
            <v>1</v>
          </cell>
          <cell r="E492">
            <v>100</v>
          </cell>
          <cell r="F492">
            <v>100</v>
          </cell>
          <cell r="H492">
            <v>15</v>
          </cell>
          <cell r="I492" t="str">
            <v>M</v>
          </cell>
          <cell r="K492">
            <v>150</v>
          </cell>
          <cell r="P492">
            <v>15</v>
          </cell>
          <cell r="R492">
            <v>100</v>
          </cell>
        </row>
        <row r="493">
          <cell r="A493" t="str">
            <v xml:space="preserve">       Peso aproximado 0,1 t</v>
          </cell>
          <cell r="F493">
            <v>0</v>
          </cell>
          <cell r="H493">
            <v>0</v>
          </cell>
          <cell r="P493">
            <v>0</v>
          </cell>
        </row>
        <row r="494">
          <cell r="F494">
            <v>0</v>
          </cell>
          <cell r="H494">
            <v>0</v>
          </cell>
          <cell r="P494">
            <v>0</v>
          </cell>
        </row>
        <row r="495">
          <cell r="A495" t="str">
            <v>Talha Elétrica de Descarregamento de "Bags" de Amido</v>
          </cell>
          <cell r="B495" t="str">
            <v>510-TE-05</v>
          </cell>
          <cell r="C495" t="str">
            <v>CJ</v>
          </cell>
          <cell r="D495">
            <v>1</v>
          </cell>
          <cell r="E495">
            <v>500</v>
          </cell>
          <cell r="F495">
            <v>500</v>
          </cell>
          <cell r="H495">
            <v>45</v>
          </cell>
          <cell r="I495" t="str">
            <v>M</v>
          </cell>
          <cell r="K495">
            <v>90</v>
          </cell>
          <cell r="P495">
            <v>45</v>
          </cell>
        </row>
        <row r="496">
          <cell r="A496" t="str">
            <v xml:space="preserve">       Potência 3/0,5 + 0,25 (kW)</v>
          </cell>
          <cell r="F496">
            <v>0</v>
          </cell>
          <cell r="H496">
            <v>0</v>
          </cell>
          <cell r="P496">
            <v>0</v>
          </cell>
        </row>
        <row r="497">
          <cell r="A497" t="str">
            <v xml:space="preserve">       Peso aproximado 0,5 t</v>
          </cell>
          <cell r="F497">
            <v>0</v>
          </cell>
          <cell r="H497">
            <v>0</v>
          </cell>
          <cell r="P497">
            <v>0</v>
          </cell>
        </row>
        <row r="498">
          <cell r="F498">
            <v>0</v>
          </cell>
          <cell r="H498">
            <v>0</v>
          </cell>
          <cell r="P498">
            <v>0</v>
          </cell>
        </row>
        <row r="499">
          <cell r="A499" t="str">
            <v>Talha Elétrica para Manuseio de Bags de Floculante ,Tambores de Amina</v>
          </cell>
          <cell r="B499" t="str">
            <v>510-TE-06</v>
          </cell>
          <cell r="C499" t="str">
            <v>CJ</v>
          </cell>
          <cell r="D499">
            <v>1</v>
          </cell>
          <cell r="E499">
            <v>500</v>
          </cell>
          <cell r="F499">
            <v>500</v>
          </cell>
          <cell r="H499">
            <v>45</v>
          </cell>
          <cell r="I499" t="str">
            <v>M</v>
          </cell>
          <cell r="K499">
            <v>90</v>
          </cell>
          <cell r="P499">
            <v>45</v>
          </cell>
        </row>
        <row r="500">
          <cell r="A500" t="str">
            <v xml:space="preserve"> e Manutenção da Área de Reagentes</v>
          </cell>
          <cell r="F500">
            <v>0</v>
          </cell>
          <cell r="H500">
            <v>0</v>
          </cell>
          <cell r="P500">
            <v>0</v>
          </cell>
        </row>
        <row r="501">
          <cell r="A501" t="str">
            <v xml:space="preserve">       Potência 3/0,5 + 0,25 (kW)</v>
          </cell>
          <cell r="F501">
            <v>0</v>
          </cell>
          <cell r="H501">
            <v>0</v>
          </cell>
          <cell r="P501">
            <v>0</v>
          </cell>
        </row>
        <row r="502">
          <cell r="A502" t="str">
            <v xml:space="preserve">       Peso aproximado 0,5 t</v>
          </cell>
          <cell r="F502">
            <v>0</v>
          </cell>
          <cell r="H502">
            <v>0</v>
          </cell>
          <cell r="P502">
            <v>0</v>
          </cell>
        </row>
        <row r="503">
          <cell r="F503">
            <v>0</v>
          </cell>
          <cell r="H503">
            <v>0</v>
          </cell>
          <cell r="P503">
            <v>0</v>
          </cell>
        </row>
        <row r="504">
          <cell r="A504" t="str">
            <v>Talha Elétrica para Manutenção da 510-BP-18 e Túneis dos Espessadores</v>
          </cell>
          <cell r="B504" t="str">
            <v>510-TE-07</v>
          </cell>
          <cell r="C504" t="str">
            <v>CJ</v>
          </cell>
          <cell r="D504">
            <v>1</v>
          </cell>
          <cell r="E504">
            <v>500</v>
          </cell>
          <cell r="F504">
            <v>500</v>
          </cell>
          <cell r="H504">
            <v>40</v>
          </cell>
          <cell r="I504" t="str">
            <v>M</v>
          </cell>
          <cell r="K504">
            <v>80</v>
          </cell>
          <cell r="P504">
            <v>40</v>
          </cell>
        </row>
        <row r="505">
          <cell r="A505" t="str">
            <v xml:space="preserve"> 510-EP-01/03</v>
          </cell>
          <cell r="F505">
            <v>0</v>
          </cell>
          <cell r="H505">
            <v>0</v>
          </cell>
          <cell r="P505">
            <v>0</v>
          </cell>
        </row>
        <row r="506">
          <cell r="A506" t="str">
            <v xml:space="preserve">       Potência 3/0,5 + 0,25 (kW)</v>
          </cell>
          <cell r="F506">
            <v>0</v>
          </cell>
          <cell r="H506">
            <v>0</v>
          </cell>
          <cell r="P506">
            <v>0</v>
          </cell>
        </row>
        <row r="507">
          <cell r="A507" t="str">
            <v xml:space="preserve">       Peso aproximado 0,5 t</v>
          </cell>
          <cell r="F507">
            <v>0</v>
          </cell>
          <cell r="H507">
            <v>0</v>
          </cell>
          <cell r="P507">
            <v>0</v>
          </cell>
        </row>
        <row r="508">
          <cell r="F508">
            <v>0</v>
          </cell>
          <cell r="H508">
            <v>0</v>
          </cell>
          <cell r="P508">
            <v>0</v>
          </cell>
        </row>
        <row r="509">
          <cell r="A509" t="str">
            <v>Válvula Rotativa para Moega de Recebimento de Amido</v>
          </cell>
          <cell r="B509" t="str">
            <v>510-VR-01</v>
          </cell>
          <cell r="C509" t="str">
            <v>CJ</v>
          </cell>
          <cell r="D509">
            <v>1</v>
          </cell>
          <cell r="E509">
            <v>1000</v>
          </cell>
          <cell r="F509">
            <v>1000</v>
          </cell>
          <cell r="H509">
            <v>80</v>
          </cell>
          <cell r="I509" t="str">
            <v>M</v>
          </cell>
          <cell r="K509">
            <v>80</v>
          </cell>
          <cell r="P509">
            <v>80</v>
          </cell>
        </row>
        <row r="510">
          <cell r="A510" t="str">
            <v xml:space="preserve">       Potência 2 cv</v>
          </cell>
          <cell r="F510">
            <v>0</v>
          </cell>
          <cell r="H510">
            <v>0</v>
          </cell>
          <cell r="P510">
            <v>0</v>
          </cell>
        </row>
        <row r="511">
          <cell r="A511" t="str">
            <v xml:space="preserve">       Peso aproximado 1 t</v>
          </cell>
          <cell r="F511">
            <v>0</v>
          </cell>
          <cell r="H511">
            <v>0</v>
          </cell>
          <cell r="P511">
            <v>0</v>
          </cell>
        </row>
        <row r="512">
          <cell r="F512">
            <v>0</v>
          </cell>
          <cell r="H512">
            <v>0</v>
          </cell>
          <cell r="P512">
            <v>0</v>
          </cell>
        </row>
        <row r="513">
          <cell r="A513" t="str">
            <v>Válvula Rotativa de Descarga do Silo de Amido</v>
          </cell>
          <cell r="B513" t="str">
            <v>510-VR-02</v>
          </cell>
          <cell r="C513" t="str">
            <v>CJ</v>
          </cell>
          <cell r="D513">
            <v>1</v>
          </cell>
          <cell r="E513">
            <v>500</v>
          </cell>
          <cell r="F513">
            <v>500</v>
          </cell>
          <cell r="H513">
            <v>50</v>
          </cell>
          <cell r="I513" t="str">
            <v>M</v>
          </cell>
          <cell r="K513">
            <v>100</v>
          </cell>
          <cell r="P513">
            <v>50</v>
          </cell>
        </row>
        <row r="514">
          <cell r="A514" t="str">
            <v xml:space="preserve">       Potência 0,5 cv</v>
          </cell>
          <cell r="F514">
            <v>0</v>
          </cell>
          <cell r="H514">
            <v>0</v>
          </cell>
          <cell r="P514">
            <v>0</v>
          </cell>
        </row>
        <row r="515">
          <cell r="A515" t="str">
            <v xml:space="preserve">       Peso aproximado 0,5 t</v>
          </cell>
          <cell r="F515">
            <v>0</v>
          </cell>
          <cell r="H515">
            <v>0</v>
          </cell>
          <cell r="P515">
            <v>0</v>
          </cell>
        </row>
        <row r="516">
          <cell r="B516" t="str">
            <v xml:space="preserve"> </v>
          </cell>
          <cell r="F516">
            <v>0</v>
          </cell>
          <cell r="H516">
            <v>0</v>
          </cell>
          <cell r="P516">
            <v>0</v>
          </cell>
        </row>
        <row r="517">
          <cell r="A517" t="str">
            <v>Exaustor do Filtro de Mangas da Moega de Recebimento de Amido - 510-SL-02</v>
          </cell>
          <cell r="B517" t="str">
            <v>510-VT-01</v>
          </cell>
          <cell r="C517" t="str">
            <v>CJ</v>
          </cell>
          <cell r="D517">
            <v>1</v>
          </cell>
          <cell r="F517">
            <v>0</v>
          </cell>
          <cell r="H517">
            <v>0</v>
          </cell>
          <cell r="P517">
            <v>0</v>
          </cell>
        </row>
        <row r="518">
          <cell r="A518" t="str">
            <v xml:space="preserve">       Potência 2 cv</v>
          </cell>
          <cell r="F518">
            <v>0</v>
          </cell>
          <cell r="H518">
            <v>0</v>
          </cell>
          <cell r="P518">
            <v>0</v>
          </cell>
        </row>
        <row r="519">
          <cell r="A519" t="str">
            <v xml:space="preserve">       Peso incluído no 510-SL-02</v>
          </cell>
          <cell r="F519">
            <v>0</v>
          </cell>
          <cell r="H519">
            <v>0</v>
          </cell>
          <cell r="P519">
            <v>0</v>
          </cell>
        </row>
        <row r="520">
          <cell r="F520">
            <v>0</v>
          </cell>
          <cell r="H520">
            <v>0</v>
          </cell>
          <cell r="P520">
            <v>0</v>
          </cell>
        </row>
        <row r="521">
          <cell r="A521" t="str">
            <v>Sistema de Transporte Pneumático de Amido</v>
          </cell>
          <cell r="B521" t="str">
            <v>510-XM-01</v>
          </cell>
          <cell r="C521" t="str">
            <v>CJ</v>
          </cell>
          <cell r="D521">
            <v>1</v>
          </cell>
          <cell r="E521">
            <v>5000</v>
          </cell>
          <cell r="F521">
            <v>5000</v>
          </cell>
          <cell r="H521">
            <v>500</v>
          </cell>
          <cell r="I521" t="str">
            <v>M</v>
          </cell>
          <cell r="K521">
            <v>100</v>
          </cell>
          <cell r="P521">
            <v>500</v>
          </cell>
        </row>
        <row r="522">
          <cell r="A522" t="str">
            <v xml:space="preserve">       Potência 30 cv</v>
          </cell>
          <cell r="F522">
            <v>0</v>
          </cell>
          <cell r="H522">
            <v>0</v>
          </cell>
          <cell r="P522">
            <v>0</v>
          </cell>
        </row>
        <row r="523">
          <cell r="A523" t="str">
            <v xml:space="preserve">       Peso aproximado 5 t</v>
          </cell>
          <cell r="F523">
            <v>0</v>
          </cell>
          <cell r="H523">
            <v>0</v>
          </cell>
          <cell r="P523">
            <v>0</v>
          </cell>
        </row>
        <row r="524">
          <cell r="F524">
            <v>0</v>
          </cell>
          <cell r="H524">
            <v>0</v>
          </cell>
          <cell r="P524">
            <v>0</v>
          </cell>
        </row>
        <row r="525">
          <cell r="A525" t="str">
            <v>Caldeiraria:</v>
          </cell>
          <cell r="F525">
            <v>0</v>
          </cell>
          <cell r="H525">
            <v>0</v>
          </cell>
          <cell r="P525">
            <v>0</v>
          </cell>
        </row>
        <row r="526">
          <cell r="F526">
            <v>0</v>
          </cell>
          <cell r="H526">
            <v>0</v>
          </cell>
          <cell r="P526">
            <v>0</v>
          </cell>
        </row>
        <row r="527">
          <cell r="A527" t="str">
            <v xml:space="preserve">               Chaparia</v>
          </cell>
          <cell r="C527" t="str">
            <v>kg</v>
          </cell>
          <cell r="D527">
            <v>66500</v>
          </cell>
          <cell r="E527">
            <v>1</v>
          </cell>
          <cell r="F527">
            <v>66500</v>
          </cell>
          <cell r="H527">
            <v>6184.5</v>
          </cell>
          <cell r="I527" t="str">
            <v>CD</v>
          </cell>
          <cell r="K527">
            <v>93</v>
          </cell>
          <cell r="P527">
            <v>9.2999999999999999E-2</v>
          </cell>
        </row>
        <row r="528">
          <cell r="F528">
            <v>0</v>
          </cell>
          <cell r="H528">
            <v>0</v>
          </cell>
          <cell r="P528">
            <v>0</v>
          </cell>
        </row>
        <row r="529">
          <cell r="A529" t="str">
            <v xml:space="preserve">               Chapas de desgaste</v>
          </cell>
          <cell r="C529" t="str">
            <v>kg</v>
          </cell>
          <cell r="D529">
            <v>0</v>
          </cell>
          <cell r="F529">
            <v>0</v>
          </cell>
          <cell r="H529">
            <v>0</v>
          </cell>
          <cell r="P529">
            <v>0</v>
          </cell>
        </row>
        <row r="530">
          <cell r="F530">
            <v>0</v>
          </cell>
          <cell r="H530">
            <v>0</v>
          </cell>
          <cell r="P530">
            <v>0</v>
          </cell>
        </row>
        <row r="531">
          <cell r="A531" t="str">
            <v>ÁREA - SISTEMA DE ABASTECIMENTO DE ÁGUA</v>
          </cell>
          <cell r="F531">
            <v>0</v>
          </cell>
          <cell r="H531">
            <v>0</v>
          </cell>
          <cell r="P531">
            <v>0</v>
          </cell>
        </row>
        <row r="532">
          <cell r="A532" t="str">
            <v>Bomba de Captação de Água em Trovões</v>
          </cell>
          <cell r="B532" t="str">
            <v>540-BU-04A/04R</v>
          </cell>
          <cell r="C532" t="str">
            <v>CJ</v>
          </cell>
          <cell r="D532">
            <v>2</v>
          </cell>
          <cell r="E532">
            <v>4000</v>
          </cell>
          <cell r="F532">
            <v>8000</v>
          </cell>
          <cell r="H532">
            <v>480</v>
          </cell>
          <cell r="I532" t="str">
            <v>M</v>
          </cell>
          <cell r="K532">
            <v>60</v>
          </cell>
          <cell r="P532">
            <v>240</v>
          </cell>
          <cell r="R532">
            <v>8000</v>
          </cell>
        </row>
        <row r="533">
          <cell r="A533" t="str">
            <v xml:space="preserve">       Potência 2 x 300 (4 polos) cv</v>
          </cell>
          <cell r="F533">
            <v>0</v>
          </cell>
          <cell r="H533">
            <v>0</v>
          </cell>
          <cell r="P533">
            <v>0</v>
          </cell>
        </row>
        <row r="534">
          <cell r="A534" t="str">
            <v xml:space="preserve">       Peso aproximado 4 t</v>
          </cell>
          <cell r="F534">
            <v>0</v>
          </cell>
          <cell r="H534">
            <v>0</v>
          </cell>
          <cell r="P534">
            <v>0</v>
          </cell>
        </row>
        <row r="535">
          <cell r="F535">
            <v>0</v>
          </cell>
          <cell r="H535">
            <v>0</v>
          </cell>
          <cell r="P535">
            <v>0</v>
          </cell>
        </row>
        <row r="536">
          <cell r="A536" t="str">
            <v>Bomba de Captação de Água na Barragem VGR</v>
          </cell>
          <cell r="B536" t="str">
            <v>540-BU-05A/B/R</v>
          </cell>
          <cell r="C536" t="str">
            <v>CJ</v>
          </cell>
          <cell r="D536">
            <v>3</v>
          </cell>
          <cell r="E536">
            <v>2500</v>
          </cell>
          <cell r="F536">
            <v>7500</v>
          </cell>
          <cell r="H536">
            <v>525</v>
          </cell>
          <cell r="I536" t="str">
            <v>M</v>
          </cell>
          <cell r="K536">
            <v>70</v>
          </cell>
          <cell r="P536">
            <v>175</v>
          </cell>
          <cell r="R536">
            <v>7500</v>
          </cell>
        </row>
        <row r="537">
          <cell r="A537" t="str">
            <v xml:space="preserve">       Potência 2 x 250 (4 polos) cv</v>
          </cell>
          <cell r="F537">
            <v>0</v>
          </cell>
          <cell r="H537">
            <v>0</v>
          </cell>
          <cell r="P537">
            <v>0</v>
          </cell>
        </row>
        <row r="538">
          <cell r="A538" t="str">
            <v xml:space="preserve">       Peso aproximado 2,5 t</v>
          </cell>
          <cell r="F538">
            <v>0</v>
          </cell>
          <cell r="H538">
            <v>0</v>
          </cell>
          <cell r="P538">
            <v>0</v>
          </cell>
        </row>
        <row r="539">
          <cell r="F539">
            <v>0</v>
          </cell>
          <cell r="H539">
            <v>0</v>
          </cell>
          <cell r="P539">
            <v>0</v>
          </cell>
        </row>
        <row r="540">
          <cell r="A540" t="str">
            <v>Sistema de Tratamento de Água</v>
          </cell>
          <cell r="B540" t="str">
            <v>540-ET-01</v>
          </cell>
          <cell r="C540" t="str">
            <v>CJ</v>
          </cell>
          <cell r="D540">
            <v>1</v>
          </cell>
          <cell r="E540">
            <v>3000</v>
          </cell>
          <cell r="F540">
            <v>3000</v>
          </cell>
          <cell r="G540">
            <v>500</v>
          </cell>
          <cell r="H540">
            <v>240</v>
          </cell>
          <cell r="I540" t="str">
            <v>M</v>
          </cell>
          <cell r="K540">
            <v>80</v>
          </cell>
          <cell r="P540">
            <v>240</v>
          </cell>
        </row>
        <row r="541">
          <cell r="F541">
            <v>0</v>
          </cell>
          <cell r="H541">
            <v>0</v>
          </cell>
          <cell r="P541">
            <v>0</v>
          </cell>
        </row>
        <row r="542">
          <cell r="A542" t="str">
            <v>Reservatório Intermediário de Água Nova</v>
          </cell>
          <cell r="B542" t="str">
            <v>540-RA-01</v>
          </cell>
          <cell r="C542" t="str">
            <v>CJ</v>
          </cell>
          <cell r="D542">
            <v>1</v>
          </cell>
          <cell r="E542">
            <v>8500</v>
          </cell>
          <cell r="F542">
            <v>8500</v>
          </cell>
          <cell r="H542">
            <v>680</v>
          </cell>
          <cell r="I542" t="str">
            <v>CM</v>
          </cell>
          <cell r="K542">
            <v>80</v>
          </cell>
          <cell r="P542">
            <v>680</v>
          </cell>
        </row>
        <row r="543">
          <cell r="A543" t="str">
            <v xml:space="preserve">       Diâmetro 17 m - ARMCO</v>
          </cell>
          <cell r="F543">
            <v>0</v>
          </cell>
          <cell r="H543">
            <v>0</v>
          </cell>
          <cell r="P543">
            <v>0</v>
          </cell>
        </row>
        <row r="544">
          <cell r="A544" t="str">
            <v xml:space="preserve">       Peso aproximado 8,5 t</v>
          </cell>
          <cell r="F544">
            <v>0</v>
          </cell>
          <cell r="H544">
            <v>0</v>
          </cell>
          <cell r="P544">
            <v>0</v>
          </cell>
        </row>
        <row r="545">
          <cell r="F545">
            <v>0</v>
          </cell>
          <cell r="H545">
            <v>0</v>
          </cell>
          <cell r="P545">
            <v>0</v>
          </cell>
        </row>
        <row r="546">
          <cell r="A546" t="str">
            <v>Reservatório de Água Nova</v>
          </cell>
          <cell r="B546" t="str">
            <v>540-RA-02</v>
          </cell>
          <cell r="C546" t="str">
            <v>CJ</v>
          </cell>
          <cell r="D546">
            <v>1</v>
          </cell>
          <cell r="E546">
            <v>7500</v>
          </cell>
          <cell r="F546">
            <v>7500</v>
          </cell>
          <cell r="H546">
            <v>600</v>
          </cell>
          <cell r="I546" t="str">
            <v>CM</v>
          </cell>
          <cell r="K546">
            <v>80</v>
          </cell>
          <cell r="P546">
            <v>600</v>
          </cell>
        </row>
        <row r="547">
          <cell r="A547" t="str">
            <v xml:space="preserve">       Diâmetro 12 m - ARMCO</v>
          </cell>
          <cell r="F547">
            <v>0</v>
          </cell>
          <cell r="H547">
            <v>0</v>
          </cell>
          <cell r="P547">
            <v>0</v>
          </cell>
        </row>
        <row r="548">
          <cell r="A548" t="str">
            <v xml:space="preserve">       Peso aproximado 7,5 t</v>
          </cell>
          <cell r="F548">
            <v>0</v>
          </cell>
          <cell r="H548">
            <v>0</v>
          </cell>
          <cell r="P548">
            <v>0</v>
          </cell>
        </row>
        <row r="549">
          <cell r="F549">
            <v>0</v>
          </cell>
          <cell r="H549">
            <v>0</v>
          </cell>
          <cell r="P549">
            <v>0</v>
          </cell>
        </row>
        <row r="550">
          <cell r="A550" t="str">
            <v>Reservatório de Água Potável</v>
          </cell>
          <cell r="B550" t="str">
            <v>540-RA-03</v>
          </cell>
          <cell r="C550" t="str">
            <v>CJ</v>
          </cell>
          <cell r="D550">
            <v>1</v>
          </cell>
          <cell r="E550">
            <v>3000</v>
          </cell>
          <cell r="F550">
            <v>3000</v>
          </cell>
          <cell r="H550">
            <v>240</v>
          </cell>
          <cell r="I550" t="str">
            <v>CM</v>
          </cell>
          <cell r="K550">
            <v>80</v>
          </cell>
          <cell r="P550">
            <v>240</v>
          </cell>
        </row>
        <row r="551">
          <cell r="A551" t="str">
            <v xml:space="preserve">       Diâmetro 3 m - ARMCO</v>
          </cell>
          <cell r="F551">
            <v>0</v>
          </cell>
          <cell r="H551">
            <v>0</v>
          </cell>
          <cell r="P551">
            <v>0</v>
          </cell>
        </row>
        <row r="552">
          <cell r="A552" t="str">
            <v xml:space="preserve">       Peso aproximado 3 t</v>
          </cell>
          <cell r="F552">
            <v>0</v>
          </cell>
          <cell r="H552">
            <v>0</v>
          </cell>
          <cell r="P552">
            <v>0</v>
          </cell>
        </row>
        <row r="553">
          <cell r="F553">
            <v>0</v>
          </cell>
          <cell r="H553">
            <v>0</v>
          </cell>
          <cell r="P553">
            <v>0</v>
          </cell>
        </row>
        <row r="554">
          <cell r="A554" t="str">
            <v>Reservatório de Água Recuperada</v>
          </cell>
          <cell r="B554" t="str">
            <v>540-RU-01</v>
          </cell>
          <cell r="C554" t="str">
            <v>CJ</v>
          </cell>
          <cell r="D554">
            <v>1</v>
          </cell>
          <cell r="E554">
            <v>9500</v>
          </cell>
          <cell r="F554">
            <v>9500</v>
          </cell>
          <cell r="H554">
            <v>760</v>
          </cell>
          <cell r="I554" t="str">
            <v>CM</v>
          </cell>
          <cell r="K554">
            <v>80</v>
          </cell>
          <cell r="P554">
            <v>760</v>
          </cell>
        </row>
        <row r="555">
          <cell r="A555" t="str">
            <v xml:space="preserve">       Diâmetro 25 m - ARMCO</v>
          </cell>
          <cell r="F555">
            <v>0</v>
          </cell>
          <cell r="H555">
            <v>0</v>
          </cell>
          <cell r="P555">
            <v>0</v>
          </cell>
        </row>
        <row r="556">
          <cell r="A556" t="str">
            <v xml:space="preserve">       Peso aproximado 9,5 t</v>
          </cell>
          <cell r="F556">
            <v>0</v>
          </cell>
          <cell r="H556">
            <v>0</v>
          </cell>
          <cell r="P556">
            <v>0</v>
          </cell>
        </row>
        <row r="557">
          <cell r="F557">
            <v>0</v>
          </cell>
          <cell r="H557">
            <v>0</v>
          </cell>
          <cell r="P557">
            <v>0</v>
          </cell>
        </row>
        <row r="558">
          <cell r="A558" t="str">
            <v>Talha Manual (Captação Trovões)</v>
          </cell>
          <cell r="B558" t="str">
            <v>540-TE-01</v>
          </cell>
          <cell r="C558" t="str">
            <v>CJ</v>
          </cell>
          <cell r="D558">
            <v>1</v>
          </cell>
          <cell r="E558">
            <v>500</v>
          </cell>
          <cell r="F558">
            <v>500</v>
          </cell>
          <cell r="H558">
            <v>40</v>
          </cell>
          <cell r="I558" t="str">
            <v>M</v>
          </cell>
          <cell r="K558">
            <v>80</v>
          </cell>
          <cell r="P558">
            <v>40</v>
          </cell>
        </row>
        <row r="559">
          <cell r="A559" t="str">
            <v xml:space="preserve">       Peso aproximado 0,5 t</v>
          </cell>
          <cell r="F559">
            <v>0</v>
          </cell>
          <cell r="H559">
            <v>0</v>
          </cell>
          <cell r="P559">
            <v>0</v>
          </cell>
        </row>
        <row r="560">
          <cell r="F560">
            <v>0</v>
          </cell>
          <cell r="H560">
            <v>0</v>
          </cell>
          <cell r="P560">
            <v>0</v>
          </cell>
        </row>
        <row r="561">
          <cell r="A561" t="str">
            <v>ÁREA - SALA DE COMPRESSORES</v>
          </cell>
          <cell r="F561">
            <v>0</v>
          </cell>
          <cell r="H561">
            <v>0</v>
          </cell>
          <cell r="P561">
            <v>0</v>
          </cell>
        </row>
        <row r="562">
          <cell r="A562" t="str">
            <v>Compressor de Ar de Processo para Flotação</v>
          </cell>
          <cell r="B562" t="str">
            <v>510-CP-01A/01B</v>
          </cell>
          <cell r="C562" t="str">
            <v>CJ</v>
          </cell>
          <cell r="D562">
            <v>2</v>
          </cell>
          <cell r="E562">
            <v>4000</v>
          </cell>
          <cell r="F562">
            <v>8000</v>
          </cell>
          <cell r="H562">
            <v>480</v>
          </cell>
          <cell r="I562" t="str">
            <v>M</v>
          </cell>
          <cell r="K562">
            <v>60</v>
          </cell>
          <cell r="P562">
            <v>240</v>
          </cell>
          <cell r="R562">
            <v>8000</v>
          </cell>
        </row>
        <row r="563">
          <cell r="A563" t="str">
            <v xml:space="preserve">       Potência 2 x 175 cv</v>
          </cell>
          <cell r="F563">
            <v>0</v>
          </cell>
          <cell r="H563">
            <v>0</v>
          </cell>
          <cell r="P563">
            <v>0</v>
          </cell>
        </row>
        <row r="564">
          <cell r="A564" t="str">
            <v xml:space="preserve">       Peso aproximado 2 x 4 t</v>
          </cell>
          <cell r="F564">
            <v>0</v>
          </cell>
          <cell r="H564">
            <v>0</v>
          </cell>
          <cell r="P564">
            <v>0</v>
          </cell>
        </row>
        <row r="565">
          <cell r="F565">
            <v>0</v>
          </cell>
          <cell r="H565">
            <v>0</v>
          </cell>
          <cell r="P565">
            <v>0</v>
          </cell>
        </row>
        <row r="566">
          <cell r="A566" t="str">
            <v>Compressor Reserva</v>
          </cell>
          <cell r="B566" t="str">
            <v>510-CP-01R</v>
          </cell>
          <cell r="C566" t="str">
            <v>CJ</v>
          </cell>
          <cell r="D566">
            <v>1</v>
          </cell>
          <cell r="E566">
            <v>4000</v>
          </cell>
          <cell r="F566">
            <v>4000</v>
          </cell>
          <cell r="H566">
            <v>240</v>
          </cell>
          <cell r="I566" t="str">
            <v>M</v>
          </cell>
          <cell r="K566">
            <v>60</v>
          </cell>
          <cell r="P566">
            <v>240</v>
          </cell>
          <cell r="R566">
            <v>4000</v>
          </cell>
        </row>
        <row r="567">
          <cell r="A567" t="str">
            <v xml:space="preserve">       Potência 175 cv</v>
          </cell>
          <cell r="F567">
            <v>0</v>
          </cell>
          <cell r="H567">
            <v>0</v>
          </cell>
          <cell r="P567">
            <v>0</v>
          </cell>
        </row>
        <row r="568">
          <cell r="A568" t="str">
            <v xml:space="preserve">       Peso aproximado 4 t</v>
          </cell>
          <cell r="F568">
            <v>0</v>
          </cell>
          <cell r="H568">
            <v>0</v>
          </cell>
          <cell r="P568">
            <v>0</v>
          </cell>
        </row>
        <row r="569">
          <cell r="F569">
            <v>0</v>
          </cell>
          <cell r="H569">
            <v>0</v>
          </cell>
          <cell r="P569">
            <v>0</v>
          </cell>
        </row>
        <row r="570">
          <cell r="A570" t="str">
            <v>Compressor de Ar de Sopro, para Instrumentação e Serviço</v>
          </cell>
          <cell r="B570" t="str">
            <v>510-CP-01C/01D</v>
          </cell>
          <cell r="C570" t="str">
            <v>CJ</v>
          </cell>
          <cell r="D570">
            <v>2</v>
          </cell>
          <cell r="E570">
            <v>4000</v>
          </cell>
          <cell r="F570">
            <v>8000</v>
          </cell>
          <cell r="H570">
            <v>480</v>
          </cell>
          <cell r="I570" t="str">
            <v>M</v>
          </cell>
          <cell r="K570">
            <v>60</v>
          </cell>
          <cell r="P570">
            <v>240</v>
          </cell>
          <cell r="R570">
            <v>8000</v>
          </cell>
        </row>
        <row r="571">
          <cell r="A571" t="str">
            <v xml:space="preserve">       Potência 2 x 175 cv</v>
          </cell>
          <cell r="F571">
            <v>0</v>
          </cell>
          <cell r="H571">
            <v>0</v>
          </cell>
          <cell r="P571">
            <v>0</v>
          </cell>
        </row>
        <row r="572">
          <cell r="A572" t="str">
            <v xml:space="preserve">       Peso aproximado 4 t</v>
          </cell>
          <cell r="F572">
            <v>0</v>
          </cell>
          <cell r="H572">
            <v>0</v>
          </cell>
          <cell r="P572">
            <v>0</v>
          </cell>
        </row>
        <row r="573">
          <cell r="F573">
            <v>0</v>
          </cell>
          <cell r="H573">
            <v>0</v>
          </cell>
          <cell r="P573">
            <v>0</v>
          </cell>
        </row>
        <row r="574">
          <cell r="A574" t="str">
            <v>Reservatório de Ar Comprimido de Processo para Flotação</v>
          </cell>
          <cell r="B574" t="str">
            <v>510-VS-07</v>
          </cell>
          <cell r="C574" t="str">
            <v>CJ</v>
          </cell>
          <cell r="D574">
            <v>1</v>
          </cell>
          <cell r="E574">
            <v>2000</v>
          </cell>
          <cell r="F574">
            <v>2000</v>
          </cell>
          <cell r="H574">
            <v>160</v>
          </cell>
          <cell r="I574" t="str">
            <v>CM</v>
          </cell>
          <cell r="K574">
            <v>80</v>
          </cell>
          <cell r="P574">
            <v>160</v>
          </cell>
        </row>
        <row r="575">
          <cell r="A575" t="str">
            <v xml:space="preserve">       Peso aproximado 2 t</v>
          </cell>
          <cell r="F575">
            <v>0</v>
          </cell>
          <cell r="H575">
            <v>0</v>
          </cell>
          <cell r="P575">
            <v>0</v>
          </cell>
        </row>
        <row r="576">
          <cell r="F576">
            <v>0</v>
          </cell>
          <cell r="H576">
            <v>0</v>
          </cell>
          <cell r="P576">
            <v>0</v>
          </cell>
        </row>
        <row r="577">
          <cell r="A577" t="str">
            <v>Reservatório de Ar Comprimido (Sopro e Serviço)</v>
          </cell>
          <cell r="B577" t="str">
            <v>510-VS-08</v>
          </cell>
          <cell r="C577" t="str">
            <v>CJ</v>
          </cell>
          <cell r="D577">
            <v>1</v>
          </cell>
          <cell r="E577">
            <v>2000</v>
          </cell>
          <cell r="F577">
            <v>2000</v>
          </cell>
          <cell r="H577">
            <v>160</v>
          </cell>
          <cell r="I577" t="str">
            <v>CM</v>
          </cell>
          <cell r="K577">
            <v>80</v>
          </cell>
          <cell r="P577">
            <v>160</v>
          </cell>
        </row>
        <row r="578">
          <cell r="A578" t="str">
            <v xml:space="preserve">       Peso aproximado 2 t</v>
          </cell>
          <cell r="F578">
            <v>0</v>
          </cell>
          <cell r="H578">
            <v>0</v>
          </cell>
          <cell r="P578">
            <v>0</v>
          </cell>
        </row>
        <row r="579">
          <cell r="F579">
            <v>0</v>
          </cell>
          <cell r="H579">
            <v>0</v>
          </cell>
          <cell r="P579">
            <v>0</v>
          </cell>
        </row>
        <row r="580">
          <cell r="A580" t="str">
            <v>Reservatório de Ar Comprimido para Instrumentação</v>
          </cell>
          <cell r="B580" t="str">
            <v>510-VS-09</v>
          </cell>
          <cell r="C580" t="str">
            <v>CJ</v>
          </cell>
          <cell r="D580">
            <v>1</v>
          </cell>
          <cell r="E580">
            <v>500</v>
          </cell>
          <cell r="F580">
            <v>500</v>
          </cell>
          <cell r="H580">
            <v>40</v>
          </cell>
          <cell r="I580" t="str">
            <v>CM</v>
          </cell>
          <cell r="K580">
            <v>80</v>
          </cell>
          <cell r="P580">
            <v>40</v>
          </cell>
        </row>
        <row r="581">
          <cell r="A581" t="str">
            <v xml:space="preserve">       Peso aproximado 0,5 t</v>
          </cell>
          <cell r="F581">
            <v>0</v>
          </cell>
          <cell r="H581">
            <v>0</v>
          </cell>
          <cell r="P581">
            <v>0</v>
          </cell>
        </row>
        <row r="582">
          <cell r="F582">
            <v>0</v>
          </cell>
          <cell r="H582">
            <v>0</v>
          </cell>
          <cell r="P582">
            <v>0</v>
          </cell>
        </row>
        <row r="583">
          <cell r="A583" t="str">
            <v>ESTRUTURA METÁLICA</v>
          </cell>
          <cell r="F583">
            <v>0</v>
          </cell>
          <cell r="H583">
            <v>0</v>
          </cell>
          <cell r="P583">
            <v>0</v>
          </cell>
        </row>
        <row r="584">
          <cell r="F584">
            <v>0</v>
          </cell>
          <cell r="H584">
            <v>0</v>
          </cell>
          <cell r="P584">
            <v>0</v>
          </cell>
        </row>
        <row r="585">
          <cell r="A585" t="str">
            <v>ÁREA - PENEIRAMENTO</v>
          </cell>
          <cell r="F585">
            <v>0</v>
          </cell>
          <cell r="H585">
            <v>0</v>
          </cell>
          <cell r="P585">
            <v>0</v>
          </cell>
        </row>
        <row r="586">
          <cell r="A586" t="str">
            <v>Montagem  de Estruturas Metálicas</v>
          </cell>
          <cell r="F586">
            <v>0</v>
          </cell>
          <cell r="H586">
            <v>0</v>
          </cell>
          <cell r="P586">
            <v>0</v>
          </cell>
        </row>
        <row r="587">
          <cell r="F587">
            <v>0</v>
          </cell>
          <cell r="H587">
            <v>0</v>
          </cell>
          <cell r="P587">
            <v>0</v>
          </cell>
        </row>
        <row r="588">
          <cell r="A588" t="str">
            <v>Estruturas</v>
          </cell>
          <cell r="C588" t="str">
            <v>kg</v>
          </cell>
          <cell r="D588">
            <v>153950</v>
          </cell>
          <cell r="E588">
            <v>1</v>
          </cell>
          <cell r="F588">
            <v>153950</v>
          </cell>
          <cell r="H588">
            <v>6927.75</v>
          </cell>
          <cell r="I588" t="str">
            <v>E</v>
          </cell>
          <cell r="K588">
            <v>45</v>
          </cell>
          <cell r="P588">
            <v>4.4999999999999998E-2</v>
          </cell>
          <cell r="R588">
            <v>153950</v>
          </cell>
        </row>
        <row r="589">
          <cell r="F589">
            <v>0</v>
          </cell>
          <cell r="H589">
            <v>0</v>
          </cell>
          <cell r="P589">
            <v>0</v>
          </cell>
        </row>
        <row r="590">
          <cell r="A590" t="str">
            <v>Pisos em chapa xadrez</v>
          </cell>
          <cell r="C590" t="str">
            <v>kg</v>
          </cell>
          <cell r="D590">
            <v>53084</v>
          </cell>
          <cell r="E590">
            <v>1</v>
          </cell>
          <cell r="F590">
            <v>53084</v>
          </cell>
          <cell r="H590">
            <v>3715.88</v>
          </cell>
          <cell r="I590" t="str">
            <v>E</v>
          </cell>
          <cell r="K590">
            <v>70</v>
          </cell>
          <cell r="P590">
            <v>7.0000000000000007E-2</v>
          </cell>
        </row>
        <row r="591">
          <cell r="F591">
            <v>0</v>
          </cell>
          <cell r="H591">
            <v>0</v>
          </cell>
          <cell r="P591">
            <v>0</v>
          </cell>
        </row>
        <row r="592">
          <cell r="A592" t="str">
            <v>Corrimão/guarda corpo</v>
          </cell>
          <cell r="C592" t="str">
            <v>kg</v>
          </cell>
          <cell r="D592">
            <v>5966</v>
          </cell>
          <cell r="E592">
            <v>1</v>
          </cell>
          <cell r="F592">
            <v>5966</v>
          </cell>
          <cell r="H592">
            <v>536.94000000000005</v>
          </cell>
          <cell r="I592" t="str">
            <v>E</v>
          </cell>
          <cell r="K592">
            <v>90</v>
          </cell>
          <cell r="P592">
            <v>0.09</v>
          </cell>
        </row>
        <row r="593">
          <cell r="F593">
            <v>0</v>
          </cell>
          <cell r="H593">
            <v>0</v>
          </cell>
          <cell r="P593">
            <v>0</v>
          </cell>
        </row>
        <row r="594">
          <cell r="A594" t="str">
            <v>Cobertura e Tapamento</v>
          </cell>
          <cell r="C594" t="str">
            <v>m²</v>
          </cell>
          <cell r="D594">
            <v>896</v>
          </cell>
          <cell r="F594">
            <v>0</v>
          </cell>
          <cell r="G594">
            <v>0.8</v>
          </cell>
          <cell r="H594">
            <v>716.80000000000007</v>
          </cell>
          <cell r="I594" t="str">
            <v>CT</v>
          </cell>
          <cell r="P594">
            <v>0.8</v>
          </cell>
        </row>
        <row r="595">
          <cell r="F595">
            <v>0</v>
          </cell>
          <cell r="H595">
            <v>0</v>
          </cell>
          <cell r="P595">
            <v>0</v>
          </cell>
        </row>
        <row r="596">
          <cell r="A596" t="str">
            <v>Trilho para Ponte Rolante TR-52</v>
          </cell>
          <cell r="C596" t="str">
            <v>m</v>
          </cell>
          <cell r="D596">
            <v>40.5</v>
          </cell>
          <cell r="E596">
            <v>52</v>
          </cell>
          <cell r="F596">
            <v>2106</v>
          </cell>
          <cell r="H596">
            <v>168.48</v>
          </cell>
          <cell r="I596" t="str">
            <v>E</v>
          </cell>
          <cell r="K596">
            <v>80</v>
          </cell>
          <cell r="P596">
            <v>4.16</v>
          </cell>
        </row>
        <row r="597">
          <cell r="F597">
            <v>0</v>
          </cell>
          <cell r="H597">
            <v>0</v>
          </cell>
          <cell r="P597">
            <v>0</v>
          </cell>
        </row>
        <row r="598">
          <cell r="A598" t="str">
            <v>ÁREA - CICLONAGEM E FILTRAGEM</v>
          </cell>
          <cell r="F598">
            <v>0</v>
          </cell>
          <cell r="H598">
            <v>0</v>
          </cell>
          <cell r="P598">
            <v>0</v>
          </cell>
        </row>
        <row r="599">
          <cell r="A599" t="str">
            <v>Montagem  de Estruturas Metálicas</v>
          </cell>
          <cell r="F599">
            <v>0</v>
          </cell>
          <cell r="H599">
            <v>0</v>
          </cell>
          <cell r="P599">
            <v>0</v>
          </cell>
        </row>
        <row r="600">
          <cell r="F600">
            <v>0</v>
          </cell>
          <cell r="H600">
            <v>0</v>
          </cell>
          <cell r="P600">
            <v>0</v>
          </cell>
        </row>
        <row r="601">
          <cell r="A601" t="str">
            <v>Estruturas</v>
          </cell>
          <cell r="C601" t="str">
            <v>kg</v>
          </cell>
          <cell r="D601">
            <v>131964</v>
          </cell>
          <cell r="E601">
            <v>1</v>
          </cell>
          <cell r="F601">
            <v>131964</v>
          </cell>
          <cell r="H601">
            <v>7258.02</v>
          </cell>
          <cell r="I601" t="str">
            <v>E</v>
          </cell>
          <cell r="K601">
            <v>55</v>
          </cell>
          <cell r="P601">
            <v>5.5E-2</v>
          </cell>
          <cell r="R601">
            <v>131964</v>
          </cell>
        </row>
        <row r="602">
          <cell r="F602">
            <v>0</v>
          </cell>
          <cell r="H602">
            <v>0</v>
          </cell>
          <cell r="P602">
            <v>0</v>
          </cell>
        </row>
        <row r="603">
          <cell r="A603" t="str">
            <v>Pisos em chapa xadrez</v>
          </cell>
          <cell r="C603" t="str">
            <v>kg</v>
          </cell>
          <cell r="D603">
            <v>15283</v>
          </cell>
          <cell r="E603">
            <v>1</v>
          </cell>
          <cell r="F603">
            <v>15283</v>
          </cell>
          <cell r="H603">
            <v>1069.81</v>
          </cell>
          <cell r="I603" t="str">
            <v>E</v>
          </cell>
          <cell r="K603">
            <v>70</v>
          </cell>
          <cell r="P603">
            <v>7.0000000000000007E-2</v>
          </cell>
        </row>
        <row r="604">
          <cell r="F604">
            <v>0</v>
          </cell>
          <cell r="H604">
            <v>0</v>
          </cell>
          <cell r="P604">
            <v>0</v>
          </cell>
        </row>
        <row r="605">
          <cell r="A605" t="str">
            <v>Corrimão/guarda corpo</v>
          </cell>
          <cell r="C605" t="str">
            <v>kg</v>
          </cell>
          <cell r="D605">
            <v>3753</v>
          </cell>
          <cell r="E605">
            <v>1</v>
          </cell>
          <cell r="F605">
            <v>3753</v>
          </cell>
          <cell r="H605">
            <v>337.77</v>
          </cell>
          <cell r="I605" t="str">
            <v>E</v>
          </cell>
          <cell r="K605">
            <v>90</v>
          </cell>
          <cell r="P605">
            <v>0.09</v>
          </cell>
        </row>
        <row r="606">
          <cell r="F606">
            <v>0</v>
          </cell>
          <cell r="H606">
            <v>0</v>
          </cell>
          <cell r="P606">
            <v>0</v>
          </cell>
        </row>
        <row r="607">
          <cell r="A607" t="str">
            <v>Cobertura e Tapamento</v>
          </cell>
          <cell r="C607" t="str">
            <v>m²</v>
          </cell>
          <cell r="D607">
            <v>369</v>
          </cell>
          <cell r="F607">
            <v>0</v>
          </cell>
          <cell r="G607">
            <v>0.8</v>
          </cell>
          <cell r="H607">
            <v>295.2</v>
          </cell>
          <cell r="I607" t="str">
            <v>CT</v>
          </cell>
          <cell r="P607">
            <v>0.8</v>
          </cell>
        </row>
        <row r="608">
          <cell r="F608">
            <v>0</v>
          </cell>
          <cell r="H608">
            <v>0</v>
          </cell>
          <cell r="P608">
            <v>0</v>
          </cell>
        </row>
        <row r="609">
          <cell r="A609" t="str">
            <v>Trilho para Ponte Rolante TR-37</v>
          </cell>
          <cell r="C609" t="str">
            <v>m</v>
          </cell>
          <cell r="D609">
            <v>30.5</v>
          </cell>
          <cell r="E609">
            <v>37</v>
          </cell>
          <cell r="F609">
            <v>1128.5</v>
          </cell>
          <cell r="H609">
            <v>90.28</v>
          </cell>
          <cell r="I609" t="str">
            <v>E</v>
          </cell>
          <cell r="K609">
            <v>80</v>
          </cell>
          <cell r="P609">
            <v>2.96</v>
          </cell>
        </row>
        <row r="610">
          <cell r="F610">
            <v>0</v>
          </cell>
          <cell r="H610">
            <v>0</v>
          </cell>
          <cell r="P610">
            <v>0</v>
          </cell>
        </row>
        <row r="611">
          <cell r="A611" t="str">
            <v>ÁREA - FLOTAÇÃO</v>
          </cell>
          <cell r="F611">
            <v>0</v>
          </cell>
          <cell r="H611">
            <v>0</v>
          </cell>
          <cell r="P611">
            <v>0</v>
          </cell>
        </row>
        <row r="612">
          <cell r="A612" t="str">
            <v>Montagem  de Estruturas Metálicas</v>
          </cell>
          <cell r="F612">
            <v>0</v>
          </cell>
          <cell r="H612">
            <v>0</v>
          </cell>
          <cell r="P612">
            <v>0</v>
          </cell>
        </row>
        <row r="613">
          <cell r="F613">
            <v>0</v>
          </cell>
          <cell r="H613">
            <v>0</v>
          </cell>
          <cell r="P613">
            <v>0</v>
          </cell>
        </row>
        <row r="614">
          <cell r="A614" t="str">
            <v>Estruturas</v>
          </cell>
          <cell r="C614" t="str">
            <v>kg</v>
          </cell>
          <cell r="D614">
            <v>79050</v>
          </cell>
          <cell r="E614">
            <v>1</v>
          </cell>
          <cell r="F614">
            <v>79050</v>
          </cell>
          <cell r="H614">
            <v>4743</v>
          </cell>
          <cell r="I614" t="str">
            <v>E</v>
          </cell>
          <cell r="K614">
            <v>60</v>
          </cell>
          <cell r="P614">
            <v>0.06</v>
          </cell>
          <cell r="R614">
            <v>79050</v>
          </cell>
        </row>
        <row r="615">
          <cell r="F615">
            <v>0</v>
          </cell>
          <cell r="H615">
            <v>0</v>
          </cell>
          <cell r="P615">
            <v>0</v>
          </cell>
        </row>
        <row r="616">
          <cell r="A616" t="str">
            <v>Pisos em chapa xadrez</v>
          </cell>
          <cell r="C616" t="str">
            <v>kg</v>
          </cell>
          <cell r="D616">
            <v>7000</v>
          </cell>
          <cell r="E616">
            <v>1</v>
          </cell>
          <cell r="F616">
            <v>7000</v>
          </cell>
          <cell r="H616">
            <v>490</v>
          </cell>
          <cell r="I616" t="str">
            <v>E</v>
          </cell>
          <cell r="K616">
            <v>70</v>
          </cell>
          <cell r="P616">
            <v>7.0000000000000007E-2</v>
          </cell>
        </row>
        <row r="617">
          <cell r="F617">
            <v>0</v>
          </cell>
          <cell r="H617">
            <v>0</v>
          </cell>
          <cell r="P617">
            <v>0</v>
          </cell>
        </row>
        <row r="618">
          <cell r="A618" t="str">
            <v>Corrimão/guarda corpo</v>
          </cell>
          <cell r="C618" t="str">
            <v>kg</v>
          </cell>
          <cell r="D618">
            <v>3950</v>
          </cell>
          <cell r="E618">
            <v>1</v>
          </cell>
          <cell r="F618">
            <v>3950</v>
          </cell>
          <cell r="H618">
            <v>355.5</v>
          </cell>
          <cell r="I618" t="str">
            <v>E</v>
          </cell>
          <cell r="K618">
            <v>90</v>
          </cell>
          <cell r="P618">
            <v>0.09</v>
          </cell>
        </row>
        <row r="619">
          <cell r="F619">
            <v>0</v>
          </cell>
          <cell r="H619">
            <v>0</v>
          </cell>
          <cell r="P619">
            <v>0</v>
          </cell>
        </row>
        <row r="620">
          <cell r="A620" t="str">
            <v>ÁREA - ESTOCAGEM E PREPARAÇÃO DE REAGENTES</v>
          </cell>
          <cell r="F620">
            <v>0</v>
          </cell>
          <cell r="H620">
            <v>0</v>
          </cell>
          <cell r="P620">
            <v>0</v>
          </cell>
        </row>
        <row r="621">
          <cell r="A621" t="str">
            <v>Montagem  de Estruturas Metálicas</v>
          </cell>
          <cell r="F621">
            <v>0</v>
          </cell>
          <cell r="H621">
            <v>0</v>
          </cell>
          <cell r="P621">
            <v>0</v>
          </cell>
        </row>
        <row r="622">
          <cell r="F622">
            <v>0</v>
          </cell>
          <cell r="H622">
            <v>0</v>
          </cell>
          <cell r="P622">
            <v>0</v>
          </cell>
        </row>
        <row r="623">
          <cell r="A623" t="str">
            <v>Estruturas</v>
          </cell>
          <cell r="C623" t="str">
            <v>kg</v>
          </cell>
          <cell r="D623">
            <v>78720</v>
          </cell>
          <cell r="E623">
            <v>1</v>
          </cell>
          <cell r="F623">
            <v>78720</v>
          </cell>
          <cell r="H623">
            <v>4723.2</v>
          </cell>
          <cell r="I623" t="str">
            <v>E</v>
          </cell>
          <cell r="K623">
            <v>60</v>
          </cell>
          <cell r="P623">
            <v>0.06</v>
          </cell>
          <cell r="R623">
            <v>78720</v>
          </cell>
        </row>
        <row r="624">
          <cell r="F624">
            <v>0</v>
          </cell>
          <cell r="H624">
            <v>0</v>
          </cell>
          <cell r="P624">
            <v>0</v>
          </cell>
        </row>
        <row r="625">
          <cell r="A625" t="str">
            <v>Pisos em chapa xadrez</v>
          </cell>
          <cell r="C625" t="str">
            <v>kg</v>
          </cell>
          <cell r="D625">
            <v>9045</v>
          </cell>
          <cell r="E625">
            <v>1</v>
          </cell>
          <cell r="F625">
            <v>9045</v>
          </cell>
          <cell r="H625">
            <v>633.15</v>
          </cell>
          <cell r="I625" t="str">
            <v>E</v>
          </cell>
          <cell r="K625">
            <v>70</v>
          </cell>
          <cell r="P625">
            <v>7.0000000000000007E-2</v>
          </cell>
        </row>
        <row r="626">
          <cell r="F626">
            <v>0</v>
          </cell>
          <cell r="H626">
            <v>0</v>
          </cell>
          <cell r="P626">
            <v>0</v>
          </cell>
        </row>
        <row r="627">
          <cell r="A627" t="str">
            <v>Corrimão/guarda corpo</v>
          </cell>
          <cell r="C627" t="str">
            <v>kg</v>
          </cell>
          <cell r="D627">
            <v>2235</v>
          </cell>
          <cell r="E627">
            <v>1</v>
          </cell>
          <cell r="F627">
            <v>2235</v>
          </cell>
          <cell r="H627">
            <v>201.15</v>
          </cell>
          <cell r="I627" t="str">
            <v>E</v>
          </cell>
          <cell r="K627">
            <v>90</v>
          </cell>
          <cell r="P627">
            <v>0.09</v>
          </cell>
        </row>
        <row r="628">
          <cell r="F628">
            <v>0</v>
          </cell>
          <cell r="H628">
            <v>0</v>
          </cell>
          <cell r="P628">
            <v>0</v>
          </cell>
        </row>
        <row r="629">
          <cell r="A629" t="str">
            <v>Cobertura e Tapamento</v>
          </cell>
          <cell r="C629" t="str">
            <v>m²</v>
          </cell>
          <cell r="D629">
            <v>665</v>
          </cell>
          <cell r="F629">
            <v>0</v>
          </cell>
          <cell r="G629">
            <v>0.8</v>
          </cell>
          <cell r="H629">
            <v>532</v>
          </cell>
          <cell r="I629" t="str">
            <v>CT</v>
          </cell>
          <cell r="P629">
            <v>0.8</v>
          </cell>
        </row>
        <row r="630">
          <cell r="F630">
            <v>0</v>
          </cell>
          <cell r="H630">
            <v>0</v>
          </cell>
          <cell r="P630">
            <v>0</v>
          </cell>
        </row>
        <row r="631">
          <cell r="A631" t="str">
            <v>ÁREA - CONCENTRAÇÃO DE GROSSOS</v>
          </cell>
          <cell r="F631">
            <v>0</v>
          </cell>
          <cell r="H631">
            <v>0</v>
          </cell>
          <cell r="P631">
            <v>0</v>
          </cell>
        </row>
        <row r="632">
          <cell r="A632" t="str">
            <v>Montagem  de Estruturas Metálicas</v>
          </cell>
          <cell r="F632">
            <v>0</v>
          </cell>
          <cell r="H632">
            <v>0</v>
          </cell>
          <cell r="P632">
            <v>0</v>
          </cell>
        </row>
        <row r="633">
          <cell r="F633">
            <v>0</v>
          </cell>
          <cell r="H633">
            <v>0</v>
          </cell>
          <cell r="P633">
            <v>0</v>
          </cell>
        </row>
        <row r="634">
          <cell r="A634" t="str">
            <v>Estruturas</v>
          </cell>
          <cell r="C634" t="str">
            <v>kg</v>
          </cell>
          <cell r="D634">
            <v>126485</v>
          </cell>
          <cell r="E634">
            <v>1</v>
          </cell>
          <cell r="F634">
            <v>126485</v>
          </cell>
          <cell r="H634">
            <v>6956.68</v>
          </cell>
          <cell r="I634" t="str">
            <v>E</v>
          </cell>
          <cell r="K634">
            <v>55</v>
          </cell>
          <cell r="P634">
            <v>5.5E-2</v>
          </cell>
          <cell r="R634">
            <v>126485</v>
          </cell>
        </row>
        <row r="635">
          <cell r="F635">
            <v>0</v>
          </cell>
          <cell r="H635">
            <v>0</v>
          </cell>
          <cell r="P635">
            <v>0</v>
          </cell>
        </row>
        <row r="636">
          <cell r="A636" t="str">
            <v>Pisos em chapa xadrez</v>
          </cell>
          <cell r="C636" t="str">
            <v>kg</v>
          </cell>
          <cell r="D636">
            <v>13313</v>
          </cell>
          <cell r="E636">
            <v>1</v>
          </cell>
          <cell r="F636">
            <v>13313</v>
          </cell>
          <cell r="H636">
            <v>931.91</v>
          </cell>
          <cell r="I636" t="str">
            <v>E</v>
          </cell>
          <cell r="K636">
            <v>70</v>
          </cell>
          <cell r="P636">
            <v>7.0000000000000007E-2</v>
          </cell>
        </row>
        <row r="637">
          <cell r="F637">
            <v>0</v>
          </cell>
          <cell r="H637">
            <v>0</v>
          </cell>
          <cell r="P637">
            <v>0</v>
          </cell>
        </row>
        <row r="638">
          <cell r="A638" t="str">
            <v>Corrimão/guarda corpo</v>
          </cell>
          <cell r="C638" t="str">
            <v>kg</v>
          </cell>
          <cell r="D638">
            <v>3202</v>
          </cell>
          <cell r="E638">
            <v>1</v>
          </cell>
          <cell r="F638">
            <v>3202</v>
          </cell>
          <cell r="H638">
            <v>288.18</v>
          </cell>
          <cell r="I638" t="str">
            <v>E</v>
          </cell>
          <cell r="K638">
            <v>90</v>
          </cell>
          <cell r="P638">
            <v>0.09</v>
          </cell>
        </row>
        <row r="639">
          <cell r="F639">
            <v>0</v>
          </cell>
          <cell r="H639">
            <v>0</v>
          </cell>
          <cell r="P639">
            <v>0</v>
          </cell>
        </row>
        <row r="640">
          <cell r="A640" t="str">
            <v>Cobertura e Tapamento</v>
          </cell>
          <cell r="C640" t="str">
            <v>m²</v>
          </cell>
          <cell r="D640">
            <v>479</v>
          </cell>
          <cell r="F640">
            <v>0</v>
          </cell>
          <cell r="G640">
            <v>0.8</v>
          </cell>
          <cell r="H640">
            <v>383.20000000000005</v>
          </cell>
          <cell r="I640" t="str">
            <v>CT</v>
          </cell>
          <cell r="P640">
            <v>0.8</v>
          </cell>
        </row>
        <row r="641">
          <cell r="F641">
            <v>0</v>
          </cell>
          <cell r="H641">
            <v>0</v>
          </cell>
          <cell r="P641">
            <v>0</v>
          </cell>
        </row>
        <row r="642">
          <cell r="A642" t="str">
            <v>ÁREA - ESPESSADORES</v>
          </cell>
          <cell r="F642">
            <v>0</v>
          </cell>
          <cell r="H642">
            <v>0</v>
          </cell>
          <cell r="P642">
            <v>0</v>
          </cell>
        </row>
        <row r="643">
          <cell r="A643" t="str">
            <v>Montagem  de Estruturas Metálicas</v>
          </cell>
          <cell r="F643">
            <v>0</v>
          </cell>
          <cell r="H643">
            <v>0</v>
          </cell>
          <cell r="P643">
            <v>0</v>
          </cell>
        </row>
        <row r="644">
          <cell r="F644">
            <v>0</v>
          </cell>
          <cell r="H644">
            <v>0</v>
          </cell>
          <cell r="P644">
            <v>0</v>
          </cell>
        </row>
        <row r="645">
          <cell r="A645" t="str">
            <v>Estruturas</v>
          </cell>
          <cell r="C645" t="str">
            <v>kg</v>
          </cell>
          <cell r="D645">
            <v>8097</v>
          </cell>
          <cell r="E645">
            <v>1</v>
          </cell>
          <cell r="F645">
            <v>8097</v>
          </cell>
          <cell r="H645">
            <v>566.79</v>
          </cell>
          <cell r="I645" t="str">
            <v>E</v>
          </cell>
          <cell r="K645">
            <v>70</v>
          </cell>
          <cell r="P645">
            <v>7.0000000000000007E-2</v>
          </cell>
        </row>
        <row r="646">
          <cell r="F646">
            <v>0</v>
          </cell>
          <cell r="H646">
            <v>0</v>
          </cell>
          <cell r="P646">
            <v>0</v>
          </cell>
        </row>
        <row r="647">
          <cell r="A647" t="str">
            <v>Pisos em chapa xadrez</v>
          </cell>
          <cell r="C647" t="str">
            <v>kg</v>
          </cell>
          <cell r="D647">
            <v>3133</v>
          </cell>
          <cell r="E647">
            <v>1</v>
          </cell>
          <cell r="F647">
            <v>3133</v>
          </cell>
          <cell r="H647">
            <v>219.31</v>
          </cell>
          <cell r="I647" t="str">
            <v>E</v>
          </cell>
          <cell r="K647">
            <v>70</v>
          </cell>
          <cell r="P647">
            <v>7.0000000000000007E-2</v>
          </cell>
        </row>
        <row r="648">
          <cell r="F648">
            <v>0</v>
          </cell>
          <cell r="H648">
            <v>0</v>
          </cell>
          <cell r="P648">
            <v>0</v>
          </cell>
        </row>
        <row r="649">
          <cell r="A649" t="str">
            <v>Corrimão/guarda corpo</v>
          </cell>
          <cell r="C649" t="str">
            <v>kg</v>
          </cell>
          <cell r="D649">
            <v>770</v>
          </cell>
          <cell r="E649">
            <v>1</v>
          </cell>
          <cell r="F649">
            <v>770</v>
          </cell>
          <cell r="H649">
            <v>69.3</v>
          </cell>
          <cell r="I649" t="str">
            <v>E</v>
          </cell>
          <cell r="K649">
            <v>90</v>
          </cell>
          <cell r="P649">
            <v>0.09</v>
          </cell>
        </row>
        <row r="650">
          <cell r="F650">
            <v>0</v>
          </cell>
          <cell r="H650">
            <v>0</v>
          </cell>
          <cell r="P650">
            <v>0</v>
          </cell>
        </row>
        <row r="651">
          <cell r="A651" t="str">
            <v>ÁREA - CASA DE TRANSFERÊNCIA</v>
          </cell>
          <cell r="F651">
            <v>0</v>
          </cell>
          <cell r="H651">
            <v>0</v>
          </cell>
          <cell r="P651">
            <v>0</v>
          </cell>
        </row>
        <row r="652">
          <cell r="A652" t="str">
            <v>Montagem  de Estruturas Metálicas</v>
          </cell>
          <cell r="F652">
            <v>0</v>
          </cell>
          <cell r="H652">
            <v>0</v>
          </cell>
          <cell r="P652">
            <v>0</v>
          </cell>
        </row>
        <row r="653">
          <cell r="F653">
            <v>0</v>
          </cell>
          <cell r="H653">
            <v>0</v>
          </cell>
          <cell r="P653">
            <v>0</v>
          </cell>
        </row>
        <row r="654">
          <cell r="A654" t="str">
            <v>Estruturas</v>
          </cell>
          <cell r="C654" t="str">
            <v>kg</v>
          </cell>
          <cell r="D654">
            <v>10728</v>
          </cell>
          <cell r="E654">
            <v>1</v>
          </cell>
          <cell r="F654">
            <v>10728</v>
          </cell>
          <cell r="H654">
            <v>750.96</v>
          </cell>
          <cell r="I654" t="str">
            <v>E</v>
          </cell>
          <cell r="K654">
            <v>70</v>
          </cell>
          <cell r="P654">
            <v>7.0000000000000007E-2</v>
          </cell>
          <cell r="R654">
            <v>10728</v>
          </cell>
        </row>
        <row r="655">
          <cell r="F655">
            <v>0</v>
          </cell>
          <cell r="H655">
            <v>0</v>
          </cell>
          <cell r="P655">
            <v>0</v>
          </cell>
        </row>
        <row r="656">
          <cell r="A656" t="str">
            <v>Pisos em chapa xadrez</v>
          </cell>
          <cell r="C656" t="str">
            <v>kg</v>
          </cell>
          <cell r="D656">
            <v>4195</v>
          </cell>
          <cell r="E656">
            <v>1</v>
          </cell>
          <cell r="F656">
            <v>4195</v>
          </cell>
          <cell r="H656">
            <v>293.64999999999998</v>
          </cell>
          <cell r="I656" t="str">
            <v>E</v>
          </cell>
          <cell r="K656">
            <v>70</v>
          </cell>
          <cell r="P656">
            <v>7.0000000000000007E-2</v>
          </cell>
        </row>
        <row r="657">
          <cell r="F657">
            <v>0</v>
          </cell>
          <cell r="H657">
            <v>0</v>
          </cell>
          <cell r="P657">
            <v>0</v>
          </cell>
        </row>
        <row r="658">
          <cell r="A658" t="str">
            <v>Corrimão/guarda corpo</v>
          </cell>
          <cell r="C658" t="str">
            <v>kg</v>
          </cell>
          <cell r="D658">
            <v>770</v>
          </cell>
          <cell r="E658">
            <v>1</v>
          </cell>
          <cell r="F658">
            <v>770</v>
          </cell>
          <cell r="H658">
            <v>69.3</v>
          </cell>
          <cell r="I658" t="str">
            <v>E</v>
          </cell>
          <cell r="K658">
            <v>90</v>
          </cell>
          <cell r="P658">
            <v>0.09</v>
          </cell>
        </row>
        <row r="659">
          <cell r="F659">
            <v>0</v>
          </cell>
          <cell r="H659">
            <v>0</v>
          </cell>
          <cell r="P659">
            <v>0</v>
          </cell>
        </row>
        <row r="660">
          <cell r="A660" t="str">
            <v>ÁREA - SALA DE COMPRESSORES</v>
          </cell>
          <cell r="F660">
            <v>0</v>
          </cell>
          <cell r="H660">
            <v>0</v>
          </cell>
          <cell r="P660">
            <v>0</v>
          </cell>
        </row>
        <row r="661">
          <cell r="A661" t="str">
            <v>Montagem  de Estruturas Metálicas</v>
          </cell>
          <cell r="F661">
            <v>0</v>
          </cell>
          <cell r="H661">
            <v>0</v>
          </cell>
          <cell r="P661">
            <v>0</v>
          </cell>
        </row>
        <row r="662">
          <cell r="F662">
            <v>0</v>
          </cell>
          <cell r="H662">
            <v>0</v>
          </cell>
          <cell r="P662">
            <v>0</v>
          </cell>
        </row>
        <row r="663">
          <cell r="A663" t="str">
            <v>Estruturas</v>
          </cell>
          <cell r="C663" t="str">
            <v>kg</v>
          </cell>
          <cell r="D663">
            <v>12000</v>
          </cell>
          <cell r="E663">
            <v>1</v>
          </cell>
          <cell r="F663">
            <v>12000</v>
          </cell>
          <cell r="H663">
            <v>840</v>
          </cell>
          <cell r="I663" t="str">
            <v>E</v>
          </cell>
          <cell r="K663">
            <v>70</v>
          </cell>
          <cell r="P663">
            <v>7.0000000000000007E-2</v>
          </cell>
          <cell r="R663">
            <v>12000</v>
          </cell>
        </row>
        <row r="664">
          <cell r="F664">
            <v>0</v>
          </cell>
          <cell r="H664">
            <v>0</v>
          </cell>
          <cell r="P664">
            <v>0</v>
          </cell>
        </row>
        <row r="665">
          <cell r="A665" t="str">
            <v>Cobertura e Tapamento</v>
          </cell>
          <cell r="C665" t="str">
            <v>m²</v>
          </cell>
          <cell r="D665">
            <v>222</v>
          </cell>
          <cell r="F665">
            <v>0</v>
          </cell>
          <cell r="G665">
            <v>0.8</v>
          </cell>
          <cell r="H665">
            <v>177.60000000000002</v>
          </cell>
          <cell r="I665" t="str">
            <v>CT</v>
          </cell>
          <cell r="P665">
            <v>0.8</v>
          </cell>
        </row>
        <row r="666">
          <cell r="F666">
            <v>0</v>
          </cell>
          <cell r="H666">
            <v>0</v>
          </cell>
          <cell r="P666">
            <v>0</v>
          </cell>
        </row>
        <row r="667">
          <cell r="A667" t="str">
            <v>ÁREA - EXTERNA</v>
          </cell>
          <cell r="F667">
            <v>0</v>
          </cell>
          <cell r="H667">
            <v>0</v>
          </cell>
          <cell r="P667">
            <v>0</v>
          </cell>
        </row>
        <row r="668">
          <cell r="A668" t="str">
            <v>Montagem de Estruturas Metálicas do Pipe  Rack</v>
          </cell>
          <cell r="F668">
            <v>0</v>
          </cell>
          <cell r="H668">
            <v>0</v>
          </cell>
          <cell r="P668">
            <v>0</v>
          </cell>
        </row>
        <row r="669">
          <cell r="F669">
            <v>0</v>
          </cell>
          <cell r="H669">
            <v>0</v>
          </cell>
          <cell r="P669">
            <v>0</v>
          </cell>
        </row>
        <row r="670">
          <cell r="A670" t="str">
            <v>Estruturas</v>
          </cell>
          <cell r="C670" t="str">
            <v>Kg</v>
          </cell>
          <cell r="D670">
            <v>103300</v>
          </cell>
          <cell r="E670">
            <v>1</v>
          </cell>
          <cell r="F670">
            <v>103300</v>
          </cell>
          <cell r="H670">
            <v>5165</v>
          </cell>
          <cell r="I670" t="str">
            <v>E</v>
          </cell>
          <cell r="K670">
            <v>50</v>
          </cell>
          <cell r="P670">
            <v>0.05</v>
          </cell>
          <cell r="R670">
            <v>103300</v>
          </cell>
        </row>
        <row r="671">
          <cell r="F671">
            <v>0</v>
          </cell>
          <cell r="H671">
            <v>0</v>
          </cell>
          <cell r="P671">
            <v>0</v>
          </cell>
        </row>
        <row r="672">
          <cell r="A672" t="str">
            <v>Piso em chapa xadrez</v>
          </cell>
          <cell r="C672" t="str">
            <v>Kg</v>
          </cell>
          <cell r="D672">
            <v>10200</v>
          </cell>
          <cell r="E672">
            <v>1</v>
          </cell>
          <cell r="F672">
            <v>10200</v>
          </cell>
          <cell r="H672">
            <v>714</v>
          </cell>
          <cell r="I672" t="str">
            <v>E</v>
          </cell>
          <cell r="K672">
            <v>70</v>
          </cell>
          <cell r="P672">
            <v>7.0000000000000007E-2</v>
          </cell>
        </row>
        <row r="673">
          <cell r="F673">
            <v>0</v>
          </cell>
          <cell r="H673">
            <v>0</v>
          </cell>
          <cell r="P673">
            <v>0</v>
          </cell>
        </row>
        <row r="674">
          <cell r="A674" t="str">
            <v>Corrimão/guarda-corpo</v>
          </cell>
          <cell r="C674" t="str">
            <v>Kg</v>
          </cell>
          <cell r="D674">
            <v>1500</v>
          </cell>
          <cell r="E674">
            <v>1</v>
          </cell>
          <cell r="F674">
            <v>1500</v>
          </cell>
          <cell r="H674">
            <v>135</v>
          </cell>
          <cell r="I674" t="str">
            <v>E</v>
          </cell>
          <cell r="K674">
            <v>90</v>
          </cell>
          <cell r="P674">
            <v>0.09</v>
          </cell>
        </row>
        <row r="675">
          <cell r="F675">
            <v>0</v>
          </cell>
          <cell r="H675">
            <v>0</v>
          </cell>
          <cell r="P675">
            <v>0</v>
          </cell>
        </row>
        <row r="676">
          <cell r="A676" t="str">
            <v>TUBULAÇÃO</v>
          </cell>
          <cell r="P676">
            <v>0</v>
          </cell>
        </row>
        <row r="677">
          <cell r="F677">
            <v>0</v>
          </cell>
          <cell r="P677">
            <v>0</v>
          </cell>
        </row>
        <row r="678">
          <cell r="A678" t="str">
            <v>ÁREA - SALA DE COMPRESSORES</v>
          </cell>
          <cell r="F678">
            <v>0</v>
          </cell>
          <cell r="P678">
            <v>0</v>
          </cell>
        </row>
        <row r="679">
          <cell r="A679" t="str">
            <v xml:space="preserve">Tubo sem costura, ANSI B36.10, SCH.80, extremidades com  rosca NPT conforme </v>
          </cell>
          <cell r="F679">
            <v>0</v>
          </cell>
          <cell r="P679">
            <v>0</v>
          </cell>
        </row>
        <row r="680">
          <cell r="A680" t="str">
            <v>ANSI B 2.1, material em aço carbono conforme ASTM A-53 GR. A/B:</v>
          </cell>
          <cell r="F680">
            <v>0</v>
          </cell>
          <cell r="P680">
            <v>0</v>
          </cell>
        </row>
        <row r="681">
          <cell r="A681" t="str">
            <v>Diâmetro 1/2"</v>
          </cell>
          <cell r="B681" t="str">
            <v>TB80</v>
          </cell>
          <cell r="C681" t="str">
            <v>m</v>
          </cell>
          <cell r="D681">
            <v>12</v>
          </cell>
          <cell r="E681">
            <v>1.62</v>
          </cell>
          <cell r="F681">
            <v>19.440000000000001</v>
          </cell>
          <cell r="G681">
            <v>1</v>
          </cell>
          <cell r="H681">
            <v>12</v>
          </cell>
          <cell r="I681" t="str">
            <v>TACR</v>
          </cell>
          <cell r="P681">
            <v>1</v>
          </cell>
        </row>
        <row r="682">
          <cell r="F682">
            <v>0</v>
          </cell>
          <cell r="H682">
            <v>0</v>
          </cell>
          <cell r="P682">
            <v>0</v>
          </cell>
        </row>
        <row r="683">
          <cell r="A683" t="str">
            <v xml:space="preserve">Tubo sem costura, ANSI B36.10, SCH.80, extremidades com rosca NPT, conforme </v>
          </cell>
          <cell r="F683">
            <v>0</v>
          </cell>
          <cell r="H683">
            <v>0</v>
          </cell>
          <cell r="P683">
            <v>0</v>
          </cell>
        </row>
        <row r="684">
          <cell r="A684" t="str">
            <v>ANSI B 2.1, material em aço carbono conforme ASTM A-53 GR. A/B galvanizado:</v>
          </cell>
          <cell r="F684">
            <v>0</v>
          </cell>
          <cell r="H684">
            <v>0</v>
          </cell>
          <cell r="P684">
            <v>0</v>
          </cell>
        </row>
        <row r="685">
          <cell r="A685" t="str">
            <v>Diâmetro 1/2"</v>
          </cell>
          <cell r="B685" t="str">
            <v>TB80</v>
          </cell>
          <cell r="C685" t="str">
            <v>m</v>
          </cell>
          <cell r="D685">
            <v>1</v>
          </cell>
          <cell r="E685">
            <v>1.62</v>
          </cell>
          <cell r="F685">
            <v>1.62</v>
          </cell>
          <cell r="G685">
            <v>1</v>
          </cell>
          <cell r="H685">
            <v>1</v>
          </cell>
          <cell r="I685" t="str">
            <v>TACR</v>
          </cell>
          <cell r="P685">
            <v>1</v>
          </cell>
        </row>
        <row r="686">
          <cell r="A686" t="str">
            <v>Diâmetro 11/2"</v>
          </cell>
          <cell r="B686" t="str">
            <v>TB80</v>
          </cell>
          <cell r="C686" t="str">
            <v>m</v>
          </cell>
          <cell r="D686">
            <v>7</v>
          </cell>
          <cell r="E686">
            <v>5.4</v>
          </cell>
          <cell r="F686">
            <v>37.799999999999997</v>
          </cell>
          <cell r="G686">
            <v>1.5</v>
          </cell>
          <cell r="H686">
            <v>10.5</v>
          </cell>
          <cell r="I686" t="str">
            <v>TACR</v>
          </cell>
          <cell r="P686">
            <v>1.5</v>
          </cell>
        </row>
        <row r="687">
          <cell r="A687" t="str">
            <v>Diâmetro 2"</v>
          </cell>
          <cell r="B687" t="str">
            <v>TB80</v>
          </cell>
          <cell r="C687" t="str">
            <v>m</v>
          </cell>
          <cell r="D687">
            <v>1</v>
          </cell>
          <cell r="E687">
            <v>7.47</v>
          </cell>
          <cell r="F687">
            <v>7.47</v>
          </cell>
          <cell r="G687">
            <v>2</v>
          </cell>
          <cell r="H687">
            <v>2</v>
          </cell>
          <cell r="I687" t="str">
            <v>TACR</v>
          </cell>
          <cell r="P687">
            <v>2</v>
          </cell>
        </row>
        <row r="688">
          <cell r="F688">
            <v>0</v>
          </cell>
          <cell r="H688">
            <v>0</v>
          </cell>
          <cell r="P688">
            <v>0</v>
          </cell>
        </row>
        <row r="689">
          <cell r="A689" t="str">
            <v>Tubo aço carbono com costura, ANSI B36.10, SCH.40, extremidades chanfradas</v>
          </cell>
          <cell r="F689">
            <v>0</v>
          </cell>
          <cell r="H689">
            <v>0</v>
          </cell>
          <cell r="P689">
            <v>0</v>
          </cell>
        </row>
        <row r="690">
          <cell r="A690" t="str">
            <v>material em aço carbono, conforme ASTM A-53,GR. A/B:</v>
          </cell>
          <cell r="F690">
            <v>0</v>
          </cell>
          <cell r="H690">
            <v>0</v>
          </cell>
          <cell r="P690">
            <v>0</v>
          </cell>
        </row>
        <row r="691">
          <cell r="A691" t="str">
            <v>Diâmetro 21/2"</v>
          </cell>
          <cell r="B691" t="str">
            <v>TB40</v>
          </cell>
          <cell r="C691" t="str">
            <v>m</v>
          </cell>
          <cell r="D691">
            <v>10</v>
          </cell>
          <cell r="E691">
            <v>8.6199999999999992</v>
          </cell>
          <cell r="F691">
            <v>86.2</v>
          </cell>
          <cell r="G691">
            <v>2.5</v>
          </cell>
          <cell r="H691">
            <v>25</v>
          </cell>
          <cell r="I691" t="str">
            <v>TACS</v>
          </cell>
          <cell r="P691">
            <v>2.5</v>
          </cell>
        </row>
        <row r="692">
          <cell r="A692" t="str">
            <v>Diâmetro 3"</v>
          </cell>
          <cell r="B692" t="str">
            <v>TB40</v>
          </cell>
          <cell r="C692" t="str">
            <v>m</v>
          </cell>
          <cell r="D692">
            <v>26</v>
          </cell>
          <cell r="E692">
            <v>11.3</v>
          </cell>
          <cell r="F692">
            <v>293.8</v>
          </cell>
          <cell r="G692">
            <v>3</v>
          </cell>
          <cell r="H692">
            <v>78</v>
          </cell>
          <cell r="I692" t="str">
            <v>TACS</v>
          </cell>
          <cell r="P692">
            <v>3</v>
          </cell>
        </row>
        <row r="693">
          <cell r="A693" t="str">
            <v>Diâmetro 4"</v>
          </cell>
          <cell r="B693" t="str">
            <v>TB40</v>
          </cell>
          <cell r="C693" t="str">
            <v>m</v>
          </cell>
          <cell r="D693">
            <v>1</v>
          </cell>
          <cell r="E693">
            <v>16.100000000000001</v>
          </cell>
          <cell r="F693">
            <v>16.100000000000001</v>
          </cell>
          <cell r="G693">
            <v>4</v>
          </cell>
          <cell r="H693">
            <v>4</v>
          </cell>
          <cell r="I693" t="str">
            <v>TACS</v>
          </cell>
          <cell r="P693">
            <v>4</v>
          </cell>
        </row>
        <row r="694">
          <cell r="A694" t="str">
            <v>Diâmetro 6"</v>
          </cell>
          <cell r="B694" t="str">
            <v>TB40</v>
          </cell>
          <cell r="C694" t="str">
            <v>m</v>
          </cell>
          <cell r="D694">
            <v>71</v>
          </cell>
          <cell r="E694">
            <v>28.2</v>
          </cell>
          <cell r="F694">
            <v>2002.2</v>
          </cell>
          <cell r="G694">
            <v>6</v>
          </cell>
          <cell r="H694">
            <v>426</v>
          </cell>
          <cell r="I694" t="str">
            <v>TACS</v>
          </cell>
          <cell r="P694">
            <v>6</v>
          </cell>
        </row>
        <row r="695">
          <cell r="F695">
            <v>0</v>
          </cell>
          <cell r="H695">
            <v>0</v>
          </cell>
          <cell r="P695">
            <v>0</v>
          </cell>
        </row>
        <row r="696">
          <cell r="A696" t="str">
            <v xml:space="preserve">Tubo sem costura, ANSI B36.10, SCH.40, extremidades com rosca NPT, conforme </v>
          </cell>
          <cell r="F696">
            <v>0</v>
          </cell>
          <cell r="H696">
            <v>0</v>
          </cell>
          <cell r="P696">
            <v>0</v>
          </cell>
        </row>
        <row r="697">
          <cell r="A697" t="str">
            <v>ANSI B 2.1, material em aço carbono conforme ASTM A-53 GR. A/B galvanizado:</v>
          </cell>
          <cell r="F697">
            <v>0</v>
          </cell>
          <cell r="H697">
            <v>0</v>
          </cell>
          <cell r="P697">
            <v>0</v>
          </cell>
        </row>
        <row r="698">
          <cell r="A698" t="str">
            <v>Diâmetro 21/2"</v>
          </cell>
          <cell r="B698" t="str">
            <v>TB40</v>
          </cell>
          <cell r="C698" t="str">
            <v>m</v>
          </cell>
          <cell r="D698">
            <v>13</v>
          </cell>
          <cell r="E698">
            <v>8.6199999999999992</v>
          </cell>
          <cell r="F698">
            <v>112.06</v>
          </cell>
          <cell r="G698">
            <v>2.5</v>
          </cell>
          <cell r="H698">
            <v>32.5</v>
          </cell>
          <cell r="I698" t="str">
            <v>TACR</v>
          </cell>
          <cell r="P698">
            <v>2.5</v>
          </cell>
        </row>
        <row r="699">
          <cell r="F699">
            <v>0</v>
          </cell>
          <cell r="H699">
            <v>0</v>
          </cell>
          <cell r="P699">
            <v>0</v>
          </cell>
        </row>
        <row r="700">
          <cell r="A700" t="str">
            <v>Válvula esfera, 150 libras, extremidades com rosca NPT, conforme ANSI B 2.1,  material</v>
          </cell>
          <cell r="F700">
            <v>0</v>
          </cell>
          <cell r="H700">
            <v>0</v>
          </cell>
          <cell r="P700">
            <v>0</v>
          </cell>
        </row>
        <row r="701">
          <cell r="A701" t="str">
            <v xml:space="preserve"> do corpo em latão, interno aço inox ref. CIWAL figura 294 ou similar:</v>
          </cell>
          <cell r="F701">
            <v>0</v>
          </cell>
          <cell r="H701">
            <v>0</v>
          </cell>
          <cell r="P701">
            <v>0</v>
          </cell>
        </row>
        <row r="702">
          <cell r="A702" t="str">
            <v>Diâmetro 1/2"</v>
          </cell>
          <cell r="B702" t="str">
            <v>VV</v>
          </cell>
          <cell r="C702" t="str">
            <v>PC</v>
          </cell>
          <cell r="D702">
            <v>5</v>
          </cell>
          <cell r="F702">
            <v>0</v>
          </cell>
          <cell r="G702">
            <v>2</v>
          </cell>
          <cell r="H702">
            <v>10</v>
          </cell>
          <cell r="I702" t="str">
            <v>TACR</v>
          </cell>
          <cell r="P702">
            <v>2</v>
          </cell>
        </row>
        <row r="703">
          <cell r="A703" t="str">
            <v>Diâmetro 11/2"</v>
          </cell>
          <cell r="B703" t="str">
            <v>VV</v>
          </cell>
          <cell r="C703" t="str">
            <v>PC</v>
          </cell>
          <cell r="D703">
            <v>3</v>
          </cell>
          <cell r="F703">
            <v>0</v>
          </cell>
          <cell r="G703">
            <v>3</v>
          </cell>
          <cell r="H703">
            <v>9</v>
          </cell>
          <cell r="I703" t="str">
            <v>TACR</v>
          </cell>
          <cell r="P703">
            <v>3</v>
          </cell>
        </row>
        <row r="704">
          <cell r="A704" t="str">
            <v>Diâmetro 2"</v>
          </cell>
          <cell r="B704" t="str">
            <v>VV</v>
          </cell>
          <cell r="C704" t="str">
            <v>PC</v>
          </cell>
          <cell r="D704">
            <v>1</v>
          </cell>
          <cell r="F704">
            <v>0</v>
          </cell>
          <cell r="G704">
            <v>4</v>
          </cell>
          <cell r="H704">
            <v>4</v>
          </cell>
          <cell r="I704" t="str">
            <v>TACR</v>
          </cell>
          <cell r="P704">
            <v>4</v>
          </cell>
        </row>
        <row r="705">
          <cell r="F705">
            <v>0</v>
          </cell>
          <cell r="H705">
            <v>0</v>
          </cell>
          <cell r="P705">
            <v>0</v>
          </cell>
        </row>
        <row r="706">
          <cell r="A706" t="str">
            <v xml:space="preserve">Válvula esfera, 150 libras, extremidades com flange face plana material do corpo em aço </v>
          </cell>
          <cell r="F706">
            <v>0</v>
          </cell>
          <cell r="H706">
            <v>0</v>
          </cell>
          <cell r="P706">
            <v>0</v>
          </cell>
        </row>
        <row r="707">
          <cell r="A707" t="str">
            <v>carbono, interno aço inox ref. NIAGARA 303 e/ou similar:</v>
          </cell>
          <cell r="F707">
            <v>0</v>
          </cell>
          <cell r="H707">
            <v>0</v>
          </cell>
          <cell r="P707">
            <v>0</v>
          </cell>
        </row>
        <row r="708">
          <cell r="A708" t="str">
            <v>Diâmetro 21/2"</v>
          </cell>
          <cell r="B708" t="str">
            <v>VV</v>
          </cell>
          <cell r="C708" t="str">
            <v>PC</v>
          </cell>
          <cell r="D708">
            <v>1</v>
          </cell>
          <cell r="F708">
            <v>0</v>
          </cell>
          <cell r="G708">
            <v>5</v>
          </cell>
          <cell r="H708">
            <v>5</v>
          </cell>
          <cell r="I708" t="str">
            <v>TACR</v>
          </cell>
          <cell r="P708">
            <v>5</v>
          </cell>
        </row>
        <row r="709">
          <cell r="A709" t="str">
            <v>Diâmetro 3"</v>
          </cell>
          <cell r="B709" t="str">
            <v>VV</v>
          </cell>
          <cell r="C709" t="str">
            <v>PC</v>
          </cell>
          <cell r="D709">
            <v>7</v>
          </cell>
          <cell r="F709">
            <v>0</v>
          </cell>
          <cell r="G709">
            <v>6</v>
          </cell>
          <cell r="H709">
            <v>42</v>
          </cell>
          <cell r="I709" t="str">
            <v>TACR</v>
          </cell>
          <cell r="P709">
            <v>6</v>
          </cell>
        </row>
        <row r="710">
          <cell r="A710" t="str">
            <v>Diâmetro 6"</v>
          </cell>
          <cell r="B710" t="str">
            <v>VV</v>
          </cell>
          <cell r="C710" t="str">
            <v>PC</v>
          </cell>
          <cell r="D710">
            <v>10</v>
          </cell>
          <cell r="F710">
            <v>0</v>
          </cell>
          <cell r="G710">
            <v>12</v>
          </cell>
          <cell r="H710">
            <v>120</v>
          </cell>
          <cell r="I710" t="str">
            <v>TACR</v>
          </cell>
          <cell r="P710">
            <v>12</v>
          </cell>
        </row>
        <row r="711">
          <cell r="F711">
            <v>0</v>
          </cell>
          <cell r="H711">
            <v>0</v>
          </cell>
          <cell r="P711">
            <v>0</v>
          </cell>
        </row>
        <row r="712">
          <cell r="A712" t="str">
            <v>Suportes</v>
          </cell>
          <cell r="C712" t="str">
            <v>kg</v>
          </cell>
          <cell r="D712">
            <v>250</v>
          </cell>
          <cell r="E712">
            <v>1</v>
          </cell>
          <cell r="F712">
            <v>250</v>
          </cell>
          <cell r="G712">
            <v>0.15</v>
          </cell>
          <cell r="H712">
            <v>37.5</v>
          </cell>
          <cell r="I712" t="str">
            <v>F</v>
          </cell>
          <cell r="P712">
            <v>0.15</v>
          </cell>
        </row>
        <row r="713">
          <cell r="F713">
            <v>0</v>
          </cell>
          <cell r="H713">
            <v>0</v>
          </cell>
          <cell r="P713">
            <v>0</v>
          </cell>
        </row>
        <row r="714">
          <cell r="A714" t="str">
            <v>ÁREA - ESTOCAGEM E PREPARAÇÃO DE REAGENTES</v>
          </cell>
          <cell r="F714">
            <v>0</v>
          </cell>
          <cell r="H714">
            <v>0</v>
          </cell>
          <cell r="P714">
            <v>0</v>
          </cell>
        </row>
        <row r="715">
          <cell r="A715" t="str">
            <v xml:space="preserve">Tubo sem costura, ANSI B36.10, SCH.80, extremidades com rosca NPT conforme </v>
          </cell>
          <cell r="F715">
            <v>0</v>
          </cell>
          <cell r="H715">
            <v>0</v>
          </cell>
          <cell r="P715">
            <v>0</v>
          </cell>
        </row>
        <row r="716">
          <cell r="A716" t="str">
            <v>ANSI B 2.1, material em aço carbono, conforme ASTM A-53 GR. A/B:</v>
          </cell>
          <cell r="F716">
            <v>0</v>
          </cell>
          <cell r="H716">
            <v>0</v>
          </cell>
          <cell r="P716">
            <v>0</v>
          </cell>
        </row>
        <row r="717">
          <cell r="A717" t="str">
            <v>Diâmetro 1/2"</v>
          </cell>
          <cell r="B717" t="str">
            <v>TB80</v>
          </cell>
          <cell r="C717" t="str">
            <v>m</v>
          </cell>
          <cell r="D717">
            <v>1</v>
          </cell>
          <cell r="E717">
            <v>1.62</v>
          </cell>
          <cell r="F717">
            <v>1.62</v>
          </cell>
          <cell r="G717">
            <v>1</v>
          </cell>
          <cell r="H717">
            <v>1</v>
          </cell>
          <cell r="I717" t="str">
            <v>TACR</v>
          </cell>
          <cell r="P717">
            <v>1</v>
          </cell>
        </row>
        <row r="718">
          <cell r="A718" t="str">
            <v>Diâmetro 11/2"</v>
          </cell>
          <cell r="B718" t="str">
            <v>TB80</v>
          </cell>
          <cell r="C718" t="str">
            <v>m</v>
          </cell>
          <cell r="D718">
            <v>5</v>
          </cell>
          <cell r="E718">
            <v>5.4</v>
          </cell>
          <cell r="F718">
            <v>27</v>
          </cell>
          <cell r="G718">
            <v>1.5</v>
          </cell>
          <cell r="H718">
            <v>7.5</v>
          </cell>
          <cell r="I718" t="str">
            <v>TACR</v>
          </cell>
          <cell r="P718">
            <v>1.5</v>
          </cell>
        </row>
        <row r="719">
          <cell r="A719" t="str">
            <v>Diâmetro 2"</v>
          </cell>
          <cell r="B719" t="str">
            <v>TB80</v>
          </cell>
          <cell r="C719" t="str">
            <v>m</v>
          </cell>
          <cell r="D719">
            <v>55</v>
          </cell>
          <cell r="E719">
            <v>7.47</v>
          </cell>
          <cell r="F719">
            <v>410.85</v>
          </cell>
          <cell r="G719">
            <v>2</v>
          </cell>
          <cell r="H719">
            <v>110</v>
          </cell>
          <cell r="I719" t="str">
            <v>TACR</v>
          </cell>
          <cell r="P719">
            <v>2</v>
          </cell>
        </row>
        <row r="720">
          <cell r="F720">
            <v>0</v>
          </cell>
          <cell r="H720">
            <v>0</v>
          </cell>
          <cell r="P720">
            <v>0</v>
          </cell>
        </row>
        <row r="721">
          <cell r="A721" t="str">
            <v xml:space="preserve">Tubo com costura, ANSI B36.10, SCH.40, extremidades chanfradas, material em aço </v>
          </cell>
          <cell r="F721">
            <v>0</v>
          </cell>
          <cell r="H721">
            <v>0</v>
          </cell>
          <cell r="P721">
            <v>0</v>
          </cell>
        </row>
        <row r="722">
          <cell r="A722" t="str">
            <v>carbono, conforme ASTM A-53, GR. A/B:</v>
          </cell>
          <cell r="F722">
            <v>0</v>
          </cell>
          <cell r="H722">
            <v>0</v>
          </cell>
          <cell r="P722">
            <v>0</v>
          </cell>
        </row>
        <row r="723">
          <cell r="A723" t="str">
            <v>Diâmetro 21/2"</v>
          </cell>
          <cell r="B723" t="str">
            <v>TB40</v>
          </cell>
          <cell r="C723" t="str">
            <v>m</v>
          </cell>
          <cell r="D723">
            <v>46</v>
          </cell>
          <cell r="E723">
            <v>8.6199999999999992</v>
          </cell>
          <cell r="F723">
            <v>396.52</v>
          </cell>
          <cell r="G723">
            <v>2.5</v>
          </cell>
          <cell r="H723">
            <v>115</v>
          </cell>
          <cell r="I723" t="str">
            <v>TACS</v>
          </cell>
          <cell r="P723">
            <v>2.5</v>
          </cell>
        </row>
        <row r="724">
          <cell r="A724" t="str">
            <v>Diâmetro 3"</v>
          </cell>
          <cell r="B724" t="str">
            <v>TB40</v>
          </cell>
          <cell r="C724" t="str">
            <v>m</v>
          </cell>
          <cell r="D724">
            <v>61</v>
          </cell>
          <cell r="E724">
            <v>11.3</v>
          </cell>
          <cell r="F724">
            <v>689.3</v>
          </cell>
          <cell r="G724">
            <v>3</v>
          </cell>
          <cell r="H724">
            <v>183</v>
          </cell>
          <cell r="I724" t="str">
            <v>TACS</v>
          </cell>
          <cell r="P724">
            <v>3</v>
          </cell>
        </row>
        <row r="725">
          <cell r="A725" t="str">
            <v>Diâmetro 4"</v>
          </cell>
          <cell r="B725" t="str">
            <v>TB40</v>
          </cell>
          <cell r="C725" t="str">
            <v>m</v>
          </cell>
          <cell r="D725">
            <v>68</v>
          </cell>
          <cell r="E725">
            <v>16.100000000000001</v>
          </cell>
          <cell r="F725">
            <v>1094.8</v>
          </cell>
          <cell r="G725">
            <v>4</v>
          </cell>
          <cell r="H725">
            <v>272</v>
          </cell>
          <cell r="I725" t="str">
            <v>TACS</v>
          </cell>
          <cell r="P725">
            <v>4</v>
          </cell>
        </row>
        <row r="726">
          <cell r="A726" t="str">
            <v>Diâmetro 6"</v>
          </cell>
          <cell r="B726" t="str">
            <v>TB40</v>
          </cell>
          <cell r="C726" t="str">
            <v>m</v>
          </cell>
          <cell r="D726">
            <v>36</v>
          </cell>
          <cell r="E726">
            <v>28.2</v>
          </cell>
          <cell r="F726">
            <v>1015.2</v>
          </cell>
          <cell r="G726">
            <v>6</v>
          </cell>
          <cell r="H726">
            <v>216</v>
          </cell>
          <cell r="I726" t="str">
            <v>TACS</v>
          </cell>
          <cell r="P726">
            <v>6</v>
          </cell>
        </row>
        <row r="727">
          <cell r="F727">
            <v>0</v>
          </cell>
          <cell r="H727">
            <v>0</v>
          </cell>
          <cell r="P727">
            <v>0</v>
          </cell>
        </row>
        <row r="728">
          <cell r="A728" t="str">
            <v>Tubo sem costura, ANSI B36.10, SCH.80, extremidades planas material em aço carbono</v>
          </cell>
          <cell r="F728">
            <v>0</v>
          </cell>
          <cell r="H728">
            <v>0</v>
          </cell>
          <cell r="P728">
            <v>0</v>
          </cell>
        </row>
        <row r="729">
          <cell r="A729" t="str">
            <v>conforme ASTM A-53, GR. A/B:</v>
          </cell>
          <cell r="F729">
            <v>0</v>
          </cell>
          <cell r="H729">
            <v>0</v>
          </cell>
          <cell r="P729">
            <v>0</v>
          </cell>
        </row>
        <row r="730">
          <cell r="A730" t="str">
            <v>Diâmetro 1/2"</v>
          </cell>
          <cell r="B730" t="str">
            <v>TB80</v>
          </cell>
          <cell r="C730" t="str">
            <v>m</v>
          </cell>
          <cell r="D730">
            <v>2</v>
          </cell>
          <cell r="E730">
            <v>1.62</v>
          </cell>
          <cell r="F730">
            <v>3.24</v>
          </cell>
          <cell r="G730">
            <v>1</v>
          </cell>
          <cell r="H730">
            <v>2</v>
          </cell>
          <cell r="I730" t="str">
            <v>TACS</v>
          </cell>
          <cell r="P730">
            <v>1</v>
          </cell>
        </row>
        <row r="731">
          <cell r="A731" t="str">
            <v>Diâmetro 2"</v>
          </cell>
          <cell r="B731" t="str">
            <v>TB80</v>
          </cell>
          <cell r="C731" t="str">
            <v>m</v>
          </cell>
          <cell r="D731">
            <v>54</v>
          </cell>
          <cell r="E731">
            <v>7.47</v>
          </cell>
          <cell r="F731">
            <v>403.38</v>
          </cell>
          <cell r="G731">
            <v>2</v>
          </cell>
          <cell r="H731">
            <v>108</v>
          </cell>
          <cell r="I731" t="str">
            <v>TACS</v>
          </cell>
          <cell r="P731">
            <v>2</v>
          </cell>
        </row>
        <row r="732">
          <cell r="F732">
            <v>0</v>
          </cell>
          <cell r="H732">
            <v>0</v>
          </cell>
          <cell r="P732">
            <v>0</v>
          </cell>
        </row>
        <row r="733">
          <cell r="A733" t="str">
            <v>Tubo sem costura, SCH.10S, extremidades chanfradas, material em aço inox, conforme</v>
          </cell>
          <cell r="F733">
            <v>0</v>
          </cell>
          <cell r="H733">
            <v>0</v>
          </cell>
          <cell r="P733">
            <v>0</v>
          </cell>
        </row>
        <row r="734">
          <cell r="A734" t="str">
            <v>ASTM A-312 GR. TP 304:</v>
          </cell>
          <cell r="F734">
            <v>0</v>
          </cell>
          <cell r="H734">
            <v>0</v>
          </cell>
          <cell r="P734">
            <v>0</v>
          </cell>
        </row>
        <row r="735">
          <cell r="A735" t="str">
            <v>Diâmetro 11/2"</v>
          </cell>
          <cell r="B735" t="str">
            <v>TB10S</v>
          </cell>
          <cell r="C735" t="str">
            <v>m</v>
          </cell>
          <cell r="D735">
            <v>4</v>
          </cell>
          <cell r="E735">
            <v>3.16</v>
          </cell>
          <cell r="F735">
            <v>12.64</v>
          </cell>
          <cell r="G735">
            <v>2.25</v>
          </cell>
          <cell r="H735">
            <v>9</v>
          </cell>
          <cell r="I735" t="str">
            <v>TI</v>
          </cell>
          <cell r="P735">
            <v>2.25</v>
          </cell>
        </row>
        <row r="736">
          <cell r="A736" t="str">
            <v>Diâmetro 2"</v>
          </cell>
          <cell r="B736" t="str">
            <v>TB10S</v>
          </cell>
          <cell r="C736" t="str">
            <v>m</v>
          </cell>
          <cell r="D736">
            <v>8</v>
          </cell>
          <cell r="E736">
            <v>3.98</v>
          </cell>
          <cell r="F736">
            <v>31.84</v>
          </cell>
          <cell r="G736">
            <v>3</v>
          </cell>
          <cell r="H736">
            <v>24</v>
          </cell>
          <cell r="I736" t="str">
            <v>TI</v>
          </cell>
          <cell r="P736">
            <v>3</v>
          </cell>
        </row>
        <row r="737">
          <cell r="A737" t="str">
            <v>Diâmetro 3"</v>
          </cell>
          <cell r="B737" t="str">
            <v>TB10S</v>
          </cell>
          <cell r="C737" t="str">
            <v>m</v>
          </cell>
          <cell r="D737">
            <v>9</v>
          </cell>
          <cell r="E737">
            <v>6.45</v>
          </cell>
          <cell r="F737">
            <v>58.05</v>
          </cell>
          <cell r="G737">
            <v>4.5</v>
          </cell>
          <cell r="H737">
            <v>40.5</v>
          </cell>
          <cell r="I737" t="str">
            <v>TI</v>
          </cell>
          <cell r="P737">
            <v>4.5</v>
          </cell>
        </row>
        <row r="738">
          <cell r="F738">
            <v>0</v>
          </cell>
          <cell r="H738">
            <v>0</v>
          </cell>
          <cell r="P738">
            <v>0</v>
          </cell>
        </row>
        <row r="739">
          <cell r="A739" t="str">
            <v>Tubo sem costura, ANSI B 36.10, SCH 40, extremidades chanfradas, material em aço</v>
          </cell>
          <cell r="F739">
            <v>0</v>
          </cell>
          <cell r="H739">
            <v>0</v>
          </cell>
          <cell r="P739">
            <v>0</v>
          </cell>
        </row>
        <row r="740">
          <cell r="A740" t="str">
            <v>carbono conforme ASTM A-53 GR. A/B:</v>
          </cell>
          <cell r="F740">
            <v>0</v>
          </cell>
          <cell r="H740">
            <v>0</v>
          </cell>
          <cell r="P740">
            <v>0</v>
          </cell>
        </row>
        <row r="741">
          <cell r="A741" t="str">
            <v>Diâmetro 21/2"</v>
          </cell>
          <cell r="B741" t="str">
            <v>TB40</v>
          </cell>
          <cell r="C741" t="str">
            <v>m</v>
          </cell>
          <cell r="D741">
            <v>18</v>
          </cell>
          <cell r="E741">
            <v>8.6199999999999992</v>
          </cell>
          <cell r="F741">
            <v>155.16</v>
          </cell>
          <cell r="G741">
            <v>2.5</v>
          </cell>
          <cell r="H741">
            <v>45</v>
          </cell>
          <cell r="I741" t="str">
            <v>TACS</v>
          </cell>
          <cell r="P741">
            <v>2.5</v>
          </cell>
        </row>
        <row r="742">
          <cell r="A742" t="str">
            <v>Diâmetro 3"</v>
          </cell>
          <cell r="B742" t="str">
            <v>TB40</v>
          </cell>
          <cell r="C742" t="str">
            <v>m</v>
          </cell>
          <cell r="D742">
            <v>136</v>
          </cell>
          <cell r="E742">
            <v>11.3</v>
          </cell>
          <cell r="F742">
            <v>1536.8</v>
          </cell>
          <cell r="G742">
            <v>3</v>
          </cell>
          <cell r="H742">
            <v>408</v>
          </cell>
          <cell r="I742" t="str">
            <v>TACS</v>
          </cell>
          <cell r="P742">
            <v>3</v>
          </cell>
        </row>
        <row r="743">
          <cell r="A743" t="str">
            <v>Diâmetro 4"</v>
          </cell>
          <cell r="B743" t="str">
            <v>TB40</v>
          </cell>
          <cell r="C743" t="str">
            <v>m</v>
          </cell>
          <cell r="D743">
            <v>32</v>
          </cell>
          <cell r="E743">
            <v>16.100000000000001</v>
          </cell>
          <cell r="F743">
            <v>515.20000000000005</v>
          </cell>
          <cell r="G743">
            <v>4</v>
          </cell>
          <cell r="H743">
            <v>128</v>
          </cell>
          <cell r="I743" t="str">
            <v>TACS</v>
          </cell>
          <cell r="P743">
            <v>4</v>
          </cell>
        </row>
        <row r="744">
          <cell r="A744" t="str">
            <v>Diâmetro 5"</v>
          </cell>
          <cell r="B744" t="str">
            <v>TB40</v>
          </cell>
          <cell r="C744" t="str">
            <v>m</v>
          </cell>
          <cell r="D744">
            <v>2</v>
          </cell>
          <cell r="E744">
            <v>21.8</v>
          </cell>
          <cell r="F744">
            <v>43.6</v>
          </cell>
          <cell r="G744">
            <v>5</v>
          </cell>
          <cell r="H744">
            <v>10</v>
          </cell>
          <cell r="I744" t="str">
            <v>TACS</v>
          </cell>
          <cell r="P744">
            <v>5</v>
          </cell>
        </row>
        <row r="745">
          <cell r="A745" t="str">
            <v>Diâmetro 6"</v>
          </cell>
          <cell r="B745" t="str">
            <v>TB40</v>
          </cell>
          <cell r="C745" t="str">
            <v>m</v>
          </cell>
          <cell r="D745">
            <v>6</v>
          </cell>
          <cell r="E745">
            <v>28.2</v>
          </cell>
          <cell r="F745">
            <v>169.2</v>
          </cell>
          <cell r="G745">
            <v>6</v>
          </cell>
          <cell r="H745">
            <v>36</v>
          </cell>
          <cell r="I745" t="str">
            <v>TACS</v>
          </cell>
          <cell r="P745">
            <v>6</v>
          </cell>
        </row>
        <row r="746">
          <cell r="F746">
            <v>0</v>
          </cell>
          <cell r="H746">
            <v>0</v>
          </cell>
          <cell r="P746">
            <v>0</v>
          </cell>
        </row>
        <row r="747">
          <cell r="A747" t="str">
            <v>Válvula borboleta, tipo WAFER, 150 libras, material do corpo em FºFº, interno FºFº,</v>
          </cell>
          <cell r="F747">
            <v>0</v>
          </cell>
          <cell r="H747">
            <v>0</v>
          </cell>
          <cell r="P747">
            <v>0</v>
          </cell>
        </row>
        <row r="748">
          <cell r="A748" t="str">
            <v>ref. NIAGARA figura 540 e 550 ou similar:</v>
          </cell>
          <cell r="F748">
            <v>0</v>
          </cell>
          <cell r="H748">
            <v>0</v>
          </cell>
          <cell r="P748">
            <v>0</v>
          </cell>
        </row>
        <row r="749">
          <cell r="A749" t="str">
            <v>Diâmetro 4"</v>
          </cell>
          <cell r="B749" t="str">
            <v>VV</v>
          </cell>
          <cell r="C749" t="str">
            <v>PC</v>
          </cell>
          <cell r="D749">
            <v>20</v>
          </cell>
          <cell r="F749">
            <v>0</v>
          </cell>
          <cell r="G749">
            <v>8</v>
          </cell>
          <cell r="H749">
            <v>160</v>
          </cell>
          <cell r="I749" t="str">
            <v>TACS</v>
          </cell>
          <cell r="P749">
            <v>8</v>
          </cell>
        </row>
        <row r="750">
          <cell r="A750" t="str">
            <v>Diâmetro 6"</v>
          </cell>
          <cell r="B750" t="str">
            <v>VV</v>
          </cell>
          <cell r="C750" t="str">
            <v>PC</v>
          </cell>
          <cell r="D750">
            <v>1</v>
          </cell>
          <cell r="F750">
            <v>0</v>
          </cell>
          <cell r="G750">
            <v>12</v>
          </cell>
          <cell r="H750">
            <v>12</v>
          </cell>
          <cell r="I750" t="str">
            <v>TACS</v>
          </cell>
          <cell r="P750">
            <v>12</v>
          </cell>
        </row>
        <row r="751">
          <cell r="F751">
            <v>0</v>
          </cell>
          <cell r="H751">
            <v>0</v>
          </cell>
          <cell r="P751">
            <v>0</v>
          </cell>
        </row>
        <row r="752">
          <cell r="A752" t="str">
            <v xml:space="preserve">Válvula esfera, 150 libras, extremidades com rosca NPT, conforme ANSI B 2.1, material </v>
          </cell>
          <cell r="F752">
            <v>0</v>
          </cell>
          <cell r="H752">
            <v>0</v>
          </cell>
          <cell r="P752">
            <v>0</v>
          </cell>
        </row>
        <row r="753">
          <cell r="A753" t="str">
            <v>do corpo em latão, interno aço inox, ref. CIWAL figura 294 ou similar:</v>
          </cell>
          <cell r="F753">
            <v>0</v>
          </cell>
          <cell r="H753">
            <v>0</v>
          </cell>
          <cell r="P753">
            <v>0</v>
          </cell>
        </row>
        <row r="754">
          <cell r="A754" t="str">
            <v>Diâmetro 1/2"</v>
          </cell>
          <cell r="B754" t="str">
            <v>VV</v>
          </cell>
          <cell r="C754" t="str">
            <v>PC</v>
          </cell>
          <cell r="D754">
            <v>2</v>
          </cell>
          <cell r="F754">
            <v>0</v>
          </cell>
          <cell r="G754">
            <v>2</v>
          </cell>
          <cell r="H754">
            <v>4</v>
          </cell>
          <cell r="I754" t="str">
            <v>TACS</v>
          </cell>
          <cell r="P754">
            <v>2</v>
          </cell>
        </row>
        <row r="755">
          <cell r="A755" t="str">
            <v>Diâmetro 2"</v>
          </cell>
          <cell r="B755" t="str">
            <v>VV</v>
          </cell>
          <cell r="C755" t="str">
            <v>PC</v>
          </cell>
          <cell r="D755">
            <v>10</v>
          </cell>
          <cell r="F755">
            <v>0</v>
          </cell>
          <cell r="G755">
            <v>4</v>
          </cell>
          <cell r="H755">
            <v>40</v>
          </cell>
          <cell r="I755" t="str">
            <v>TACS</v>
          </cell>
          <cell r="P755">
            <v>4</v>
          </cell>
        </row>
        <row r="756">
          <cell r="F756">
            <v>0</v>
          </cell>
          <cell r="H756">
            <v>0</v>
          </cell>
          <cell r="P756">
            <v>0</v>
          </cell>
        </row>
        <row r="757">
          <cell r="A757" t="str">
            <v xml:space="preserve">Válvula diafragma, 150 libras, extremidade com flange face plana material do corpo em </v>
          </cell>
          <cell r="F757">
            <v>0</v>
          </cell>
          <cell r="H757">
            <v>0</v>
          </cell>
          <cell r="P757">
            <v>0</v>
          </cell>
        </row>
        <row r="758">
          <cell r="A758" t="str">
            <v>FºFº, interno em butil, ref. CIVA figura 675 ou similar:</v>
          </cell>
          <cell r="F758">
            <v>0</v>
          </cell>
          <cell r="H758">
            <v>0</v>
          </cell>
          <cell r="P758">
            <v>0</v>
          </cell>
        </row>
        <row r="759">
          <cell r="A759" t="str">
            <v>Diâmetro 1/2"</v>
          </cell>
          <cell r="B759" t="str">
            <v>VV</v>
          </cell>
          <cell r="C759" t="str">
            <v>PC</v>
          </cell>
          <cell r="D759">
            <v>6</v>
          </cell>
          <cell r="F759">
            <v>0</v>
          </cell>
          <cell r="G759">
            <v>2</v>
          </cell>
          <cell r="H759">
            <v>12</v>
          </cell>
          <cell r="I759" t="str">
            <v>TACS</v>
          </cell>
          <cell r="P759">
            <v>2</v>
          </cell>
        </row>
        <row r="760">
          <cell r="A760" t="str">
            <v>Diâmetro 2"</v>
          </cell>
          <cell r="B760" t="str">
            <v>VV</v>
          </cell>
          <cell r="C760" t="str">
            <v>PC</v>
          </cell>
          <cell r="D760">
            <v>16</v>
          </cell>
          <cell r="F760">
            <v>0</v>
          </cell>
          <cell r="G760">
            <v>4</v>
          </cell>
          <cell r="H760">
            <v>64</v>
          </cell>
          <cell r="I760" t="str">
            <v>TACS</v>
          </cell>
          <cell r="P760">
            <v>4</v>
          </cell>
        </row>
        <row r="761">
          <cell r="A761" t="str">
            <v>Diâmetro 21/2"</v>
          </cell>
          <cell r="B761" t="str">
            <v>VV</v>
          </cell>
          <cell r="C761" t="str">
            <v>PC</v>
          </cell>
          <cell r="D761">
            <v>5</v>
          </cell>
          <cell r="F761">
            <v>0</v>
          </cell>
          <cell r="G761">
            <v>5</v>
          </cell>
          <cell r="H761">
            <v>25</v>
          </cell>
          <cell r="I761" t="str">
            <v>TACS</v>
          </cell>
          <cell r="P761">
            <v>5</v>
          </cell>
        </row>
        <row r="762">
          <cell r="A762" t="str">
            <v>Diâmetro 3"</v>
          </cell>
          <cell r="B762" t="str">
            <v>VV</v>
          </cell>
          <cell r="C762" t="str">
            <v>PC</v>
          </cell>
          <cell r="D762">
            <v>24</v>
          </cell>
          <cell r="F762">
            <v>0</v>
          </cell>
          <cell r="G762">
            <v>6</v>
          </cell>
          <cell r="H762">
            <v>144</v>
          </cell>
          <cell r="I762" t="str">
            <v>TACS</v>
          </cell>
          <cell r="P762">
            <v>6</v>
          </cell>
        </row>
        <row r="763">
          <cell r="A763" t="str">
            <v>Diâmetro 4"</v>
          </cell>
          <cell r="B763" t="str">
            <v>VV</v>
          </cell>
          <cell r="C763" t="str">
            <v>PC</v>
          </cell>
          <cell r="D763">
            <v>19</v>
          </cell>
          <cell r="F763">
            <v>0</v>
          </cell>
          <cell r="G763">
            <v>8</v>
          </cell>
          <cell r="H763">
            <v>152</v>
          </cell>
          <cell r="I763" t="str">
            <v>TACS</v>
          </cell>
          <cell r="P763">
            <v>8</v>
          </cell>
        </row>
        <row r="764">
          <cell r="F764">
            <v>0</v>
          </cell>
          <cell r="H764">
            <v>0</v>
          </cell>
          <cell r="P764">
            <v>0</v>
          </cell>
        </row>
        <row r="765">
          <cell r="A765" t="str">
            <v>Válvula esfera, 150 libras, extremidades com flange face plana, material do corpo em aço</v>
          </cell>
          <cell r="F765">
            <v>0</v>
          </cell>
          <cell r="H765">
            <v>0</v>
          </cell>
          <cell r="P765">
            <v>0</v>
          </cell>
        </row>
        <row r="766">
          <cell r="A766" t="str">
            <v>carbono, interno aço inox, ref. NIAGARA 303 ou similar:</v>
          </cell>
          <cell r="F766">
            <v>0</v>
          </cell>
          <cell r="H766">
            <v>0</v>
          </cell>
          <cell r="P766">
            <v>0</v>
          </cell>
        </row>
        <row r="767">
          <cell r="A767" t="str">
            <v>Diâmetro 21/2"</v>
          </cell>
          <cell r="B767" t="str">
            <v>VV</v>
          </cell>
          <cell r="C767" t="str">
            <v>PC</v>
          </cell>
          <cell r="D767">
            <v>10</v>
          </cell>
          <cell r="F767">
            <v>0</v>
          </cell>
          <cell r="G767">
            <v>5</v>
          </cell>
          <cell r="H767">
            <v>50</v>
          </cell>
          <cell r="I767" t="str">
            <v>TACS</v>
          </cell>
          <cell r="P767">
            <v>5</v>
          </cell>
        </row>
        <row r="768">
          <cell r="A768" t="str">
            <v>Diâmetro 4"</v>
          </cell>
          <cell r="B768" t="str">
            <v>VV</v>
          </cell>
          <cell r="C768" t="str">
            <v>PC</v>
          </cell>
          <cell r="D768">
            <v>2</v>
          </cell>
          <cell r="F768">
            <v>0</v>
          </cell>
          <cell r="G768">
            <v>8</v>
          </cell>
          <cell r="H768">
            <v>16</v>
          </cell>
          <cell r="I768" t="str">
            <v>TACS</v>
          </cell>
          <cell r="P768">
            <v>8</v>
          </cell>
        </row>
        <row r="769">
          <cell r="F769">
            <v>0</v>
          </cell>
          <cell r="H769">
            <v>0</v>
          </cell>
          <cell r="P769">
            <v>0</v>
          </cell>
        </row>
        <row r="770">
          <cell r="A770" t="str">
            <v>Válvula de retenção, 800 libras, extremidades com encaixe para solda, material do corpo</v>
          </cell>
          <cell r="F770">
            <v>0</v>
          </cell>
          <cell r="H770">
            <v>0</v>
          </cell>
          <cell r="P770">
            <v>0</v>
          </cell>
        </row>
        <row r="771">
          <cell r="A771" t="str">
            <v>em aço carbono, interno aço inox, ref. CIWAL figura 251 ou similar:</v>
          </cell>
          <cell r="F771">
            <v>0</v>
          </cell>
          <cell r="H771">
            <v>0</v>
          </cell>
          <cell r="P771">
            <v>0</v>
          </cell>
        </row>
        <row r="772">
          <cell r="A772" t="str">
            <v>Diâmetro 2"</v>
          </cell>
          <cell r="B772" t="str">
            <v>VV</v>
          </cell>
          <cell r="C772" t="str">
            <v>PC</v>
          </cell>
          <cell r="D772">
            <v>2</v>
          </cell>
          <cell r="F772">
            <v>0</v>
          </cell>
          <cell r="G772">
            <v>4</v>
          </cell>
          <cell r="H772">
            <v>8</v>
          </cell>
          <cell r="I772" t="str">
            <v>TACS</v>
          </cell>
          <cell r="P772">
            <v>4</v>
          </cell>
        </row>
        <row r="773">
          <cell r="F773">
            <v>0</v>
          </cell>
          <cell r="H773">
            <v>0</v>
          </cell>
          <cell r="P773">
            <v>0</v>
          </cell>
        </row>
        <row r="774">
          <cell r="A774" t="str">
            <v>Válvula de retenção, tipo WAFER, 150 libras, material do corpo em aço carbono</v>
          </cell>
          <cell r="F774">
            <v>0</v>
          </cell>
          <cell r="H774">
            <v>0</v>
          </cell>
          <cell r="P774">
            <v>0</v>
          </cell>
        </row>
        <row r="775">
          <cell r="A775" t="str">
            <v>interno aço inox, ref. NIAGARA figura 80-111B e 80-111A ou similar:</v>
          </cell>
          <cell r="F775">
            <v>0</v>
          </cell>
          <cell r="H775">
            <v>0</v>
          </cell>
          <cell r="P775">
            <v>0</v>
          </cell>
        </row>
        <row r="776">
          <cell r="A776" t="str">
            <v>Diâmetro 21/2"</v>
          </cell>
          <cell r="B776" t="str">
            <v>VV</v>
          </cell>
          <cell r="C776" t="str">
            <v>PC</v>
          </cell>
          <cell r="D776">
            <v>3</v>
          </cell>
          <cell r="F776">
            <v>0</v>
          </cell>
          <cell r="G776">
            <v>5</v>
          </cell>
          <cell r="H776">
            <v>15</v>
          </cell>
          <cell r="I776" t="str">
            <v>TACS</v>
          </cell>
          <cell r="P776">
            <v>5</v>
          </cell>
        </row>
        <row r="777">
          <cell r="F777">
            <v>0</v>
          </cell>
          <cell r="H777">
            <v>0</v>
          </cell>
          <cell r="P777">
            <v>0</v>
          </cell>
        </row>
        <row r="778">
          <cell r="A778" t="str">
            <v>Válvula de retenção, tipo WAFER, 150 libras, material do corpo em aço carbono, interno</v>
          </cell>
          <cell r="F778">
            <v>0</v>
          </cell>
          <cell r="H778">
            <v>0</v>
          </cell>
          <cell r="P778">
            <v>0</v>
          </cell>
        </row>
        <row r="779">
          <cell r="A779" t="str">
            <v>aço inox, ref. NIAGARA figura 80-460B ou similar:</v>
          </cell>
          <cell r="F779">
            <v>0</v>
          </cell>
          <cell r="H779">
            <v>0</v>
          </cell>
          <cell r="P779">
            <v>0</v>
          </cell>
        </row>
        <row r="780">
          <cell r="A780" t="str">
            <v>Diâmetro 21/2"</v>
          </cell>
          <cell r="B780" t="str">
            <v>VV</v>
          </cell>
          <cell r="C780" t="str">
            <v>PC</v>
          </cell>
          <cell r="D780">
            <v>1</v>
          </cell>
          <cell r="F780">
            <v>0</v>
          </cell>
          <cell r="G780">
            <v>5</v>
          </cell>
          <cell r="H780">
            <v>5</v>
          </cell>
          <cell r="I780" t="str">
            <v>TACS</v>
          </cell>
          <cell r="P780">
            <v>5</v>
          </cell>
        </row>
        <row r="781">
          <cell r="A781" t="str">
            <v>Diâmetro 3"</v>
          </cell>
          <cell r="B781" t="str">
            <v>VV</v>
          </cell>
          <cell r="C781" t="str">
            <v>PC</v>
          </cell>
          <cell r="D781">
            <v>7</v>
          </cell>
          <cell r="F781">
            <v>0</v>
          </cell>
          <cell r="G781">
            <v>6</v>
          </cell>
          <cell r="H781">
            <v>42</v>
          </cell>
          <cell r="I781" t="str">
            <v>TACS</v>
          </cell>
          <cell r="P781">
            <v>6</v>
          </cell>
        </row>
        <row r="782">
          <cell r="A782" t="str">
            <v>Diâmetro 4"</v>
          </cell>
          <cell r="B782" t="str">
            <v>VV</v>
          </cell>
          <cell r="C782" t="str">
            <v>PC</v>
          </cell>
          <cell r="D782">
            <v>2</v>
          </cell>
          <cell r="F782">
            <v>0</v>
          </cell>
          <cell r="G782">
            <v>8</v>
          </cell>
          <cell r="H782">
            <v>16</v>
          </cell>
          <cell r="I782" t="str">
            <v>TACS</v>
          </cell>
          <cell r="P782">
            <v>8</v>
          </cell>
        </row>
        <row r="783">
          <cell r="F783">
            <v>0</v>
          </cell>
          <cell r="H783">
            <v>0</v>
          </cell>
          <cell r="P783">
            <v>0</v>
          </cell>
        </row>
        <row r="784">
          <cell r="A784" t="str">
            <v>Suportes</v>
          </cell>
          <cell r="C784" t="str">
            <v>kg</v>
          </cell>
          <cell r="D784">
            <v>1000</v>
          </cell>
          <cell r="E784">
            <v>1</v>
          </cell>
          <cell r="F784">
            <v>1000</v>
          </cell>
          <cell r="G784">
            <v>0.15</v>
          </cell>
          <cell r="H784">
            <v>150</v>
          </cell>
          <cell r="I784" t="str">
            <v>F</v>
          </cell>
          <cell r="P784">
            <v>0.15</v>
          </cell>
        </row>
        <row r="785">
          <cell r="F785">
            <v>0</v>
          </cell>
          <cell r="H785">
            <v>0</v>
          </cell>
          <cell r="P785">
            <v>0</v>
          </cell>
        </row>
        <row r="786">
          <cell r="A786" t="str">
            <v>ÁREA - PRÉDIO DO PENEIRAMENTO</v>
          </cell>
          <cell r="F786">
            <v>0</v>
          </cell>
          <cell r="H786">
            <v>0</v>
          </cell>
          <cell r="P786">
            <v>0</v>
          </cell>
        </row>
        <row r="787">
          <cell r="A787" t="str">
            <v xml:space="preserve">Tubo sem costura, ANSI B36.10, SCH.80, extremidades com rosca NPT conforme </v>
          </cell>
          <cell r="F787">
            <v>0</v>
          </cell>
          <cell r="H787">
            <v>0</v>
          </cell>
          <cell r="P787">
            <v>0</v>
          </cell>
        </row>
        <row r="788">
          <cell r="A788" t="str">
            <v>ANSI B 2.1, material em aço carbono, conforme ASTM A-53 GR. A/B:</v>
          </cell>
          <cell r="F788">
            <v>0</v>
          </cell>
          <cell r="H788">
            <v>0</v>
          </cell>
          <cell r="P788">
            <v>0</v>
          </cell>
        </row>
        <row r="789">
          <cell r="A789" t="str">
            <v>Diâmetro 1/2"</v>
          </cell>
          <cell r="B789" t="str">
            <v>TB80</v>
          </cell>
          <cell r="C789" t="str">
            <v>m</v>
          </cell>
          <cell r="D789">
            <v>3</v>
          </cell>
          <cell r="E789">
            <v>1.62</v>
          </cell>
          <cell r="F789">
            <v>4.8600000000000003</v>
          </cell>
          <cell r="G789">
            <v>1</v>
          </cell>
          <cell r="H789">
            <v>3</v>
          </cell>
          <cell r="I789" t="str">
            <v>TACR</v>
          </cell>
          <cell r="P789">
            <v>1</v>
          </cell>
        </row>
        <row r="790">
          <cell r="A790" t="str">
            <v>Diâmetro 3/4"</v>
          </cell>
          <cell r="B790" t="str">
            <v>TB80</v>
          </cell>
          <cell r="C790" t="str">
            <v>m</v>
          </cell>
          <cell r="D790">
            <v>3</v>
          </cell>
          <cell r="E790">
            <v>2.19</v>
          </cell>
          <cell r="F790">
            <v>6.57</v>
          </cell>
          <cell r="G790">
            <v>1</v>
          </cell>
          <cell r="H790">
            <v>3</v>
          </cell>
          <cell r="I790" t="str">
            <v>TACR</v>
          </cell>
          <cell r="P790">
            <v>1</v>
          </cell>
        </row>
        <row r="791">
          <cell r="A791" t="str">
            <v>Diâmetro 1"</v>
          </cell>
          <cell r="B791" t="str">
            <v>TB80</v>
          </cell>
          <cell r="C791" t="str">
            <v>m</v>
          </cell>
          <cell r="D791">
            <v>3</v>
          </cell>
          <cell r="E791">
            <v>3.23</v>
          </cell>
          <cell r="F791">
            <v>9.69</v>
          </cell>
          <cell r="G791">
            <v>1</v>
          </cell>
          <cell r="H791">
            <v>3</v>
          </cell>
          <cell r="I791" t="str">
            <v>TACR</v>
          </cell>
          <cell r="P791">
            <v>1</v>
          </cell>
        </row>
        <row r="792">
          <cell r="A792" t="str">
            <v>Diâmetro 2"</v>
          </cell>
          <cell r="B792" t="str">
            <v>TB80</v>
          </cell>
          <cell r="C792" t="str">
            <v>m</v>
          </cell>
          <cell r="D792">
            <v>120</v>
          </cell>
          <cell r="E792">
            <v>7.47</v>
          </cell>
          <cell r="F792">
            <v>896.4</v>
          </cell>
          <cell r="G792">
            <v>2</v>
          </cell>
          <cell r="H792">
            <v>240</v>
          </cell>
          <cell r="I792" t="str">
            <v>TACR</v>
          </cell>
          <cell r="P792">
            <v>2</v>
          </cell>
        </row>
        <row r="793">
          <cell r="F793">
            <v>0</v>
          </cell>
          <cell r="H793">
            <v>0</v>
          </cell>
          <cell r="P793">
            <v>0</v>
          </cell>
        </row>
        <row r="794">
          <cell r="A794" t="str">
            <v>Tubo de PEAD, PN 16, extremidade plana material em polietileno de alta densidade</v>
          </cell>
          <cell r="F794">
            <v>0</v>
          </cell>
          <cell r="H794">
            <v>0</v>
          </cell>
          <cell r="P794">
            <v>0</v>
          </cell>
        </row>
        <row r="795">
          <cell r="A795" t="str">
            <v>Diâmetro 180 mm</v>
          </cell>
          <cell r="B795" t="str">
            <v>TBPEAD</v>
          </cell>
          <cell r="C795" t="str">
            <v>m</v>
          </cell>
          <cell r="D795">
            <v>6</v>
          </cell>
          <cell r="E795">
            <v>4.5999999999999996</v>
          </cell>
          <cell r="F795">
            <v>27.6</v>
          </cell>
          <cell r="G795">
            <v>0.44</v>
          </cell>
          <cell r="H795">
            <v>2.64</v>
          </cell>
          <cell r="I795" t="str">
            <v>TPEADS</v>
          </cell>
          <cell r="P795">
            <v>0.44</v>
          </cell>
        </row>
        <row r="796">
          <cell r="A796" t="str">
            <v>Diâmetro  225 mm</v>
          </cell>
          <cell r="B796" t="str">
            <v>TBPEAD</v>
          </cell>
          <cell r="C796" t="str">
            <v>m</v>
          </cell>
          <cell r="D796">
            <v>10</v>
          </cell>
          <cell r="E796">
            <v>5.7</v>
          </cell>
          <cell r="F796">
            <v>57</v>
          </cell>
          <cell r="G796">
            <v>0.55000000000000004</v>
          </cell>
          <cell r="H796">
            <v>5.5</v>
          </cell>
          <cell r="I796" t="str">
            <v>TPEADS</v>
          </cell>
          <cell r="P796">
            <v>0.55000000000000004</v>
          </cell>
        </row>
        <row r="797">
          <cell r="A797" t="str">
            <v>Diâmetro  315 mm</v>
          </cell>
          <cell r="B797" t="str">
            <v>TBPEAD</v>
          </cell>
          <cell r="C797" t="str">
            <v>m</v>
          </cell>
          <cell r="D797">
            <v>75</v>
          </cell>
          <cell r="E797">
            <v>6.8</v>
          </cell>
          <cell r="F797">
            <v>510</v>
          </cell>
          <cell r="G797">
            <v>0.66</v>
          </cell>
          <cell r="H797">
            <v>49.5</v>
          </cell>
          <cell r="I797" t="str">
            <v>TPEADS</v>
          </cell>
          <cell r="P797">
            <v>0.66</v>
          </cell>
        </row>
        <row r="798">
          <cell r="A798" t="str">
            <v>Diâmetro  355 mm</v>
          </cell>
          <cell r="B798" t="str">
            <v>TBPEAD</v>
          </cell>
          <cell r="C798" t="str">
            <v>m</v>
          </cell>
          <cell r="D798">
            <v>11</v>
          </cell>
          <cell r="E798">
            <v>7.9</v>
          </cell>
          <cell r="F798">
            <v>86.9</v>
          </cell>
          <cell r="G798">
            <v>0.77</v>
          </cell>
          <cell r="H798">
            <v>8.4700000000000006</v>
          </cell>
          <cell r="I798" t="str">
            <v>TPEADS</v>
          </cell>
          <cell r="P798">
            <v>0.77</v>
          </cell>
        </row>
        <row r="799">
          <cell r="A799" t="str">
            <v>Diâmetro  500 mm</v>
          </cell>
          <cell r="B799" t="str">
            <v>TBPEAD</v>
          </cell>
          <cell r="C799" t="str">
            <v>m</v>
          </cell>
          <cell r="D799">
            <v>18</v>
          </cell>
          <cell r="E799">
            <v>11.3</v>
          </cell>
          <cell r="F799">
            <v>203.4</v>
          </cell>
          <cell r="G799">
            <v>1.04</v>
          </cell>
          <cell r="H799">
            <v>18.72</v>
          </cell>
          <cell r="I799" t="str">
            <v>TPEADS</v>
          </cell>
          <cell r="P799">
            <v>1.04</v>
          </cell>
        </row>
        <row r="800">
          <cell r="A800" t="str">
            <v>Diâmetro  630 mm</v>
          </cell>
          <cell r="B800" t="str">
            <v>TBPEAD</v>
          </cell>
          <cell r="C800" t="str">
            <v>m</v>
          </cell>
          <cell r="D800">
            <v>18</v>
          </cell>
          <cell r="E800">
            <v>17</v>
          </cell>
          <cell r="F800">
            <v>306</v>
          </cell>
          <cell r="G800">
            <v>1.31</v>
          </cell>
          <cell r="H800">
            <v>23.58</v>
          </cell>
          <cell r="I800" t="str">
            <v>TPEADS</v>
          </cell>
          <cell r="P800">
            <v>1.31</v>
          </cell>
        </row>
        <row r="801">
          <cell r="F801">
            <v>0</v>
          </cell>
          <cell r="H801">
            <v>0</v>
          </cell>
          <cell r="P801">
            <v>0</v>
          </cell>
        </row>
        <row r="802">
          <cell r="A802" t="str">
            <v xml:space="preserve">Tubo com costura, ANSI B 36.10, SCH.80, extremidades chanfradas, material em aço </v>
          </cell>
          <cell r="F802">
            <v>0</v>
          </cell>
          <cell r="H802">
            <v>0</v>
          </cell>
          <cell r="P802">
            <v>0</v>
          </cell>
        </row>
        <row r="803">
          <cell r="A803" t="str">
            <v xml:space="preserve">carbono conforme ASTM A-53, GR.A: </v>
          </cell>
          <cell r="F803">
            <v>0</v>
          </cell>
          <cell r="H803">
            <v>0</v>
          </cell>
          <cell r="P803">
            <v>0</v>
          </cell>
        </row>
        <row r="804">
          <cell r="A804" t="str">
            <v>Diâmetro 8"</v>
          </cell>
          <cell r="B804" t="str">
            <v>TB80</v>
          </cell>
          <cell r="C804" t="str">
            <v>m</v>
          </cell>
          <cell r="D804">
            <v>13</v>
          </cell>
          <cell r="E804">
            <v>64.56</v>
          </cell>
          <cell r="F804">
            <v>839.28</v>
          </cell>
          <cell r="G804">
            <v>8</v>
          </cell>
          <cell r="H804">
            <v>104</v>
          </cell>
          <cell r="I804" t="str">
            <v>TACS</v>
          </cell>
          <cell r="P804">
            <v>8</v>
          </cell>
        </row>
        <row r="805">
          <cell r="F805">
            <v>0</v>
          </cell>
          <cell r="H805">
            <v>0</v>
          </cell>
          <cell r="P805">
            <v>0</v>
          </cell>
        </row>
        <row r="806">
          <cell r="A806" t="str">
            <v xml:space="preserve">Tubo com costura, ANSI B36.10, SCH.40, extremidade chanfrada material em aço </v>
          </cell>
          <cell r="F806">
            <v>0</v>
          </cell>
          <cell r="H806">
            <v>0</v>
          </cell>
          <cell r="P806">
            <v>0</v>
          </cell>
        </row>
        <row r="807">
          <cell r="A807" t="str">
            <v>carbono, conforme ASTM A53, GR.A/B:</v>
          </cell>
          <cell r="F807">
            <v>0</v>
          </cell>
          <cell r="H807">
            <v>0</v>
          </cell>
          <cell r="P807">
            <v>0</v>
          </cell>
        </row>
        <row r="808">
          <cell r="A808" t="str">
            <v>Diâmetro 21/2"</v>
          </cell>
          <cell r="B808" t="str">
            <v>TB40</v>
          </cell>
          <cell r="C808" t="str">
            <v>m</v>
          </cell>
          <cell r="D808">
            <v>22</v>
          </cell>
          <cell r="E808">
            <v>8.6199999999999992</v>
          </cell>
          <cell r="F808">
            <v>189.64</v>
          </cell>
          <cell r="G808">
            <v>2.5</v>
          </cell>
          <cell r="H808">
            <v>55</v>
          </cell>
          <cell r="I808" t="str">
            <v>TACS</v>
          </cell>
          <cell r="P808">
            <v>2.5</v>
          </cell>
        </row>
        <row r="809">
          <cell r="A809" t="str">
            <v>Diâmetro 4"</v>
          </cell>
          <cell r="B809" t="str">
            <v>TB40</v>
          </cell>
          <cell r="C809" t="str">
            <v>m</v>
          </cell>
          <cell r="D809">
            <v>1</v>
          </cell>
          <cell r="E809">
            <v>16.100000000000001</v>
          </cell>
          <cell r="F809">
            <v>16.100000000000001</v>
          </cell>
          <cell r="G809">
            <v>4</v>
          </cell>
          <cell r="H809">
            <v>4</v>
          </cell>
          <cell r="I809" t="str">
            <v>TACS</v>
          </cell>
          <cell r="P809">
            <v>4</v>
          </cell>
        </row>
        <row r="810">
          <cell r="A810" t="str">
            <v>Diâmetro 6"</v>
          </cell>
          <cell r="B810" t="str">
            <v>TB40</v>
          </cell>
          <cell r="C810" t="str">
            <v>m</v>
          </cell>
          <cell r="D810">
            <v>70</v>
          </cell>
          <cell r="E810">
            <v>28.2</v>
          </cell>
          <cell r="F810">
            <v>1974</v>
          </cell>
          <cell r="G810">
            <v>6</v>
          </cell>
          <cell r="H810">
            <v>420</v>
          </cell>
          <cell r="I810" t="str">
            <v>TACS</v>
          </cell>
          <cell r="P810">
            <v>6</v>
          </cell>
        </row>
        <row r="811">
          <cell r="A811" t="str">
            <v>Diâmetro 8"</v>
          </cell>
          <cell r="B811" t="str">
            <v>TB40</v>
          </cell>
          <cell r="C811" t="str">
            <v>m</v>
          </cell>
          <cell r="D811">
            <v>47</v>
          </cell>
          <cell r="E811">
            <v>42.5</v>
          </cell>
          <cell r="F811">
            <v>1997.5</v>
          </cell>
          <cell r="G811">
            <v>8</v>
          </cell>
          <cell r="H811">
            <v>376</v>
          </cell>
          <cell r="I811" t="str">
            <v>TACS</v>
          </cell>
          <cell r="P811">
            <v>8</v>
          </cell>
        </row>
        <row r="812">
          <cell r="A812" t="str">
            <v>Diâmetro 10"</v>
          </cell>
          <cell r="B812" t="str">
            <v>TB40</v>
          </cell>
          <cell r="C812" t="str">
            <v>m</v>
          </cell>
          <cell r="D812">
            <v>90</v>
          </cell>
          <cell r="E812">
            <v>60.2</v>
          </cell>
          <cell r="F812">
            <v>5418</v>
          </cell>
          <cell r="G812">
            <v>10</v>
          </cell>
          <cell r="H812">
            <v>900</v>
          </cell>
          <cell r="I812" t="str">
            <v>TACS</v>
          </cell>
          <cell r="P812">
            <v>10</v>
          </cell>
        </row>
        <row r="813">
          <cell r="F813">
            <v>0</v>
          </cell>
          <cell r="H813">
            <v>0</v>
          </cell>
          <cell r="P813">
            <v>0</v>
          </cell>
        </row>
        <row r="814">
          <cell r="A814" t="str">
            <v xml:space="preserve">Tubo com costura, ANSI B 36.10, STD, extremidades chanfradas, material em aço </v>
          </cell>
          <cell r="F814">
            <v>0</v>
          </cell>
          <cell r="H814">
            <v>0</v>
          </cell>
          <cell r="P814">
            <v>0</v>
          </cell>
        </row>
        <row r="815">
          <cell r="A815" t="str">
            <v>carbono, conforme ASTM A-139:</v>
          </cell>
          <cell r="F815">
            <v>0</v>
          </cell>
          <cell r="H815">
            <v>0</v>
          </cell>
          <cell r="P815">
            <v>0</v>
          </cell>
        </row>
        <row r="816">
          <cell r="A816" t="str">
            <v>Diâmetro 12"</v>
          </cell>
          <cell r="B816" t="str">
            <v>TBSTD</v>
          </cell>
          <cell r="C816" t="str">
            <v>m</v>
          </cell>
          <cell r="D816">
            <v>250</v>
          </cell>
          <cell r="E816">
            <v>73.8</v>
          </cell>
          <cell r="F816">
            <v>18450</v>
          </cell>
          <cell r="G816">
            <v>10</v>
          </cell>
          <cell r="H816">
            <v>2500</v>
          </cell>
          <cell r="I816" t="str">
            <v>TACS</v>
          </cell>
          <cell r="P816">
            <v>10</v>
          </cell>
        </row>
        <row r="817">
          <cell r="A817" t="str">
            <v>Diâmetro 14"</v>
          </cell>
          <cell r="B817" t="str">
            <v>TBSTD</v>
          </cell>
          <cell r="C817" t="str">
            <v>m</v>
          </cell>
          <cell r="D817">
            <v>15</v>
          </cell>
          <cell r="E817">
            <v>81.2</v>
          </cell>
          <cell r="F817">
            <v>1218</v>
          </cell>
          <cell r="G817">
            <v>12</v>
          </cell>
          <cell r="H817">
            <v>180</v>
          </cell>
          <cell r="I817" t="str">
            <v>TACS</v>
          </cell>
          <cell r="P817">
            <v>12</v>
          </cell>
        </row>
        <row r="818">
          <cell r="F818">
            <v>0</v>
          </cell>
          <cell r="H818">
            <v>0</v>
          </cell>
          <cell r="P818">
            <v>0</v>
          </cell>
        </row>
        <row r="819">
          <cell r="A819" t="str">
            <v xml:space="preserve">Tubo com costura, ANSI B 36.10, STD, extremidades chanfradas, material em aço </v>
          </cell>
          <cell r="F819">
            <v>0</v>
          </cell>
          <cell r="H819">
            <v>0</v>
          </cell>
          <cell r="P819">
            <v>0</v>
          </cell>
        </row>
        <row r="820">
          <cell r="A820" t="str">
            <v>carbono, conforme ASTM A-134:</v>
          </cell>
          <cell r="F820">
            <v>0</v>
          </cell>
          <cell r="H820">
            <v>0</v>
          </cell>
          <cell r="P820">
            <v>0</v>
          </cell>
        </row>
        <row r="821">
          <cell r="A821" t="str">
            <v>Diâmetro 16"</v>
          </cell>
          <cell r="B821" t="str">
            <v>TBSTD</v>
          </cell>
          <cell r="C821" t="str">
            <v>m</v>
          </cell>
          <cell r="D821">
            <v>5</v>
          </cell>
          <cell r="E821">
            <v>93.1</v>
          </cell>
          <cell r="F821">
            <v>465.5</v>
          </cell>
          <cell r="G821">
            <v>14</v>
          </cell>
          <cell r="H821">
            <v>70</v>
          </cell>
          <cell r="I821" t="str">
            <v>TACS</v>
          </cell>
          <cell r="P821">
            <v>14</v>
          </cell>
        </row>
        <row r="822">
          <cell r="A822" t="str">
            <v>Diâmetro 18"</v>
          </cell>
          <cell r="B822" t="str">
            <v>TBSTD</v>
          </cell>
          <cell r="C822" t="str">
            <v>m</v>
          </cell>
          <cell r="D822">
            <v>20</v>
          </cell>
          <cell r="E822">
            <v>105</v>
          </cell>
          <cell r="F822">
            <v>2100</v>
          </cell>
          <cell r="G822">
            <v>16</v>
          </cell>
          <cell r="H822">
            <v>320</v>
          </cell>
          <cell r="I822" t="str">
            <v>TACS</v>
          </cell>
          <cell r="P822">
            <v>16</v>
          </cell>
        </row>
        <row r="823">
          <cell r="A823" t="str">
            <v>Diâmetro 20"</v>
          </cell>
          <cell r="B823" t="str">
            <v>TBSTD</v>
          </cell>
          <cell r="C823" t="str">
            <v>m</v>
          </cell>
          <cell r="D823">
            <v>18</v>
          </cell>
          <cell r="E823">
            <v>117</v>
          </cell>
          <cell r="F823">
            <v>2106</v>
          </cell>
          <cell r="G823">
            <v>16</v>
          </cell>
          <cell r="H823">
            <v>288</v>
          </cell>
          <cell r="I823" t="str">
            <v>TACS</v>
          </cell>
          <cell r="P823">
            <v>16</v>
          </cell>
        </row>
        <row r="824">
          <cell r="F824">
            <v>0</v>
          </cell>
          <cell r="H824">
            <v>0</v>
          </cell>
          <cell r="P824">
            <v>0</v>
          </cell>
        </row>
        <row r="825">
          <cell r="A825" t="str">
            <v>Válvula borboleta, tipo WAFER, 150 libras, material do corpo em FºFº, interno em FºFº</v>
          </cell>
          <cell r="F825">
            <v>0</v>
          </cell>
          <cell r="H825">
            <v>0</v>
          </cell>
          <cell r="P825">
            <v>0</v>
          </cell>
        </row>
        <row r="826">
          <cell r="A826" t="str">
            <v>ref. NIAGARA figura 540 e 550 ou similar:</v>
          </cell>
          <cell r="F826">
            <v>0</v>
          </cell>
          <cell r="H826">
            <v>0</v>
          </cell>
          <cell r="P826">
            <v>0</v>
          </cell>
        </row>
        <row r="827">
          <cell r="A827" t="str">
            <v>Diâmetro 6"</v>
          </cell>
          <cell r="B827" t="str">
            <v>VV</v>
          </cell>
          <cell r="C827" t="str">
            <v>PC</v>
          </cell>
          <cell r="D827">
            <v>3</v>
          </cell>
          <cell r="F827">
            <v>0</v>
          </cell>
          <cell r="G827">
            <v>12</v>
          </cell>
          <cell r="H827">
            <v>36</v>
          </cell>
          <cell r="I827" t="str">
            <v>TACS</v>
          </cell>
          <cell r="P827">
            <v>12</v>
          </cell>
        </row>
        <row r="828">
          <cell r="A828" t="str">
            <v>Diâmetro 8"</v>
          </cell>
          <cell r="B828" t="str">
            <v>VV</v>
          </cell>
          <cell r="C828" t="str">
            <v>PC</v>
          </cell>
          <cell r="D828">
            <v>9</v>
          </cell>
          <cell r="F828">
            <v>0</v>
          </cell>
          <cell r="G828">
            <v>16</v>
          </cell>
          <cell r="H828">
            <v>144</v>
          </cell>
          <cell r="I828" t="str">
            <v>TACS</v>
          </cell>
          <cell r="P828">
            <v>16</v>
          </cell>
        </row>
        <row r="829">
          <cell r="A829" t="str">
            <v>Diâmetro 10"</v>
          </cell>
          <cell r="B829" t="str">
            <v>VV</v>
          </cell>
          <cell r="C829" t="str">
            <v>PC</v>
          </cell>
          <cell r="D829">
            <v>18</v>
          </cell>
          <cell r="F829">
            <v>0</v>
          </cell>
          <cell r="G829">
            <v>20</v>
          </cell>
          <cell r="H829">
            <v>360</v>
          </cell>
          <cell r="I829" t="str">
            <v>TACS</v>
          </cell>
          <cell r="P829">
            <v>20</v>
          </cell>
        </row>
        <row r="830">
          <cell r="A830" t="str">
            <v>Diâmetro 12"</v>
          </cell>
          <cell r="B830" t="str">
            <v>VV</v>
          </cell>
          <cell r="C830" t="str">
            <v>PC</v>
          </cell>
          <cell r="D830">
            <v>9</v>
          </cell>
          <cell r="F830">
            <v>0</v>
          </cell>
          <cell r="G830">
            <v>24</v>
          </cell>
          <cell r="H830">
            <v>216</v>
          </cell>
          <cell r="I830" t="str">
            <v>TACS</v>
          </cell>
          <cell r="P830">
            <v>24</v>
          </cell>
        </row>
        <row r="831">
          <cell r="F831">
            <v>0</v>
          </cell>
          <cell r="H831">
            <v>0</v>
          </cell>
          <cell r="P831">
            <v>0</v>
          </cell>
        </row>
        <row r="832">
          <cell r="A832" t="str">
            <v xml:space="preserve">Válvula diafragma, 150 libras, extremidade com rosca NPT conforme ANSI B 2.1 </v>
          </cell>
          <cell r="F832">
            <v>0</v>
          </cell>
          <cell r="H832">
            <v>0</v>
          </cell>
          <cell r="P832">
            <v>0</v>
          </cell>
        </row>
        <row r="833">
          <cell r="A833" t="str">
            <v xml:space="preserve">material do corpo em FºFº, interno em borracha, ref. CIVA tipo KB - passagem reta ou </v>
          </cell>
          <cell r="F833">
            <v>0</v>
          </cell>
          <cell r="H833">
            <v>0</v>
          </cell>
          <cell r="P833">
            <v>0</v>
          </cell>
        </row>
        <row r="834">
          <cell r="A834" t="str">
            <v>similar:</v>
          </cell>
          <cell r="F834">
            <v>0</v>
          </cell>
          <cell r="H834">
            <v>0</v>
          </cell>
          <cell r="P834">
            <v>0</v>
          </cell>
        </row>
        <row r="835">
          <cell r="A835" t="str">
            <v>Diâmetro 1"</v>
          </cell>
          <cell r="B835" t="str">
            <v>VV</v>
          </cell>
          <cell r="C835" t="str">
            <v>PC</v>
          </cell>
          <cell r="D835">
            <v>5</v>
          </cell>
          <cell r="F835">
            <v>0</v>
          </cell>
          <cell r="G835">
            <v>2</v>
          </cell>
          <cell r="H835">
            <v>10</v>
          </cell>
          <cell r="I835" t="str">
            <v>TACS</v>
          </cell>
          <cell r="P835">
            <v>2</v>
          </cell>
        </row>
        <row r="836">
          <cell r="F836">
            <v>0</v>
          </cell>
          <cell r="H836">
            <v>0</v>
          </cell>
          <cell r="P836">
            <v>0</v>
          </cell>
        </row>
        <row r="837">
          <cell r="A837" t="str">
            <v xml:space="preserve">Válvula esfera, 150 libras, extremidade com rosca NPT conforme ANSI B 2.1, material do </v>
          </cell>
          <cell r="F837">
            <v>0</v>
          </cell>
          <cell r="H837">
            <v>0</v>
          </cell>
          <cell r="P837">
            <v>0</v>
          </cell>
        </row>
        <row r="838">
          <cell r="A838" t="str">
            <v>corpo em latão, interno aço inox, ref. CIWAL figura 294 ou similar:</v>
          </cell>
          <cell r="F838">
            <v>0</v>
          </cell>
          <cell r="H838">
            <v>0</v>
          </cell>
          <cell r="P838">
            <v>0</v>
          </cell>
        </row>
        <row r="839">
          <cell r="A839" t="str">
            <v>Diâmetro 1/2"</v>
          </cell>
          <cell r="B839" t="str">
            <v>VV</v>
          </cell>
          <cell r="C839" t="str">
            <v>PC</v>
          </cell>
          <cell r="D839">
            <v>10</v>
          </cell>
          <cell r="F839">
            <v>0</v>
          </cell>
          <cell r="G839">
            <v>2</v>
          </cell>
          <cell r="H839">
            <v>20</v>
          </cell>
          <cell r="I839" t="str">
            <v>TACR</v>
          </cell>
          <cell r="P839">
            <v>2</v>
          </cell>
        </row>
        <row r="840">
          <cell r="A840" t="str">
            <v>Diâmetro 3/4"</v>
          </cell>
          <cell r="B840" t="str">
            <v>VV</v>
          </cell>
          <cell r="C840" t="str">
            <v>PC</v>
          </cell>
          <cell r="D840">
            <v>4</v>
          </cell>
          <cell r="F840">
            <v>0</v>
          </cell>
          <cell r="G840">
            <v>2</v>
          </cell>
          <cell r="H840">
            <v>8</v>
          </cell>
          <cell r="I840" t="str">
            <v>TACR</v>
          </cell>
          <cell r="P840">
            <v>2</v>
          </cell>
        </row>
        <row r="841">
          <cell r="A841" t="str">
            <v>Diâmetro 11/2"</v>
          </cell>
          <cell r="B841" t="str">
            <v>VV</v>
          </cell>
          <cell r="C841" t="str">
            <v>PC</v>
          </cell>
          <cell r="D841">
            <v>5</v>
          </cell>
          <cell r="F841">
            <v>0</v>
          </cell>
          <cell r="G841">
            <v>3</v>
          </cell>
          <cell r="H841">
            <v>15</v>
          </cell>
          <cell r="I841" t="str">
            <v>TACR</v>
          </cell>
          <cell r="P841">
            <v>3</v>
          </cell>
        </row>
        <row r="842">
          <cell r="A842" t="str">
            <v>Diâmetro 2"</v>
          </cell>
          <cell r="B842" t="str">
            <v>VV</v>
          </cell>
          <cell r="C842" t="str">
            <v>PC</v>
          </cell>
          <cell r="D842">
            <v>42</v>
          </cell>
          <cell r="F842">
            <v>0</v>
          </cell>
          <cell r="G842">
            <v>4</v>
          </cell>
          <cell r="H842">
            <v>168</v>
          </cell>
          <cell r="I842" t="str">
            <v>TACR</v>
          </cell>
          <cell r="P842">
            <v>4</v>
          </cell>
        </row>
        <row r="843">
          <cell r="F843">
            <v>0</v>
          </cell>
          <cell r="H843">
            <v>0</v>
          </cell>
          <cell r="P843">
            <v>0</v>
          </cell>
        </row>
        <row r="844">
          <cell r="A844" t="str">
            <v>Válvula de retenção três vias, 150 libras, extremidades com flange face plana, material</v>
          </cell>
          <cell r="F844">
            <v>0</v>
          </cell>
          <cell r="H844">
            <v>0</v>
          </cell>
          <cell r="P844">
            <v>0</v>
          </cell>
        </row>
        <row r="845">
          <cell r="A845" t="str">
            <v>do corpo em FºFº, interno em borracha, ref. TECH-TAYLOR VALVE ou similar:</v>
          </cell>
          <cell r="F845">
            <v>0</v>
          </cell>
          <cell r="H845">
            <v>0</v>
          </cell>
          <cell r="P845">
            <v>0</v>
          </cell>
        </row>
        <row r="846">
          <cell r="A846" t="str">
            <v>Diâmetro 12"</v>
          </cell>
          <cell r="B846" t="str">
            <v>VV</v>
          </cell>
          <cell r="C846" t="str">
            <v>PC</v>
          </cell>
          <cell r="D846">
            <v>2</v>
          </cell>
          <cell r="F846">
            <v>0</v>
          </cell>
          <cell r="G846">
            <v>24</v>
          </cell>
          <cell r="H846">
            <v>48</v>
          </cell>
          <cell r="I846" t="str">
            <v>TACR</v>
          </cell>
          <cell r="P846">
            <v>24</v>
          </cell>
        </row>
        <row r="847">
          <cell r="A847" t="str">
            <v>Diâmetro 18"</v>
          </cell>
          <cell r="B847" t="str">
            <v>VV</v>
          </cell>
          <cell r="C847" t="str">
            <v>PC</v>
          </cell>
          <cell r="D847">
            <v>1</v>
          </cell>
          <cell r="F847">
            <v>0</v>
          </cell>
          <cell r="G847">
            <v>36</v>
          </cell>
          <cell r="H847">
            <v>36</v>
          </cell>
          <cell r="I847" t="str">
            <v>TACR</v>
          </cell>
          <cell r="P847">
            <v>36</v>
          </cell>
        </row>
        <row r="848">
          <cell r="F848">
            <v>0</v>
          </cell>
          <cell r="H848">
            <v>0</v>
          </cell>
          <cell r="P848">
            <v>0</v>
          </cell>
        </row>
        <row r="849">
          <cell r="A849" t="str">
            <v>Válvula de retenção, tipo WAFER, 150 libras, material do corpo em FºFº,</v>
          </cell>
          <cell r="F849">
            <v>0</v>
          </cell>
          <cell r="H849">
            <v>0</v>
          </cell>
          <cell r="P849">
            <v>0</v>
          </cell>
        </row>
        <row r="850">
          <cell r="A850" t="str">
            <v xml:space="preserve"> interno aço inox, ref. NIAGARA figura 80-111B e 80-111A ou similar:</v>
          </cell>
          <cell r="F850">
            <v>0</v>
          </cell>
          <cell r="H850">
            <v>0</v>
          </cell>
          <cell r="P850">
            <v>0</v>
          </cell>
        </row>
        <row r="851">
          <cell r="A851" t="str">
            <v xml:space="preserve"> Diâmetro 6"</v>
          </cell>
          <cell r="B851" t="str">
            <v>VV</v>
          </cell>
          <cell r="C851" t="str">
            <v>PC</v>
          </cell>
          <cell r="D851">
            <v>1</v>
          </cell>
          <cell r="F851">
            <v>0</v>
          </cell>
          <cell r="G851">
            <v>5.7</v>
          </cell>
          <cell r="H851">
            <v>5.7</v>
          </cell>
          <cell r="I851" t="str">
            <v>TACR</v>
          </cell>
          <cell r="P851">
            <v>5.7</v>
          </cell>
        </row>
        <row r="852">
          <cell r="F852">
            <v>0</v>
          </cell>
          <cell r="H852">
            <v>0</v>
          </cell>
          <cell r="P852">
            <v>0</v>
          </cell>
        </row>
        <row r="853">
          <cell r="A853" t="str">
            <v>Suportes</v>
          </cell>
          <cell r="C853" t="str">
            <v>kg</v>
          </cell>
          <cell r="D853">
            <v>2500</v>
          </cell>
          <cell r="E853">
            <v>1</v>
          </cell>
          <cell r="F853">
            <v>2500</v>
          </cell>
          <cell r="G853">
            <v>0.15</v>
          </cell>
          <cell r="H853">
            <v>375</v>
          </cell>
          <cell r="I853" t="str">
            <v>F</v>
          </cell>
          <cell r="P853">
            <v>0.15</v>
          </cell>
        </row>
        <row r="854">
          <cell r="F854">
            <v>0</v>
          </cell>
          <cell r="H854">
            <v>0</v>
          </cell>
          <cell r="P854">
            <v>0</v>
          </cell>
        </row>
        <row r="855">
          <cell r="A855" t="str">
            <v>ÁREA - FLOTAÇÃO</v>
          </cell>
          <cell r="F855">
            <v>0</v>
          </cell>
          <cell r="H855">
            <v>0</v>
          </cell>
          <cell r="P855">
            <v>0</v>
          </cell>
        </row>
        <row r="856">
          <cell r="A856" t="str">
            <v xml:space="preserve">Tubo sem costura, ANSI B 36.10, SCH.80, extremidades com rosca NPT conforme </v>
          </cell>
          <cell r="F856">
            <v>0</v>
          </cell>
          <cell r="H856">
            <v>0</v>
          </cell>
          <cell r="P856">
            <v>0</v>
          </cell>
        </row>
        <row r="857">
          <cell r="A857" t="str">
            <v>ANSI B 2.1, material em aço carbono, conforme ASTM A-53 GR.A/B:</v>
          </cell>
          <cell r="F857">
            <v>0</v>
          </cell>
          <cell r="H857">
            <v>0</v>
          </cell>
          <cell r="P857">
            <v>0</v>
          </cell>
        </row>
        <row r="858">
          <cell r="A858" t="str">
            <v>Diâmetro 3/4"</v>
          </cell>
          <cell r="B858" t="str">
            <v>TB80</v>
          </cell>
          <cell r="C858" t="str">
            <v>m</v>
          </cell>
          <cell r="D858">
            <v>5</v>
          </cell>
          <cell r="E858">
            <v>2.19</v>
          </cell>
          <cell r="F858">
            <v>10.95</v>
          </cell>
          <cell r="G858">
            <v>1</v>
          </cell>
          <cell r="H858">
            <v>5</v>
          </cell>
          <cell r="I858" t="str">
            <v>TACR</v>
          </cell>
          <cell r="P858">
            <v>1</v>
          </cell>
        </row>
        <row r="859">
          <cell r="A859" t="str">
            <v>Diâmetro 11/2"</v>
          </cell>
          <cell r="B859" t="str">
            <v>TB80</v>
          </cell>
          <cell r="C859" t="str">
            <v>m</v>
          </cell>
          <cell r="D859">
            <v>5</v>
          </cell>
          <cell r="E859">
            <v>5.4</v>
          </cell>
          <cell r="F859">
            <v>27</v>
          </cell>
          <cell r="G859">
            <v>1.5</v>
          </cell>
          <cell r="H859">
            <v>7.5</v>
          </cell>
          <cell r="I859" t="str">
            <v>TACR</v>
          </cell>
          <cell r="P859">
            <v>1.5</v>
          </cell>
        </row>
        <row r="860">
          <cell r="A860" t="str">
            <v>Diâmetro 2"</v>
          </cell>
          <cell r="B860" t="str">
            <v>TB80</v>
          </cell>
          <cell r="C860" t="str">
            <v>m</v>
          </cell>
          <cell r="D860">
            <v>10</v>
          </cell>
          <cell r="E860">
            <v>7.47</v>
          </cell>
          <cell r="F860">
            <v>74.7</v>
          </cell>
          <cell r="G860">
            <v>2</v>
          </cell>
          <cell r="H860">
            <v>20</v>
          </cell>
          <cell r="I860" t="str">
            <v>TACR</v>
          </cell>
          <cell r="P860">
            <v>2</v>
          </cell>
        </row>
        <row r="861">
          <cell r="F861">
            <v>0</v>
          </cell>
          <cell r="H861">
            <v>0</v>
          </cell>
          <cell r="P861">
            <v>0</v>
          </cell>
        </row>
        <row r="862">
          <cell r="A862" t="str">
            <v xml:space="preserve">Tubo sem costura, ANSI B 36.10, SCH.80, extremidades com rosca NPT, conforme </v>
          </cell>
          <cell r="F862">
            <v>0</v>
          </cell>
          <cell r="H862">
            <v>0</v>
          </cell>
          <cell r="P862">
            <v>0</v>
          </cell>
        </row>
        <row r="863">
          <cell r="A863" t="str">
            <v>ANSI B 2.1, material em aço carbono, conforme ASTM A-53 GR.A/B galvanizado:</v>
          </cell>
          <cell r="F863">
            <v>0</v>
          </cell>
          <cell r="H863">
            <v>0</v>
          </cell>
          <cell r="P863">
            <v>0</v>
          </cell>
        </row>
        <row r="864">
          <cell r="A864" t="str">
            <v>Diâmetro 1/2"</v>
          </cell>
          <cell r="B864" t="str">
            <v>TB80</v>
          </cell>
          <cell r="C864" t="str">
            <v>m</v>
          </cell>
          <cell r="D864">
            <v>30</v>
          </cell>
          <cell r="E864">
            <v>1.62</v>
          </cell>
          <cell r="F864">
            <v>48.6</v>
          </cell>
          <cell r="G864">
            <v>1</v>
          </cell>
          <cell r="H864">
            <v>30</v>
          </cell>
          <cell r="I864" t="str">
            <v>TACR</v>
          </cell>
          <cell r="P864">
            <v>1</v>
          </cell>
        </row>
        <row r="865">
          <cell r="A865" t="str">
            <v>Diâmetro 3/4"</v>
          </cell>
          <cell r="B865" t="str">
            <v>TB80</v>
          </cell>
          <cell r="C865" t="str">
            <v>m</v>
          </cell>
          <cell r="D865">
            <v>20</v>
          </cell>
          <cell r="E865">
            <v>2.19</v>
          </cell>
          <cell r="F865">
            <v>43.8</v>
          </cell>
          <cell r="G865">
            <v>1</v>
          </cell>
          <cell r="H865">
            <v>20</v>
          </cell>
          <cell r="I865" t="str">
            <v>TACR</v>
          </cell>
          <cell r="P865">
            <v>1</v>
          </cell>
        </row>
        <row r="866">
          <cell r="A866" t="str">
            <v>Diâmetro 1"</v>
          </cell>
          <cell r="B866" t="str">
            <v>TB80</v>
          </cell>
          <cell r="C866" t="str">
            <v>m</v>
          </cell>
          <cell r="D866">
            <v>10</v>
          </cell>
          <cell r="E866">
            <v>3.23</v>
          </cell>
          <cell r="F866">
            <v>32.299999999999997</v>
          </cell>
          <cell r="G866">
            <v>1</v>
          </cell>
          <cell r="H866">
            <v>10</v>
          </cell>
          <cell r="I866" t="str">
            <v>TACR</v>
          </cell>
          <cell r="P866">
            <v>1</v>
          </cell>
        </row>
        <row r="867">
          <cell r="F867">
            <v>0</v>
          </cell>
          <cell r="H867">
            <v>0</v>
          </cell>
          <cell r="P867">
            <v>0</v>
          </cell>
        </row>
        <row r="868">
          <cell r="A868" t="str">
            <v>Tubo de PEAD, PN 16, extremidade plana material em polietileno de alta densidade</v>
          </cell>
          <cell r="F868">
            <v>0</v>
          </cell>
          <cell r="H868">
            <v>0</v>
          </cell>
          <cell r="P868">
            <v>0</v>
          </cell>
        </row>
        <row r="869">
          <cell r="A869" t="str">
            <v>Diâmetro 125 mm</v>
          </cell>
          <cell r="B869" t="str">
            <v>TBPEAD</v>
          </cell>
          <cell r="C869" t="str">
            <v>m</v>
          </cell>
          <cell r="D869">
            <v>25</v>
          </cell>
          <cell r="E869">
            <v>2.6</v>
          </cell>
          <cell r="F869">
            <v>65</v>
          </cell>
          <cell r="G869">
            <v>0.22</v>
          </cell>
          <cell r="H869">
            <v>5.5</v>
          </cell>
          <cell r="I869" t="str">
            <v>TPEADS</v>
          </cell>
          <cell r="P869">
            <v>0.22</v>
          </cell>
        </row>
        <row r="870">
          <cell r="A870" t="str">
            <v>Diâmetro  160 mm</v>
          </cell>
          <cell r="B870" t="str">
            <v>TBPEAD</v>
          </cell>
          <cell r="C870" t="str">
            <v>m</v>
          </cell>
          <cell r="D870">
            <v>30</v>
          </cell>
          <cell r="E870">
            <v>3.6</v>
          </cell>
          <cell r="F870">
            <v>108</v>
          </cell>
          <cell r="G870">
            <v>0.33</v>
          </cell>
          <cell r="H870">
            <v>9.9</v>
          </cell>
          <cell r="I870" t="str">
            <v>TPEADS</v>
          </cell>
          <cell r="P870">
            <v>0.33</v>
          </cell>
        </row>
        <row r="871">
          <cell r="A871" t="str">
            <v>Diâmetro  250 mm</v>
          </cell>
          <cell r="B871" t="str">
            <v>TBPEAD</v>
          </cell>
          <cell r="C871" t="str">
            <v>m</v>
          </cell>
          <cell r="D871">
            <v>10</v>
          </cell>
          <cell r="E871">
            <v>6.25</v>
          </cell>
          <cell r="F871">
            <v>62.5</v>
          </cell>
          <cell r="G871">
            <v>0.6</v>
          </cell>
          <cell r="H871">
            <v>6</v>
          </cell>
          <cell r="I871" t="str">
            <v>TPEADS</v>
          </cell>
          <cell r="P871">
            <v>0.6</v>
          </cell>
        </row>
        <row r="872">
          <cell r="A872" t="str">
            <v>Diâmetro  280 mm</v>
          </cell>
          <cell r="B872" t="str">
            <v>TBPEAD</v>
          </cell>
          <cell r="C872" t="str">
            <v>m</v>
          </cell>
          <cell r="D872">
            <v>20</v>
          </cell>
          <cell r="E872">
            <v>6.4</v>
          </cell>
          <cell r="F872">
            <v>128</v>
          </cell>
          <cell r="G872">
            <v>0.66</v>
          </cell>
          <cell r="H872">
            <v>13.2</v>
          </cell>
          <cell r="I872" t="str">
            <v>TPEADS</v>
          </cell>
          <cell r="P872">
            <v>0.66</v>
          </cell>
        </row>
        <row r="873">
          <cell r="A873" t="str">
            <v>Diâmetro  355 mm</v>
          </cell>
          <cell r="B873" t="str">
            <v>TBPEAD</v>
          </cell>
          <cell r="C873" t="str">
            <v>m</v>
          </cell>
          <cell r="D873">
            <v>20</v>
          </cell>
          <cell r="E873">
            <v>7.9</v>
          </cell>
          <cell r="F873">
            <v>158</v>
          </cell>
          <cell r="G873">
            <v>0.77</v>
          </cell>
          <cell r="H873">
            <v>15.4</v>
          </cell>
          <cell r="I873" t="str">
            <v>TPEADS</v>
          </cell>
          <cell r="P873">
            <v>0.77</v>
          </cell>
        </row>
        <row r="874">
          <cell r="F874">
            <v>0</v>
          </cell>
          <cell r="H874">
            <v>0</v>
          </cell>
          <cell r="P874">
            <v>0</v>
          </cell>
        </row>
        <row r="875">
          <cell r="A875" t="str">
            <v>Tubo com costura, ANSI B 36.10, SCH.40, extremidades chanfradas, material em aço</v>
          </cell>
          <cell r="F875">
            <v>0</v>
          </cell>
          <cell r="H875">
            <v>0</v>
          </cell>
          <cell r="P875">
            <v>0</v>
          </cell>
        </row>
        <row r="876">
          <cell r="A876" t="str">
            <v>carbono, conforme ASTM A-53 GR.A/B:</v>
          </cell>
          <cell r="F876">
            <v>0</v>
          </cell>
          <cell r="H876">
            <v>0</v>
          </cell>
          <cell r="P876">
            <v>0</v>
          </cell>
        </row>
        <row r="877">
          <cell r="A877" t="str">
            <v>Diâmetro 3"</v>
          </cell>
          <cell r="B877" t="str">
            <v>TB40</v>
          </cell>
          <cell r="C877" t="str">
            <v>m</v>
          </cell>
          <cell r="D877">
            <v>20</v>
          </cell>
          <cell r="E877">
            <v>11.3</v>
          </cell>
          <cell r="F877">
            <v>226</v>
          </cell>
          <cell r="G877">
            <v>3</v>
          </cell>
          <cell r="H877">
            <v>60</v>
          </cell>
          <cell r="I877" t="str">
            <v>TACS</v>
          </cell>
          <cell r="P877">
            <v>3</v>
          </cell>
        </row>
        <row r="878">
          <cell r="A878" t="str">
            <v>Diâmetro 4"</v>
          </cell>
          <cell r="B878" t="str">
            <v>TB40</v>
          </cell>
          <cell r="C878" t="str">
            <v>m</v>
          </cell>
          <cell r="D878">
            <v>15</v>
          </cell>
          <cell r="E878">
            <v>16.100000000000001</v>
          </cell>
          <cell r="F878">
            <v>241.5</v>
          </cell>
          <cell r="G878">
            <v>4</v>
          </cell>
          <cell r="H878">
            <v>60</v>
          </cell>
          <cell r="I878" t="str">
            <v>TACS</v>
          </cell>
          <cell r="P878">
            <v>4</v>
          </cell>
        </row>
        <row r="879">
          <cell r="A879" t="str">
            <v>Diâmetro 6"</v>
          </cell>
          <cell r="B879" t="str">
            <v>TB40</v>
          </cell>
          <cell r="C879" t="str">
            <v>m</v>
          </cell>
          <cell r="D879">
            <v>30</v>
          </cell>
          <cell r="E879">
            <v>28.2</v>
          </cell>
          <cell r="F879">
            <v>846</v>
          </cell>
          <cell r="G879">
            <v>6</v>
          </cell>
          <cell r="H879">
            <v>180</v>
          </cell>
          <cell r="I879" t="str">
            <v>TACS</v>
          </cell>
          <cell r="P879">
            <v>6</v>
          </cell>
        </row>
        <row r="880">
          <cell r="A880" t="str">
            <v>Diâmetro 8"</v>
          </cell>
          <cell r="B880" t="str">
            <v>TB40</v>
          </cell>
          <cell r="C880" t="str">
            <v>m</v>
          </cell>
          <cell r="D880">
            <v>20</v>
          </cell>
          <cell r="E880">
            <v>42.5</v>
          </cell>
          <cell r="F880">
            <v>850</v>
          </cell>
          <cell r="G880">
            <v>8</v>
          </cell>
          <cell r="H880">
            <v>160</v>
          </cell>
          <cell r="I880" t="str">
            <v>TACS</v>
          </cell>
          <cell r="P880">
            <v>8</v>
          </cell>
        </row>
        <row r="881">
          <cell r="A881" t="str">
            <v>Diâmetro 10"</v>
          </cell>
          <cell r="B881" t="str">
            <v>TB40</v>
          </cell>
          <cell r="C881" t="str">
            <v>m</v>
          </cell>
          <cell r="D881">
            <v>10</v>
          </cell>
          <cell r="E881">
            <v>60.2</v>
          </cell>
          <cell r="F881">
            <v>602</v>
          </cell>
          <cell r="G881">
            <v>10</v>
          </cell>
          <cell r="H881">
            <v>100</v>
          </cell>
          <cell r="I881" t="str">
            <v>TACS</v>
          </cell>
          <cell r="P881">
            <v>10</v>
          </cell>
        </row>
        <row r="882">
          <cell r="F882">
            <v>0</v>
          </cell>
          <cell r="H882">
            <v>0</v>
          </cell>
          <cell r="P882">
            <v>0</v>
          </cell>
        </row>
        <row r="883">
          <cell r="A883" t="str">
            <v>Tubo com costura, ANSI B 36.10, SCH.XXS, extremidades chanfradas, material em aço</v>
          </cell>
          <cell r="F883">
            <v>0</v>
          </cell>
          <cell r="H883">
            <v>0</v>
          </cell>
          <cell r="P883">
            <v>0</v>
          </cell>
        </row>
        <row r="884">
          <cell r="A884" t="str">
            <v>carbono, conforme ASTM A-53 GR.A/B:</v>
          </cell>
          <cell r="F884">
            <v>0</v>
          </cell>
          <cell r="H884">
            <v>0</v>
          </cell>
          <cell r="P884">
            <v>0</v>
          </cell>
        </row>
        <row r="885">
          <cell r="A885" t="str">
            <v>Diâmetro 4"</v>
          </cell>
          <cell r="B885" t="str">
            <v>TBXXS</v>
          </cell>
          <cell r="C885" t="str">
            <v>m</v>
          </cell>
          <cell r="D885">
            <v>2</v>
          </cell>
          <cell r="E885">
            <v>41</v>
          </cell>
          <cell r="F885">
            <v>82</v>
          </cell>
          <cell r="G885">
            <v>4</v>
          </cell>
          <cell r="H885">
            <v>8</v>
          </cell>
          <cell r="I885" t="str">
            <v>TACS</v>
          </cell>
          <cell r="P885">
            <v>4</v>
          </cell>
        </row>
        <row r="886">
          <cell r="A886" t="str">
            <v>Diâmetro 6"</v>
          </cell>
          <cell r="B886" t="str">
            <v>TBXXS</v>
          </cell>
          <cell r="C886" t="str">
            <v>m</v>
          </cell>
          <cell r="D886">
            <v>30</v>
          </cell>
          <cell r="E886">
            <v>79</v>
          </cell>
          <cell r="F886">
            <v>2370</v>
          </cell>
          <cell r="G886">
            <v>6</v>
          </cell>
          <cell r="H886">
            <v>180</v>
          </cell>
          <cell r="I886" t="str">
            <v>TACS</v>
          </cell>
          <cell r="P886">
            <v>6</v>
          </cell>
        </row>
        <row r="887">
          <cell r="A887" t="str">
            <v>Diâmetro 8"</v>
          </cell>
          <cell r="B887" t="str">
            <v>TBXXS</v>
          </cell>
          <cell r="C887" t="str">
            <v>m</v>
          </cell>
          <cell r="D887">
            <v>20</v>
          </cell>
          <cell r="E887">
            <v>103</v>
          </cell>
          <cell r="F887">
            <v>2060</v>
          </cell>
          <cell r="G887">
            <v>8</v>
          </cell>
          <cell r="H887">
            <v>160</v>
          </cell>
          <cell r="I887" t="str">
            <v>TACS</v>
          </cell>
          <cell r="P887">
            <v>8</v>
          </cell>
        </row>
        <row r="888">
          <cell r="F888">
            <v>0</v>
          </cell>
          <cell r="H888">
            <v>0</v>
          </cell>
          <cell r="P888">
            <v>0</v>
          </cell>
        </row>
        <row r="889">
          <cell r="A889" t="str">
            <v>Válvula borboleta, tipo WAFER, 150 libras, material do corpo em FºFº, interno em FºFº.</v>
          </cell>
          <cell r="F889">
            <v>0</v>
          </cell>
          <cell r="H889">
            <v>0</v>
          </cell>
          <cell r="P889">
            <v>0</v>
          </cell>
        </row>
        <row r="890">
          <cell r="A890" t="str">
            <v>ref. NIAGARA figura 540 e 550 ou similar:</v>
          </cell>
          <cell r="F890">
            <v>0</v>
          </cell>
          <cell r="H890">
            <v>0</v>
          </cell>
          <cell r="P890">
            <v>0</v>
          </cell>
        </row>
        <row r="891">
          <cell r="A891" t="str">
            <v>Diâmetro 3"</v>
          </cell>
          <cell r="B891" t="str">
            <v>VV</v>
          </cell>
          <cell r="C891" t="str">
            <v>PC</v>
          </cell>
          <cell r="D891">
            <v>7</v>
          </cell>
          <cell r="F891">
            <v>0</v>
          </cell>
          <cell r="G891">
            <v>6</v>
          </cell>
          <cell r="H891">
            <v>42</v>
          </cell>
          <cell r="I891" t="str">
            <v>TACS</v>
          </cell>
          <cell r="P891">
            <v>6</v>
          </cell>
        </row>
        <row r="892">
          <cell r="A892" t="str">
            <v>Diâmetro 4"</v>
          </cell>
          <cell r="B892" t="str">
            <v>VV</v>
          </cell>
          <cell r="C892" t="str">
            <v>PC</v>
          </cell>
          <cell r="D892">
            <v>3</v>
          </cell>
          <cell r="F892">
            <v>0</v>
          </cell>
          <cell r="G892">
            <v>8</v>
          </cell>
          <cell r="H892">
            <v>24</v>
          </cell>
          <cell r="I892" t="str">
            <v>TACS</v>
          </cell>
          <cell r="P892">
            <v>8</v>
          </cell>
        </row>
        <row r="893">
          <cell r="F893">
            <v>0</v>
          </cell>
          <cell r="H893">
            <v>0</v>
          </cell>
          <cell r="P893">
            <v>0</v>
          </cell>
        </row>
        <row r="894">
          <cell r="A894" t="str">
            <v xml:space="preserve">Válvula diafragma, 150 libras, extremidades com rosca NPT conforme ANSI B 2.1  </v>
          </cell>
          <cell r="F894">
            <v>0</v>
          </cell>
          <cell r="H894">
            <v>0</v>
          </cell>
          <cell r="P894">
            <v>0</v>
          </cell>
        </row>
        <row r="895">
          <cell r="A895" t="str">
            <v xml:space="preserve">material do corpo em FºFº, interno em borracha, ref. CIVA tipo KB - passagem reta ou </v>
          </cell>
          <cell r="F895">
            <v>0</v>
          </cell>
          <cell r="H895">
            <v>0</v>
          </cell>
          <cell r="P895">
            <v>0</v>
          </cell>
        </row>
        <row r="896">
          <cell r="A896" t="str">
            <v>similar:</v>
          </cell>
          <cell r="F896">
            <v>0</v>
          </cell>
          <cell r="H896">
            <v>0</v>
          </cell>
          <cell r="P896">
            <v>0</v>
          </cell>
        </row>
        <row r="897">
          <cell r="A897" t="str">
            <v>Diâmetro 1"</v>
          </cell>
          <cell r="B897" t="str">
            <v>VV</v>
          </cell>
          <cell r="C897" t="str">
            <v>PC</v>
          </cell>
          <cell r="D897">
            <v>8</v>
          </cell>
          <cell r="F897">
            <v>0</v>
          </cell>
          <cell r="G897">
            <v>2</v>
          </cell>
          <cell r="H897">
            <v>16</v>
          </cell>
          <cell r="I897" t="str">
            <v>TACR</v>
          </cell>
          <cell r="P897">
            <v>2</v>
          </cell>
        </row>
        <row r="898">
          <cell r="F898">
            <v>0</v>
          </cell>
          <cell r="H898">
            <v>0</v>
          </cell>
          <cell r="P898">
            <v>0</v>
          </cell>
        </row>
        <row r="899">
          <cell r="A899" t="str">
            <v xml:space="preserve">Válvula esfera, 150 libras, extremidades com rosca NPT, conforme ANSI B 2.1, material </v>
          </cell>
          <cell r="F899">
            <v>0</v>
          </cell>
          <cell r="H899">
            <v>0</v>
          </cell>
          <cell r="P899">
            <v>0</v>
          </cell>
        </row>
        <row r="900">
          <cell r="A900" t="str">
            <v>do corpo em latão, interno aço inox, ref. CIWAL figura 294 ou similar:</v>
          </cell>
          <cell r="F900">
            <v>0</v>
          </cell>
          <cell r="H900">
            <v>0</v>
          </cell>
          <cell r="P900">
            <v>0</v>
          </cell>
        </row>
        <row r="901">
          <cell r="A901" t="str">
            <v>Diâmetro 1/2"</v>
          </cell>
          <cell r="B901" t="str">
            <v>VV</v>
          </cell>
          <cell r="C901" t="str">
            <v>PC</v>
          </cell>
          <cell r="D901">
            <v>30</v>
          </cell>
          <cell r="F901">
            <v>0</v>
          </cell>
          <cell r="G901">
            <v>2</v>
          </cell>
          <cell r="H901">
            <v>60</v>
          </cell>
          <cell r="I901" t="str">
            <v>TACR</v>
          </cell>
          <cell r="P901">
            <v>2</v>
          </cell>
        </row>
        <row r="902">
          <cell r="A902" t="str">
            <v>Diâmetro 3/4"</v>
          </cell>
          <cell r="B902" t="str">
            <v>VV</v>
          </cell>
          <cell r="C902" t="str">
            <v>PC</v>
          </cell>
          <cell r="D902">
            <v>7</v>
          </cell>
          <cell r="F902">
            <v>0</v>
          </cell>
          <cell r="G902">
            <v>2</v>
          </cell>
          <cell r="H902">
            <v>14</v>
          </cell>
          <cell r="I902" t="str">
            <v>TACR</v>
          </cell>
          <cell r="P902">
            <v>2</v>
          </cell>
        </row>
        <row r="903">
          <cell r="A903" t="str">
            <v>Diâmetro 1"</v>
          </cell>
          <cell r="B903" t="str">
            <v>VV</v>
          </cell>
          <cell r="C903" t="str">
            <v>PC</v>
          </cell>
          <cell r="D903">
            <v>8</v>
          </cell>
          <cell r="F903">
            <v>0</v>
          </cell>
          <cell r="G903">
            <v>2</v>
          </cell>
          <cell r="H903">
            <v>16</v>
          </cell>
          <cell r="I903" t="str">
            <v>TACR</v>
          </cell>
          <cell r="P903">
            <v>2</v>
          </cell>
        </row>
        <row r="904">
          <cell r="A904" t="str">
            <v>Diâmetro 2"</v>
          </cell>
          <cell r="B904" t="str">
            <v>VV</v>
          </cell>
          <cell r="C904" t="str">
            <v>PC</v>
          </cell>
          <cell r="D904">
            <v>14</v>
          </cell>
          <cell r="F904">
            <v>0</v>
          </cell>
          <cell r="G904">
            <v>4</v>
          </cell>
          <cell r="H904">
            <v>56</v>
          </cell>
          <cell r="I904" t="str">
            <v>TACR</v>
          </cell>
          <cell r="P904">
            <v>4</v>
          </cell>
        </row>
        <row r="905">
          <cell r="F905">
            <v>0</v>
          </cell>
          <cell r="H905">
            <v>0</v>
          </cell>
          <cell r="P905">
            <v>0</v>
          </cell>
        </row>
        <row r="906">
          <cell r="A906" t="str">
            <v>Válvula esfera, 150 libras, extremidade com flange face plana, material do corpo em aço</v>
          </cell>
          <cell r="F906">
            <v>0</v>
          </cell>
          <cell r="H906">
            <v>0</v>
          </cell>
          <cell r="P906">
            <v>0</v>
          </cell>
        </row>
        <row r="907">
          <cell r="A907" t="str">
            <v>carbono, interno aço inox, ref. NIAGARA 303 ou similar:</v>
          </cell>
          <cell r="F907">
            <v>0</v>
          </cell>
          <cell r="H907">
            <v>0</v>
          </cell>
          <cell r="P907">
            <v>0</v>
          </cell>
        </row>
        <row r="908">
          <cell r="A908" t="str">
            <v>Diâmetro 3"</v>
          </cell>
          <cell r="B908" t="str">
            <v>VV</v>
          </cell>
          <cell r="C908" t="str">
            <v>PC</v>
          </cell>
          <cell r="D908">
            <v>6</v>
          </cell>
          <cell r="F908">
            <v>0</v>
          </cell>
          <cell r="G908">
            <v>6</v>
          </cell>
          <cell r="H908">
            <v>36</v>
          </cell>
          <cell r="I908" t="str">
            <v>TACS</v>
          </cell>
          <cell r="P908">
            <v>6</v>
          </cell>
        </row>
        <row r="909">
          <cell r="F909">
            <v>0</v>
          </cell>
          <cell r="H909">
            <v>0</v>
          </cell>
          <cell r="P909">
            <v>0</v>
          </cell>
        </row>
        <row r="910">
          <cell r="A910" t="str">
            <v>Válvula de retenção, 150 libras, extremidades com rosca NPT, conforme ANSI B 2.1</v>
          </cell>
          <cell r="F910">
            <v>0</v>
          </cell>
          <cell r="H910">
            <v>0</v>
          </cell>
          <cell r="P910">
            <v>0</v>
          </cell>
        </row>
        <row r="911">
          <cell r="A911" t="str">
            <v>material do corpo em bronze, interno em bronze, ref. CIWAL figura 58 ou similar:</v>
          </cell>
          <cell r="F911">
            <v>0</v>
          </cell>
          <cell r="H911">
            <v>0</v>
          </cell>
          <cell r="P911">
            <v>0</v>
          </cell>
        </row>
        <row r="912">
          <cell r="A912" t="str">
            <v>Diâmetro 1"</v>
          </cell>
          <cell r="B912" t="str">
            <v>VV</v>
          </cell>
          <cell r="C912" t="str">
            <v>PC</v>
          </cell>
          <cell r="D912">
            <v>8</v>
          </cell>
          <cell r="F912">
            <v>0</v>
          </cell>
          <cell r="G912">
            <v>2</v>
          </cell>
          <cell r="H912">
            <v>16</v>
          </cell>
          <cell r="I912" t="str">
            <v>TACR</v>
          </cell>
          <cell r="P912">
            <v>2</v>
          </cell>
        </row>
        <row r="913">
          <cell r="A913" t="str">
            <v>Diâmetro 2"</v>
          </cell>
          <cell r="B913" t="str">
            <v>VV</v>
          </cell>
          <cell r="C913" t="str">
            <v>PC</v>
          </cell>
          <cell r="D913">
            <v>2</v>
          </cell>
          <cell r="F913">
            <v>0</v>
          </cell>
          <cell r="G913">
            <v>4</v>
          </cell>
          <cell r="H913">
            <v>8</v>
          </cell>
          <cell r="I913" t="str">
            <v>TACR</v>
          </cell>
          <cell r="P913">
            <v>4</v>
          </cell>
        </row>
        <row r="914">
          <cell r="F914">
            <v>0</v>
          </cell>
          <cell r="H914">
            <v>0</v>
          </cell>
          <cell r="P914">
            <v>0</v>
          </cell>
        </row>
        <row r="915">
          <cell r="A915" t="str">
            <v>Válvula de retenção, tipo WAFER, 150 libras, material do corpo em FºFº</v>
          </cell>
          <cell r="F915">
            <v>0</v>
          </cell>
          <cell r="H915">
            <v>0</v>
          </cell>
          <cell r="P915">
            <v>0</v>
          </cell>
        </row>
        <row r="916">
          <cell r="A916" t="str">
            <v>interno aço inox, ref. NIAGARA figura 80-111B e 80-111A ou similar:</v>
          </cell>
          <cell r="F916">
            <v>0</v>
          </cell>
          <cell r="H916">
            <v>0</v>
          </cell>
          <cell r="P916">
            <v>0</v>
          </cell>
        </row>
        <row r="917">
          <cell r="A917" t="str">
            <v>Diâmetro 3"</v>
          </cell>
          <cell r="B917" t="str">
            <v>VV</v>
          </cell>
          <cell r="C917" t="str">
            <v>PC</v>
          </cell>
          <cell r="D917">
            <v>1</v>
          </cell>
          <cell r="F917">
            <v>0</v>
          </cell>
          <cell r="G917">
            <v>6</v>
          </cell>
          <cell r="H917">
            <v>6</v>
          </cell>
          <cell r="I917" t="str">
            <v>TACR</v>
          </cell>
          <cell r="P917">
            <v>6</v>
          </cell>
        </row>
        <row r="918">
          <cell r="F918">
            <v>0</v>
          </cell>
          <cell r="H918">
            <v>0</v>
          </cell>
          <cell r="P918">
            <v>0</v>
          </cell>
        </row>
        <row r="919">
          <cell r="A919" t="str">
            <v xml:space="preserve">Válvula de retenção três vias, 150 libras, extremidades com flange face plana, material </v>
          </cell>
          <cell r="F919">
            <v>0</v>
          </cell>
          <cell r="H919">
            <v>0</v>
          </cell>
          <cell r="P919">
            <v>0</v>
          </cell>
        </row>
        <row r="920">
          <cell r="A920" t="str">
            <v>do corpo em FºFº, interno em borracha, ref. TECH TAYLOR VALVE ou similar:</v>
          </cell>
          <cell r="F920">
            <v>0</v>
          </cell>
          <cell r="H920">
            <v>0</v>
          </cell>
          <cell r="P920">
            <v>0</v>
          </cell>
        </row>
        <row r="921">
          <cell r="A921" t="str">
            <v>Diâmetro 6"</v>
          </cell>
          <cell r="B921" t="str">
            <v>VV</v>
          </cell>
          <cell r="C921" t="str">
            <v>PC</v>
          </cell>
          <cell r="D921">
            <v>3</v>
          </cell>
          <cell r="F921">
            <v>0</v>
          </cell>
          <cell r="G921">
            <v>12</v>
          </cell>
          <cell r="H921">
            <v>36</v>
          </cell>
          <cell r="I921" t="str">
            <v>TACR</v>
          </cell>
          <cell r="P921">
            <v>12</v>
          </cell>
        </row>
        <row r="922">
          <cell r="A922" t="str">
            <v>Diâmetro 8"</v>
          </cell>
          <cell r="B922" t="str">
            <v>VV</v>
          </cell>
          <cell r="C922" t="str">
            <v>PC</v>
          </cell>
          <cell r="D922">
            <v>1</v>
          </cell>
          <cell r="F922">
            <v>0</v>
          </cell>
          <cell r="G922">
            <v>16</v>
          </cell>
          <cell r="H922">
            <v>16</v>
          </cell>
          <cell r="I922" t="str">
            <v>TACR</v>
          </cell>
          <cell r="P922">
            <v>16</v>
          </cell>
        </row>
        <row r="923">
          <cell r="F923">
            <v>0</v>
          </cell>
          <cell r="H923">
            <v>0</v>
          </cell>
          <cell r="P923">
            <v>0</v>
          </cell>
        </row>
        <row r="924">
          <cell r="A924" t="str">
            <v>Suportes</v>
          </cell>
          <cell r="C924" t="str">
            <v>kg</v>
          </cell>
          <cell r="D924">
            <v>1500</v>
          </cell>
          <cell r="E924">
            <v>1</v>
          </cell>
          <cell r="F924">
            <v>1500</v>
          </cell>
          <cell r="G924">
            <v>0.15</v>
          </cell>
          <cell r="H924">
            <v>225</v>
          </cell>
          <cell r="I924" t="str">
            <v>F</v>
          </cell>
          <cell r="P924">
            <v>0.15</v>
          </cell>
        </row>
        <row r="925">
          <cell r="F925">
            <v>0</v>
          </cell>
          <cell r="H925">
            <v>0</v>
          </cell>
          <cell r="P925">
            <v>0</v>
          </cell>
        </row>
        <row r="926">
          <cell r="A926" t="str">
            <v>ÁREA - CICLONAGEM E FILTRAGEM</v>
          </cell>
          <cell r="F926">
            <v>0</v>
          </cell>
          <cell r="H926">
            <v>0</v>
          </cell>
          <cell r="P926">
            <v>0</v>
          </cell>
        </row>
        <row r="927">
          <cell r="A927" t="str">
            <v>Tubo sem costura, ANSI B 36.10, SCH.80, extremidades com rosca NPT, conforme</v>
          </cell>
          <cell r="F927">
            <v>0</v>
          </cell>
          <cell r="H927">
            <v>0</v>
          </cell>
          <cell r="P927">
            <v>0</v>
          </cell>
        </row>
        <row r="928">
          <cell r="A928" t="str">
            <v>ANSI B 2.1, material em aço carbono conforme ASTM A-53 GR.A/B galvanizado:</v>
          </cell>
          <cell r="F928">
            <v>0</v>
          </cell>
          <cell r="H928">
            <v>0</v>
          </cell>
          <cell r="P928">
            <v>0</v>
          </cell>
        </row>
        <row r="929">
          <cell r="A929" t="str">
            <v>Diâmetro 1/2"</v>
          </cell>
          <cell r="B929" t="str">
            <v>TB80</v>
          </cell>
          <cell r="C929" t="str">
            <v>m</v>
          </cell>
          <cell r="D929">
            <v>36</v>
          </cell>
          <cell r="E929">
            <v>1.62</v>
          </cell>
          <cell r="F929">
            <v>58.32</v>
          </cell>
          <cell r="G929">
            <v>1</v>
          </cell>
          <cell r="H929">
            <v>36</v>
          </cell>
          <cell r="I929" t="str">
            <v>TACR</v>
          </cell>
          <cell r="P929">
            <v>1</v>
          </cell>
        </row>
        <row r="930">
          <cell r="A930" t="str">
            <v>Diâmetro 3/4"</v>
          </cell>
          <cell r="B930" t="str">
            <v>TB80</v>
          </cell>
          <cell r="C930" t="str">
            <v>m</v>
          </cell>
          <cell r="D930">
            <v>41</v>
          </cell>
          <cell r="E930">
            <v>2.19</v>
          </cell>
          <cell r="F930">
            <v>89.79</v>
          </cell>
          <cell r="G930">
            <v>1</v>
          </cell>
          <cell r="H930">
            <v>41</v>
          </cell>
          <cell r="I930" t="str">
            <v>TACR</v>
          </cell>
          <cell r="P930">
            <v>1</v>
          </cell>
        </row>
        <row r="931">
          <cell r="A931" t="str">
            <v>Diâmetro 1"</v>
          </cell>
          <cell r="B931" t="str">
            <v>TB80</v>
          </cell>
          <cell r="C931" t="str">
            <v>m</v>
          </cell>
          <cell r="D931">
            <v>12</v>
          </cell>
          <cell r="E931">
            <v>3.23</v>
          </cell>
          <cell r="F931">
            <v>38.76</v>
          </cell>
          <cell r="G931">
            <v>1</v>
          </cell>
          <cell r="H931">
            <v>12</v>
          </cell>
          <cell r="I931" t="str">
            <v>TACR</v>
          </cell>
          <cell r="P931">
            <v>1</v>
          </cell>
        </row>
        <row r="932">
          <cell r="A932" t="str">
            <v>Diâmetro 11/2"</v>
          </cell>
          <cell r="B932" t="str">
            <v>TB80</v>
          </cell>
          <cell r="C932" t="str">
            <v>m</v>
          </cell>
          <cell r="D932">
            <v>1</v>
          </cell>
          <cell r="E932">
            <v>5.4</v>
          </cell>
          <cell r="F932">
            <v>5.4</v>
          </cell>
          <cell r="G932">
            <v>1.5</v>
          </cell>
          <cell r="H932">
            <v>1.5</v>
          </cell>
          <cell r="I932" t="str">
            <v>TACR</v>
          </cell>
          <cell r="P932">
            <v>1.5</v>
          </cell>
        </row>
        <row r="933">
          <cell r="F933">
            <v>0</v>
          </cell>
          <cell r="H933">
            <v>0</v>
          </cell>
          <cell r="P933">
            <v>0</v>
          </cell>
        </row>
        <row r="934">
          <cell r="A934" t="str">
            <v xml:space="preserve">Tubo sem costura, ANSI B 36.10, SCH.80, extremidades com rosca NPT conforme </v>
          </cell>
          <cell r="F934">
            <v>0</v>
          </cell>
          <cell r="H934">
            <v>0</v>
          </cell>
          <cell r="P934">
            <v>0</v>
          </cell>
        </row>
        <row r="935">
          <cell r="A935" t="str">
            <v>ANSI B 2.1, material em aço carbono, conforme ASTM A-53 GR.A/B:</v>
          </cell>
          <cell r="F935">
            <v>0</v>
          </cell>
          <cell r="H935">
            <v>0</v>
          </cell>
          <cell r="P935">
            <v>0</v>
          </cell>
        </row>
        <row r="936">
          <cell r="A936" t="str">
            <v>Diâmetro 1/2"</v>
          </cell>
          <cell r="B936" t="str">
            <v>TB80</v>
          </cell>
          <cell r="C936" t="str">
            <v>m</v>
          </cell>
          <cell r="D936">
            <v>25</v>
          </cell>
          <cell r="E936">
            <v>1.62</v>
          </cell>
          <cell r="F936">
            <v>40.5</v>
          </cell>
          <cell r="G936">
            <v>1</v>
          </cell>
          <cell r="H936">
            <v>25</v>
          </cell>
          <cell r="I936" t="str">
            <v>TACR</v>
          </cell>
          <cell r="P936">
            <v>1</v>
          </cell>
        </row>
        <row r="937">
          <cell r="A937" t="str">
            <v>Diâmetro 3/4"</v>
          </cell>
          <cell r="B937" t="str">
            <v>TB80</v>
          </cell>
          <cell r="C937" t="str">
            <v>m</v>
          </cell>
          <cell r="D937">
            <v>14</v>
          </cell>
          <cell r="E937">
            <v>2.19</v>
          </cell>
          <cell r="F937">
            <v>30.66</v>
          </cell>
          <cell r="G937">
            <v>1</v>
          </cell>
          <cell r="H937">
            <v>14</v>
          </cell>
          <cell r="I937" t="str">
            <v>TACR</v>
          </cell>
          <cell r="P937">
            <v>1</v>
          </cell>
        </row>
        <row r="938">
          <cell r="A938" t="str">
            <v>Diâmetro 11/2"</v>
          </cell>
          <cell r="B938" t="str">
            <v>TB80</v>
          </cell>
          <cell r="C938" t="str">
            <v>m</v>
          </cell>
          <cell r="D938">
            <v>26</v>
          </cell>
          <cell r="E938">
            <v>5.4</v>
          </cell>
          <cell r="F938">
            <v>140.4</v>
          </cell>
          <cell r="G938">
            <v>1.5</v>
          </cell>
          <cell r="H938">
            <v>39</v>
          </cell>
          <cell r="I938" t="str">
            <v>TACR</v>
          </cell>
          <cell r="P938">
            <v>1.5</v>
          </cell>
        </row>
        <row r="939">
          <cell r="F939">
            <v>0</v>
          </cell>
          <cell r="H939">
            <v>0</v>
          </cell>
          <cell r="P939">
            <v>0</v>
          </cell>
        </row>
        <row r="940">
          <cell r="A940" t="str">
            <v>Tubo de PEAD, PN 16, extremidade plana material em polietileno de alta densidade</v>
          </cell>
          <cell r="F940">
            <v>0</v>
          </cell>
          <cell r="H940">
            <v>0</v>
          </cell>
          <cell r="P940">
            <v>0</v>
          </cell>
        </row>
        <row r="941">
          <cell r="A941" t="str">
            <v>Diâmetro 140 mm</v>
          </cell>
          <cell r="B941" t="str">
            <v>TBPEAD</v>
          </cell>
          <cell r="C941" t="str">
            <v>m</v>
          </cell>
          <cell r="D941">
            <v>5</v>
          </cell>
          <cell r="E941">
            <v>2.8</v>
          </cell>
          <cell r="F941">
            <v>14</v>
          </cell>
          <cell r="G941">
            <v>0.25</v>
          </cell>
          <cell r="H941">
            <v>1.25</v>
          </cell>
          <cell r="I941" t="str">
            <v>TPEADS</v>
          </cell>
          <cell r="P941">
            <v>0.25</v>
          </cell>
        </row>
        <row r="942">
          <cell r="A942" t="str">
            <v>Diâmetro  160 mm</v>
          </cell>
          <cell r="B942" t="str">
            <v>TBPEAD</v>
          </cell>
          <cell r="C942" t="str">
            <v>m</v>
          </cell>
          <cell r="D942">
            <v>5</v>
          </cell>
          <cell r="E942">
            <v>3.6</v>
          </cell>
          <cell r="F942">
            <v>18</v>
          </cell>
          <cell r="G942">
            <v>0.33</v>
          </cell>
          <cell r="H942">
            <v>1.65</v>
          </cell>
          <cell r="I942" t="str">
            <v>TPEADS</v>
          </cell>
          <cell r="P942">
            <v>0.33</v>
          </cell>
        </row>
        <row r="943">
          <cell r="A943" t="str">
            <v>Diâmetro  225 mm</v>
          </cell>
          <cell r="B943" t="str">
            <v>TBPEAD</v>
          </cell>
          <cell r="C943" t="str">
            <v>m</v>
          </cell>
          <cell r="D943">
            <v>6</v>
          </cell>
          <cell r="E943">
            <v>5.7</v>
          </cell>
          <cell r="F943">
            <v>34.200000000000003</v>
          </cell>
          <cell r="G943">
            <v>0.55000000000000004</v>
          </cell>
          <cell r="H943">
            <v>3.3</v>
          </cell>
          <cell r="I943" t="str">
            <v>TPEADS</v>
          </cell>
          <cell r="P943">
            <v>0.55000000000000004</v>
          </cell>
        </row>
        <row r="944">
          <cell r="A944" t="str">
            <v>Diâmetro  250 mm</v>
          </cell>
          <cell r="B944" t="str">
            <v>TBPEAD</v>
          </cell>
          <cell r="C944" t="str">
            <v>m</v>
          </cell>
          <cell r="D944">
            <v>32</v>
          </cell>
          <cell r="E944">
            <v>6.25</v>
          </cell>
          <cell r="F944">
            <v>200</v>
          </cell>
          <cell r="G944">
            <v>0.6</v>
          </cell>
          <cell r="H944">
            <v>19.2</v>
          </cell>
          <cell r="I944" t="str">
            <v>TPEADS</v>
          </cell>
          <cell r="P944">
            <v>0.6</v>
          </cell>
        </row>
        <row r="945">
          <cell r="A945" t="str">
            <v>Diâmetro  280 mm</v>
          </cell>
          <cell r="B945" t="str">
            <v>TBPEAD</v>
          </cell>
          <cell r="C945" t="str">
            <v>m</v>
          </cell>
          <cell r="D945">
            <v>43</v>
          </cell>
          <cell r="E945">
            <v>6.4</v>
          </cell>
          <cell r="F945">
            <v>275.2</v>
          </cell>
          <cell r="G945">
            <v>0.66</v>
          </cell>
          <cell r="H945">
            <v>28.38</v>
          </cell>
          <cell r="I945" t="str">
            <v>TPEADS</v>
          </cell>
          <cell r="P945">
            <v>0.66</v>
          </cell>
        </row>
        <row r="946">
          <cell r="A946" t="str">
            <v>Diâmetro  315 mm</v>
          </cell>
          <cell r="B946" t="str">
            <v>TBPEAD</v>
          </cell>
          <cell r="C946" t="str">
            <v>m</v>
          </cell>
          <cell r="D946">
            <v>35</v>
          </cell>
          <cell r="E946">
            <v>6.8</v>
          </cell>
          <cell r="F946">
            <v>238</v>
          </cell>
          <cell r="G946">
            <v>0.66</v>
          </cell>
          <cell r="H946">
            <v>23.1</v>
          </cell>
          <cell r="I946" t="str">
            <v>TPEADS</v>
          </cell>
          <cell r="P946">
            <v>0.66</v>
          </cell>
        </row>
        <row r="947">
          <cell r="A947" t="str">
            <v>Diâmetro  500 mm</v>
          </cell>
          <cell r="B947" t="str">
            <v>TBPEAD</v>
          </cell>
          <cell r="C947" t="str">
            <v>m</v>
          </cell>
          <cell r="D947">
            <v>6</v>
          </cell>
          <cell r="E947">
            <v>11.3</v>
          </cell>
          <cell r="F947">
            <v>67.8</v>
          </cell>
          <cell r="G947">
            <v>1.04</v>
          </cell>
          <cell r="H947">
            <v>6.24</v>
          </cell>
          <cell r="I947" t="str">
            <v>TPEADS</v>
          </cell>
          <cell r="P947">
            <v>1.04</v>
          </cell>
        </row>
        <row r="948">
          <cell r="A948" t="str">
            <v>Diâmetro  630 mm</v>
          </cell>
          <cell r="B948" t="str">
            <v>TBPEAD</v>
          </cell>
          <cell r="C948" t="str">
            <v>m</v>
          </cell>
          <cell r="D948">
            <v>14</v>
          </cell>
          <cell r="E948">
            <v>17</v>
          </cell>
          <cell r="F948">
            <v>238</v>
          </cell>
          <cell r="G948">
            <v>1.31</v>
          </cell>
          <cell r="H948">
            <v>18.34</v>
          </cell>
          <cell r="I948" t="str">
            <v>TPEADS</v>
          </cell>
          <cell r="P948">
            <v>1.31</v>
          </cell>
        </row>
        <row r="949">
          <cell r="F949">
            <v>0</v>
          </cell>
          <cell r="H949">
            <v>0</v>
          </cell>
          <cell r="P949">
            <v>0</v>
          </cell>
        </row>
        <row r="950">
          <cell r="A950" t="str">
            <v>Tubo com costura, ANSI B 36.10, SCH.40, extremidades chanfradas, material em aço</v>
          </cell>
          <cell r="F950">
            <v>0</v>
          </cell>
          <cell r="H950">
            <v>0</v>
          </cell>
          <cell r="P950">
            <v>0</v>
          </cell>
        </row>
        <row r="951">
          <cell r="A951" t="str">
            <v>carbono, conforme ASTM A-53 GR.A/B:</v>
          </cell>
          <cell r="F951">
            <v>0</v>
          </cell>
          <cell r="H951">
            <v>0</v>
          </cell>
          <cell r="P951">
            <v>0</v>
          </cell>
        </row>
        <row r="952">
          <cell r="A952" t="str">
            <v>Diâmetro 21/2"</v>
          </cell>
          <cell r="B952" t="str">
            <v>TB40</v>
          </cell>
          <cell r="C952" t="str">
            <v>m</v>
          </cell>
          <cell r="D952">
            <v>33</v>
          </cell>
          <cell r="E952">
            <v>8.6199999999999992</v>
          </cell>
          <cell r="F952">
            <v>284.45999999999998</v>
          </cell>
          <cell r="G952">
            <v>2.5</v>
          </cell>
          <cell r="H952">
            <v>82.5</v>
          </cell>
          <cell r="I952" t="str">
            <v>TACS</v>
          </cell>
          <cell r="P952">
            <v>2.5</v>
          </cell>
        </row>
        <row r="953">
          <cell r="A953" t="str">
            <v>Diâmetro 3"</v>
          </cell>
          <cell r="B953" t="str">
            <v>TB40</v>
          </cell>
          <cell r="C953" t="str">
            <v>m</v>
          </cell>
          <cell r="D953">
            <v>70</v>
          </cell>
          <cell r="E953">
            <v>11.3</v>
          </cell>
          <cell r="F953">
            <v>791</v>
          </cell>
          <cell r="G953">
            <v>3</v>
          </cell>
          <cell r="H953">
            <v>210</v>
          </cell>
          <cell r="I953" t="str">
            <v>TACS</v>
          </cell>
          <cell r="P953">
            <v>3</v>
          </cell>
        </row>
        <row r="954">
          <cell r="A954" t="str">
            <v>Diâmetro 4"</v>
          </cell>
          <cell r="B954" t="str">
            <v>TB40</v>
          </cell>
          <cell r="C954" t="str">
            <v>m</v>
          </cell>
          <cell r="D954">
            <v>58</v>
          </cell>
          <cell r="E954">
            <v>16.100000000000001</v>
          </cell>
          <cell r="F954">
            <v>933.8</v>
          </cell>
          <cell r="G954">
            <v>4</v>
          </cell>
          <cell r="H954">
            <v>232</v>
          </cell>
          <cell r="I954" t="str">
            <v>TACS</v>
          </cell>
          <cell r="P954">
            <v>4</v>
          </cell>
        </row>
        <row r="955">
          <cell r="A955" t="str">
            <v>Diâmetro 6"</v>
          </cell>
          <cell r="B955" t="str">
            <v>TB40</v>
          </cell>
          <cell r="C955" t="str">
            <v>m</v>
          </cell>
          <cell r="D955">
            <v>54</v>
          </cell>
          <cell r="E955">
            <v>28.2</v>
          </cell>
          <cell r="F955">
            <v>1522.8</v>
          </cell>
          <cell r="G955">
            <v>6</v>
          </cell>
          <cell r="H955">
            <v>324</v>
          </cell>
          <cell r="I955" t="str">
            <v>TACS</v>
          </cell>
          <cell r="P955">
            <v>6</v>
          </cell>
        </row>
        <row r="956">
          <cell r="A956" t="str">
            <v>Diâmetro 8"</v>
          </cell>
          <cell r="B956" t="str">
            <v>TB40</v>
          </cell>
          <cell r="C956" t="str">
            <v>m</v>
          </cell>
          <cell r="D956">
            <v>106</v>
          </cell>
          <cell r="E956">
            <v>42.5</v>
          </cell>
          <cell r="F956">
            <v>4505</v>
          </cell>
          <cell r="G956">
            <v>8</v>
          </cell>
          <cell r="H956">
            <v>848</v>
          </cell>
          <cell r="I956" t="str">
            <v>TACS</v>
          </cell>
          <cell r="P956">
            <v>8</v>
          </cell>
        </row>
        <row r="957">
          <cell r="A957" t="str">
            <v>Diâmetro 10"</v>
          </cell>
          <cell r="B957" t="str">
            <v>TB40</v>
          </cell>
          <cell r="C957" t="str">
            <v>m</v>
          </cell>
          <cell r="D957">
            <v>15</v>
          </cell>
          <cell r="E957">
            <v>60.2</v>
          </cell>
          <cell r="F957">
            <v>903</v>
          </cell>
          <cell r="G957">
            <v>10</v>
          </cell>
          <cell r="H957">
            <v>150</v>
          </cell>
          <cell r="I957" t="str">
            <v>TACS</v>
          </cell>
          <cell r="P957">
            <v>10</v>
          </cell>
        </row>
        <row r="958">
          <cell r="F958">
            <v>0</v>
          </cell>
          <cell r="H958">
            <v>0</v>
          </cell>
          <cell r="P958">
            <v>0</v>
          </cell>
        </row>
        <row r="959">
          <cell r="A959" t="str">
            <v>Tubo com costura, ANSI B 36.10, SCH.XXS, extremidades chanfradas, material em aço</v>
          </cell>
          <cell r="F959">
            <v>0</v>
          </cell>
          <cell r="H959">
            <v>0</v>
          </cell>
          <cell r="P959">
            <v>0</v>
          </cell>
        </row>
        <row r="960">
          <cell r="A960" t="str">
            <v>carbono, conforme ASTM A-53 GR.A/B:</v>
          </cell>
          <cell r="F960">
            <v>0</v>
          </cell>
          <cell r="H960">
            <v>0</v>
          </cell>
          <cell r="P960">
            <v>0</v>
          </cell>
        </row>
        <row r="961">
          <cell r="A961" t="str">
            <v>Diâmetro 6"</v>
          </cell>
          <cell r="B961" t="str">
            <v>TBXXS</v>
          </cell>
          <cell r="C961" t="str">
            <v>m</v>
          </cell>
          <cell r="D961">
            <v>46</v>
          </cell>
          <cell r="E961">
            <v>79</v>
          </cell>
          <cell r="F961">
            <v>3634</v>
          </cell>
          <cell r="G961">
            <v>6</v>
          </cell>
          <cell r="H961">
            <v>276</v>
          </cell>
          <cell r="I961" t="str">
            <v>TACS</v>
          </cell>
          <cell r="P961">
            <v>6</v>
          </cell>
        </row>
        <row r="962">
          <cell r="F962">
            <v>0</v>
          </cell>
          <cell r="H962">
            <v>0</v>
          </cell>
          <cell r="P962">
            <v>0</v>
          </cell>
        </row>
        <row r="963">
          <cell r="A963" t="str">
            <v>Tubo com costura, ANSI B 36.10, STD., extremidades chanfradas, material em aço</v>
          </cell>
          <cell r="F963">
            <v>0</v>
          </cell>
          <cell r="H963">
            <v>0</v>
          </cell>
          <cell r="P963">
            <v>0</v>
          </cell>
        </row>
        <row r="964">
          <cell r="A964" t="str">
            <v xml:space="preserve">carbono, conforme ASTM A-139: </v>
          </cell>
          <cell r="F964">
            <v>0</v>
          </cell>
          <cell r="H964">
            <v>0</v>
          </cell>
          <cell r="P964">
            <v>0</v>
          </cell>
        </row>
        <row r="965">
          <cell r="A965" t="str">
            <v>Diâmetro 12"</v>
          </cell>
          <cell r="B965" t="str">
            <v>TBSTD</v>
          </cell>
          <cell r="C965" t="str">
            <v>m</v>
          </cell>
          <cell r="D965">
            <v>28</v>
          </cell>
          <cell r="E965">
            <v>73.8</v>
          </cell>
          <cell r="F965">
            <v>2066.4</v>
          </cell>
          <cell r="G965">
            <v>10</v>
          </cell>
          <cell r="H965">
            <v>280</v>
          </cell>
          <cell r="I965" t="str">
            <v>TACS</v>
          </cell>
          <cell r="P965">
            <v>10</v>
          </cell>
        </row>
        <row r="966">
          <cell r="A966" t="str">
            <v>Diâmetro 14"</v>
          </cell>
          <cell r="B966" t="str">
            <v>TBSTD</v>
          </cell>
          <cell r="C966" t="str">
            <v>m</v>
          </cell>
          <cell r="D966">
            <v>14</v>
          </cell>
          <cell r="E966">
            <v>81.2</v>
          </cell>
          <cell r="F966">
            <v>1136.8</v>
          </cell>
          <cell r="G966">
            <v>12</v>
          </cell>
          <cell r="H966">
            <v>168</v>
          </cell>
          <cell r="I966" t="str">
            <v>TACS</v>
          </cell>
          <cell r="P966">
            <v>12</v>
          </cell>
        </row>
        <row r="967">
          <cell r="F967">
            <v>0</v>
          </cell>
          <cell r="H967">
            <v>0</v>
          </cell>
          <cell r="P967">
            <v>0</v>
          </cell>
        </row>
        <row r="968">
          <cell r="A968" t="str">
            <v>Tubo com costura, ANSI B 36.10, STD., extremidades chanfradas, material em aço</v>
          </cell>
          <cell r="F968">
            <v>0</v>
          </cell>
          <cell r="H968">
            <v>0</v>
          </cell>
          <cell r="P968">
            <v>0</v>
          </cell>
        </row>
        <row r="969">
          <cell r="A969" t="str">
            <v>carbono, conforme ASTM A-134:</v>
          </cell>
          <cell r="F969">
            <v>0</v>
          </cell>
          <cell r="H969">
            <v>0</v>
          </cell>
          <cell r="P969">
            <v>0</v>
          </cell>
        </row>
        <row r="970">
          <cell r="A970" t="str">
            <v>Diâmetro 18"</v>
          </cell>
          <cell r="B970" t="str">
            <v>TBSTD</v>
          </cell>
          <cell r="C970" t="str">
            <v>m</v>
          </cell>
          <cell r="D970">
            <v>56</v>
          </cell>
          <cell r="E970">
            <v>105</v>
          </cell>
          <cell r="F970">
            <v>5880</v>
          </cell>
          <cell r="G970">
            <v>16</v>
          </cell>
          <cell r="H970">
            <v>896</v>
          </cell>
          <cell r="I970" t="str">
            <v>TACS</v>
          </cell>
          <cell r="P970">
            <v>16</v>
          </cell>
        </row>
        <row r="971">
          <cell r="A971" t="str">
            <v>Diâmetro 20"</v>
          </cell>
          <cell r="B971" t="str">
            <v>TBSTD</v>
          </cell>
          <cell r="C971" t="str">
            <v>m</v>
          </cell>
          <cell r="D971">
            <v>26</v>
          </cell>
          <cell r="E971">
            <v>117</v>
          </cell>
          <cell r="F971">
            <v>3042</v>
          </cell>
          <cell r="G971">
            <v>18</v>
          </cell>
          <cell r="H971">
            <v>468</v>
          </cell>
          <cell r="I971" t="str">
            <v>TACS</v>
          </cell>
          <cell r="P971">
            <v>18</v>
          </cell>
        </row>
        <row r="972">
          <cell r="A972" t="str">
            <v>Diâmetro 24"</v>
          </cell>
          <cell r="B972" t="str">
            <v>TBSTD</v>
          </cell>
          <cell r="C972" t="str">
            <v>m</v>
          </cell>
          <cell r="D972">
            <v>2</v>
          </cell>
          <cell r="E972">
            <v>141</v>
          </cell>
          <cell r="F972">
            <v>282</v>
          </cell>
          <cell r="G972">
            <v>20</v>
          </cell>
          <cell r="H972">
            <v>40</v>
          </cell>
          <cell r="I972" t="str">
            <v>TACS</v>
          </cell>
          <cell r="P972">
            <v>20</v>
          </cell>
        </row>
        <row r="973">
          <cell r="A973" t="str">
            <v>Diâmetro 32"</v>
          </cell>
          <cell r="B973" t="str">
            <v>TBSTD</v>
          </cell>
          <cell r="C973" t="str">
            <v>m</v>
          </cell>
          <cell r="D973">
            <v>46</v>
          </cell>
          <cell r="E973">
            <v>188</v>
          </cell>
          <cell r="F973">
            <v>8648</v>
          </cell>
          <cell r="G973">
            <v>26</v>
          </cell>
          <cell r="H973">
            <v>1196</v>
          </cell>
          <cell r="I973" t="str">
            <v>TACS</v>
          </cell>
          <cell r="P973">
            <v>26</v>
          </cell>
        </row>
        <row r="974">
          <cell r="A974" t="str">
            <v>Diâmetro 34"</v>
          </cell>
          <cell r="B974" t="str">
            <v>TBSTD</v>
          </cell>
          <cell r="C974" t="str">
            <v>m</v>
          </cell>
          <cell r="D974">
            <v>20</v>
          </cell>
          <cell r="E974">
            <v>200</v>
          </cell>
          <cell r="F974">
            <v>4000</v>
          </cell>
          <cell r="G974">
            <v>26</v>
          </cell>
          <cell r="H974">
            <v>520</v>
          </cell>
          <cell r="I974" t="str">
            <v>TACS</v>
          </cell>
          <cell r="P974">
            <v>26</v>
          </cell>
        </row>
        <row r="975">
          <cell r="A975" t="str">
            <v>Diâmetro 40"</v>
          </cell>
          <cell r="B975" t="str">
            <v>TBSTD</v>
          </cell>
          <cell r="C975" t="str">
            <v>m</v>
          </cell>
          <cell r="D975">
            <v>25</v>
          </cell>
          <cell r="E975">
            <v>240</v>
          </cell>
          <cell r="F975">
            <v>6000</v>
          </cell>
          <cell r="G975">
            <v>32</v>
          </cell>
          <cell r="H975">
            <v>800</v>
          </cell>
          <cell r="I975" t="str">
            <v>TACS</v>
          </cell>
          <cell r="P975">
            <v>32</v>
          </cell>
        </row>
        <row r="976">
          <cell r="F976">
            <v>0</v>
          </cell>
          <cell r="H976">
            <v>0</v>
          </cell>
          <cell r="P976">
            <v>0</v>
          </cell>
        </row>
        <row r="977">
          <cell r="A977" t="str">
            <v>Válvula borboleta, tipo WAFER, 150 libras, material do corpo em FºFº, interno em FºFº</v>
          </cell>
          <cell r="F977">
            <v>0</v>
          </cell>
          <cell r="H977">
            <v>0</v>
          </cell>
          <cell r="P977">
            <v>0</v>
          </cell>
        </row>
        <row r="978">
          <cell r="A978" t="str">
            <v>ref. NIAGARA figura 540 e 550 ou similar:</v>
          </cell>
          <cell r="F978">
            <v>0</v>
          </cell>
          <cell r="H978">
            <v>0</v>
          </cell>
          <cell r="P978">
            <v>0</v>
          </cell>
        </row>
        <row r="979">
          <cell r="A979" t="str">
            <v>Diâmetro 8"</v>
          </cell>
          <cell r="B979" t="str">
            <v>VV</v>
          </cell>
          <cell r="C979" t="str">
            <v>PC</v>
          </cell>
          <cell r="D979">
            <v>1</v>
          </cell>
          <cell r="F979">
            <v>0</v>
          </cell>
          <cell r="G979">
            <v>16</v>
          </cell>
          <cell r="H979">
            <v>16</v>
          </cell>
          <cell r="I979" t="str">
            <v>TACS</v>
          </cell>
          <cell r="P979">
            <v>16</v>
          </cell>
        </row>
        <row r="980">
          <cell r="A980" t="str">
            <v>Diâmetro 12"</v>
          </cell>
          <cell r="B980" t="str">
            <v>VV</v>
          </cell>
          <cell r="C980" t="str">
            <v>PC</v>
          </cell>
          <cell r="D980">
            <v>3</v>
          </cell>
          <cell r="F980">
            <v>0</v>
          </cell>
          <cell r="G980">
            <v>24</v>
          </cell>
          <cell r="H980">
            <v>72</v>
          </cell>
          <cell r="I980" t="str">
            <v>TACS</v>
          </cell>
          <cell r="P980">
            <v>24</v>
          </cell>
        </row>
        <row r="981">
          <cell r="F981">
            <v>0</v>
          </cell>
          <cell r="H981">
            <v>0</v>
          </cell>
          <cell r="P981">
            <v>0</v>
          </cell>
        </row>
        <row r="982">
          <cell r="A982" t="str">
            <v xml:space="preserve">Válvula esfera, 150 libras, extremidades com rosca NPT, conforme ANSI B 2.1 material </v>
          </cell>
          <cell r="F982">
            <v>0</v>
          </cell>
          <cell r="H982">
            <v>0</v>
          </cell>
          <cell r="P982">
            <v>0</v>
          </cell>
        </row>
        <row r="983">
          <cell r="A983" t="str">
            <v>do corpo em latão, interno em aço inox, ref. CIWAL figura 294 ou similar:</v>
          </cell>
          <cell r="F983">
            <v>0</v>
          </cell>
          <cell r="H983">
            <v>0</v>
          </cell>
          <cell r="P983">
            <v>0</v>
          </cell>
        </row>
        <row r="984">
          <cell r="A984" t="str">
            <v>Diâmetro 1/2"</v>
          </cell>
          <cell r="B984" t="str">
            <v>VV</v>
          </cell>
          <cell r="C984" t="str">
            <v>PC</v>
          </cell>
          <cell r="D984">
            <v>41</v>
          </cell>
          <cell r="F984">
            <v>0</v>
          </cell>
          <cell r="G984">
            <v>2</v>
          </cell>
          <cell r="H984">
            <v>82</v>
          </cell>
          <cell r="I984" t="str">
            <v>TACR</v>
          </cell>
          <cell r="P984">
            <v>2</v>
          </cell>
        </row>
        <row r="985">
          <cell r="A985" t="str">
            <v>Diâmetro 3/4"</v>
          </cell>
          <cell r="B985" t="str">
            <v>VV</v>
          </cell>
          <cell r="C985" t="str">
            <v>PC</v>
          </cell>
          <cell r="D985">
            <v>3</v>
          </cell>
          <cell r="F985">
            <v>0</v>
          </cell>
          <cell r="G985">
            <v>2</v>
          </cell>
          <cell r="H985">
            <v>6</v>
          </cell>
          <cell r="I985" t="str">
            <v>TACR</v>
          </cell>
          <cell r="P985">
            <v>2</v>
          </cell>
        </row>
        <row r="986">
          <cell r="A986" t="str">
            <v>Diâmetro 1"</v>
          </cell>
          <cell r="B986" t="str">
            <v>VV</v>
          </cell>
          <cell r="C986" t="str">
            <v>PC</v>
          </cell>
          <cell r="D986">
            <v>5</v>
          </cell>
          <cell r="F986">
            <v>0</v>
          </cell>
          <cell r="G986">
            <v>2</v>
          </cell>
          <cell r="H986">
            <v>10</v>
          </cell>
          <cell r="I986" t="str">
            <v>TACR</v>
          </cell>
          <cell r="P986">
            <v>2</v>
          </cell>
        </row>
        <row r="987">
          <cell r="A987" t="str">
            <v>Diâmetro 11/2"</v>
          </cell>
          <cell r="B987" t="str">
            <v>VV</v>
          </cell>
          <cell r="C987" t="str">
            <v>PC</v>
          </cell>
          <cell r="D987">
            <v>9</v>
          </cell>
          <cell r="F987">
            <v>0</v>
          </cell>
          <cell r="G987">
            <v>3</v>
          </cell>
          <cell r="H987">
            <v>27</v>
          </cell>
          <cell r="I987" t="str">
            <v>TACR</v>
          </cell>
          <cell r="P987">
            <v>3</v>
          </cell>
        </row>
        <row r="988">
          <cell r="A988" t="str">
            <v>Diâmetro 2"</v>
          </cell>
          <cell r="B988" t="str">
            <v>VV</v>
          </cell>
          <cell r="C988" t="str">
            <v>PC</v>
          </cell>
          <cell r="D988">
            <v>7</v>
          </cell>
          <cell r="F988">
            <v>0</v>
          </cell>
          <cell r="G988">
            <v>4</v>
          </cell>
          <cell r="H988">
            <v>28</v>
          </cell>
          <cell r="I988" t="str">
            <v>TACR</v>
          </cell>
          <cell r="P988">
            <v>4</v>
          </cell>
        </row>
        <row r="989">
          <cell r="F989">
            <v>0</v>
          </cell>
          <cell r="H989">
            <v>0</v>
          </cell>
          <cell r="P989">
            <v>0</v>
          </cell>
        </row>
        <row r="990">
          <cell r="A990" t="str">
            <v>Válvula esfera, 150 libras, extremidades com  flange face plana, material do corpo</v>
          </cell>
          <cell r="F990">
            <v>0</v>
          </cell>
          <cell r="H990">
            <v>0</v>
          </cell>
          <cell r="P990">
            <v>0</v>
          </cell>
        </row>
        <row r="991">
          <cell r="A991" t="str">
            <v>em aço carbono, interno em aço inox, ref. NIAGARA 303 ou similar:</v>
          </cell>
          <cell r="F991">
            <v>0</v>
          </cell>
          <cell r="H991">
            <v>0</v>
          </cell>
          <cell r="P991">
            <v>0</v>
          </cell>
        </row>
        <row r="992">
          <cell r="A992" t="str">
            <v>Diâmetro 3"</v>
          </cell>
          <cell r="B992" t="str">
            <v>VV</v>
          </cell>
          <cell r="C992" t="str">
            <v>PC</v>
          </cell>
          <cell r="D992">
            <v>8</v>
          </cell>
          <cell r="F992">
            <v>0</v>
          </cell>
          <cell r="G992">
            <v>6</v>
          </cell>
          <cell r="H992">
            <v>48</v>
          </cell>
          <cell r="I992" t="str">
            <v>TACS</v>
          </cell>
          <cell r="P992">
            <v>6</v>
          </cell>
        </row>
        <row r="993">
          <cell r="A993" t="str">
            <v>Diâmetro 4"</v>
          </cell>
          <cell r="B993" t="str">
            <v>VV</v>
          </cell>
          <cell r="C993" t="str">
            <v>PC</v>
          </cell>
          <cell r="D993">
            <v>2</v>
          </cell>
          <cell r="F993">
            <v>0</v>
          </cell>
          <cell r="G993">
            <v>8</v>
          </cell>
          <cell r="H993">
            <v>16</v>
          </cell>
          <cell r="I993" t="str">
            <v>TACS</v>
          </cell>
          <cell r="P993">
            <v>8</v>
          </cell>
        </row>
        <row r="994">
          <cell r="F994">
            <v>0</v>
          </cell>
          <cell r="H994">
            <v>0</v>
          </cell>
          <cell r="P994">
            <v>0</v>
          </cell>
        </row>
        <row r="995">
          <cell r="A995" t="str">
            <v>Válvula de retenção, 150 libras, extremidades com roscas NPT, conforme ANSI B2.1</v>
          </cell>
          <cell r="F995">
            <v>0</v>
          </cell>
          <cell r="H995">
            <v>0</v>
          </cell>
          <cell r="P995">
            <v>0</v>
          </cell>
        </row>
        <row r="996">
          <cell r="A996" t="str">
            <v xml:space="preserve">material do corpo em bronze, interno em bronze, ref. CIWAL figura 58 ou similar: </v>
          </cell>
          <cell r="F996">
            <v>0</v>
          </cell>
          <cell r="H996">
            <v>0</v>
          </cell>
          <cell r="P996">
            <v>0</v>
          </cell>
        </row>
        <row r="997">
          <cell r="A997" t="str">
            <v>Diâmetro 1"</v>
          </cell>
          <cell r="B997" t="str">
            <v>VV</v>
          </cell>
          <cell r="C997" t="str">
            <v>PC</v>
          </cell>
          <cell r="D997">
            <v>4</v>
          </cell>
          <cell r="F997">
            <v>0</v>
          </cell>
          <cell r="G997">
            <v>2</v>
          </cell>
          <cell r="H997">
            <v>8</v>
          </cell>
          <cell r="I997" t="str">
            <v>TACR</v>
          </cell>
          <cell r="P997">
            <v>2</v>
          </cell>
        </row>
        <row r="998">
          <cell r="F998">
            <v>0</v>
          </cell>
          <cell r="H998">
            <v>0</v>
          </cell>
          <cell r="P998">
            <v>0</v>
          </cell>
        </row>
        <row r="999">
          <cell r="A999" t="str">
            <v xml:space="preserve">Válvula de retenção três vias, 150 libras, extremidades com flange face plana, material </v>
          </cell>
          <cell r="F999">
            <v>0</v>
          </cell>
          <cell r="H999">
            <v>0</v>
          </cell>
          <cell r="P999">
            <v>0</v>
          </cell>
        </row>
        <row r="1000">
          <cell r="A1000" t="str">
            <v>do corpo em FºFº, interno em borracha, ref. TECH TAYLOR VALVE ou similar:</v>
          </cell>
          <cell r="F1000">
            <v>0</v>
          </cell>
          <cell r="H1000">
            <v>0</v>
          </cell>
          <cell r="P1000">
            <v>0</v>
          </cell>
        </row>
        <row r="1001">
          <cell r="A1001" t="str">
            <v>Diâmetro 6"</v>
          </cell>
          <cell r="B1001" t="str">
            <v>VV</v>
          </cell>
          <cell r="C1001" t="str">
            <v>PC</v>
          </cell>
          <cell r="D1001">
            <v>1</v>
          </cell>
          <cell r="F1001">
            <v>0</v>
          </cell>
          <cell r="G1001">
            <v>12</v>
          </cell>
          <cell r="H1001">
            <v>12</v>
          </cell>
          <cell r="I1001" t="str">
            <v>TACR</v>
          </cell>
          <cell r="P1001">
            <v>12</v>
          </cell>
        </row>
        <row r="1002">
          <cell r="A1002" t="str">
            <v>Diâmetro 20"</v>
          </cell>
          <cell r="B1002" t="str">
            <v>VV</v>
          </cell>
          <cell r="C1002" t="str">
            <v>PC</v>
          </cell>
          <cell r="D1002">
            <v>1</v>
          </cell>
          <cell r="F1002">
            <v>0</v>
          </cell>
          <cell r="G1002">
            <v>40</v>
          </cell>
          <cell r="H1002">
            <v>40</v>
          </cell>
          <cell r="I1002" t="str">
            <v>TACR</v>
          </cell>
          <cell r="P1002">
            <v>40</v>
          </cell>
        </row>
        <row r="1003">
          <cell r="F1003">
            <v>0</v>
          </cell>
          <cell r="H1003">
            <v>0</v>
          </cell>
          <cell r="P1003">
            <v>0</v>
          </cell>
        </row>
        <row r="1004">
          <cell r="A1004" t="str">
            <v>Suportes</v>
          </cell>
          <cell r="C1004" t="str">
            <v>kg</v>
          </cell>
          <cell r="D1004">
            <v>1000</v>
          </cell>
          <cell r="E1004">
            <v>1</v>
          </cell>
          <cell r="F1004">
            <v>1000</v>
          </cell>
          <cell r="G1004">
            <v>0.15</v>
          </cell>
          <cell r="H1004">
            <v>150</v>
          </cell>
          <cell r="I1004" t="str">
            <v>F</v>
          </cell>
          <cell r="P1004">
            <v>0.15</v>
          </cell>
        </row>
        <row r="1005">
          <cell r="F1005">
            <v>0</v>
          </cell>
          <cell r="H1005">
            <v>0</v>
          </cell>
          <cell r="P1005">
            <v>0</v>
          </cell>
        </row>
        <row r="1006">
          <cell r="A1006" t="str">
            <v>ÁREA - CONCENTRAÇÃO DE GROSSOS</v>
          </cell>
          <cell r="F1006">
            <v>0</v>
          </cell>
          <cell r="H1006">
            <v>0</v>
          </cell>
          <cell r="P1006">
            <v>0</v>
          </cell>
        </row>
        <row r="1007">
          <cell r="A1007" t="str">
            <v>Tubo sem costura, ANSI B 36.10, SCH.80, extremidades com rosca NPT, conforme</v>
          </cell>
          <cell r="F1007">
            <v>0</v>
          </cell>
          <cell r="H1007">
            <v>0</v>
          </cell>
          <cell r="P1007">
            <v>0</v>
          </cell>
        </row>
        <row r="1008">
          <cell r="A1008" t="str">
            <v>ANSI B 2.1, material em aço carbono, conforme ASTM A-53 GR.A/B galvanizado:</v>
          </cell>
          <cell r="F1008">
            <v>0</v>
          </cell>
          <cell r="H1008">
            <v>0</v>
          </cell>
          <cell r="P1008">
            <v>0</v>
          </cell>
        </row>
        <row r="1009">
          <cell r="A1009" t="str">
            <v>Diâmetro 3/4"</v>
          </cell>
          <cell r="B1009" t="str">
            <v>TB80</v>
          </cell>
          <cell r="C1009" t="str">
            <v>m</v>
          </cell>
          <cell r="D1009">
            <v>10</v>
          </cell>
          <cell r="E1009">
            <v>2.19</v>
          </cell>
          <cell r="F1009">
            <v>21.9</v>
          </cell>
          <cell r="G1009">
            <v>1</v>
          </cell>
          <cell r="H1009">
            <v>10</v>
          </cell>
          <cell r="I1009" t="str">
            <v>TACR</v>
          </cell>
          <cell r="P1009">
            <v>1</v>
          </cell>
        </row>
        <row r="1010">
          <cell r="F1010">
            <v>0</v>
          </cell>
          <cell r="H1010">
            <v>0</v>
          </cell>
          <cell r="P1010">
            <v>0</v>
          </cell>
        </row>
        <row r="1011">
          <cell r="A1011" t="str">
            <v>Tubo sem costura, ANSI B 36.10, SCH.80, extremidades com rosca NPT conforme</v>
          </cell>
          <cell r="F1011">
            <v>0</v>
          </cell>
          <cell r="H1011">
            <v>0</v>
          </cell>
          <cell r="P1011">
            <v>0</v>
          </cell>
        </row>
        <row r="1012">
          <cell r="A1012" t="str">
            <v>ANSI B 2.1, material em aço carbono, conforme ASTM A-53 GR.A/B:</v>
          </cell>
          <cell r="F1012">
            <v>0</v>
          </cell>
          <cell r="H1012">
            <v>0</v>
          </cell>
          <cell r="P1012">
            <v>0</v>
          </cell>
        </row>
        <row r="1013">
          <cell r="A1013" t="str">
            <v>Diâmetro 11/2"</v>
          </cell>
          <cell r="B1013" t="str">
            <v>TB80</v>
          </cell>
          <cell r="C1013" t="str">
            <v>m</v>
          </cell>
          <cell r="D1013">
            <v>14</v>
          </cell>
          <cell r="E1013">
            <v>5.4</v>
          </cell>
          <cell r="F1013">
            <v>75.599999999999994</v>
          </cell>
          <cell r="G1013">
            <v>1.5</v>
          </cell>
          <cell r="H1013">
            <v>21</v>
          </cell>
          <cell r="I1013" t="str">
            <v>TACR</v>
          </cell>
          <cell r="P1013">
            <v>1.5</v>
          </cell>
        </row>
        <row r="1014">
          <cell r="A1014" t="str">
            <v>Diâmetro 2"</v>
          </cell>
          <cell r="B1014" t="str">
            <v>TB80</v>
          </cell>
          <cell r="C1014" t="str">
            <v>m</v>
          </cell>
          <cell r="D1014">
            <v>10</v>
          </cell>
          <cell r="E1014">
            <v>7.47</v>
          </cell>
          <cell r="F1014">
            <v>74.7</v>
          </cell>
          <cell r="G1014">
            <v>2</v>
          </cell>
          <cell r="H1014">
            <v>20</v>
          </cell>
          <cell r="I1014" t="str">
            <v>TACR</v>
          </cell>
          <cell r="P1014">
            <v>2</v>
          </cell>
        </row>
        <row r="1015">
          <cell r="A1015" t="str">
            <v>Tubo de PEAD, PN 16, extremidade plana material em polietileno de alta densidade</v>
          </cell>
          <cell r="F1015">
            <v>0</v>
          </cell>
          <cell r="H1015">
            <v>0</v>
          </cell>
          <cell r="P1015">
            <v>0</v>
          </cell>
        </row>
        <row r="1016">
          <cell r="A1016" t="str">
            <v>Diâmetro 125 mm</v>
          </cell>
          <cell r="B1016" t="str">
            <v>TBPEAD</v>
          </cell>
          <cell r="C1016" t="str">
            <v>m</v>
          </cell>
          <cell r="D1016">
            <v>9</v>
          </cell>
          <cell r="E1016">
            <v>2.6</v>
          </cell>
          <cell r="F1016">
            <v>23.4</v>
          </cell>
          <cell r="G1016">
            <v>0.22</v>
          </cell>
          <cell r="H1016">
            <v>1.98</v>
          </cell>
          <cell r="I1016" t="str">
            <v>TPEADS</v>
          </cell>
          <cell r="P1016">
            <v>0.22</v>
          </cell>
        </row>
        <row r="1017">
          <cell r="A1017" t="str">
            <v>Diâmetro  180 mm</v>
          </cell>
          <cell r="B1017" t="str">
            <v>TBPEAD</v>
          </cell>
          <cell r="C1017" t="str">
            <v>m</v>
          </cell>
          <cell r="D1017">
            <v>15</v>
          </cell>
          <cell r="E1017">
            <v>4.5999999999999996</v>
          </cell>
          <cell r="F1017">
            <v>69</v>
          </cell>
          <cell r="G1017">
            <v>0.44</v>
          </cell>
          <cell r="H1017">
            <v>6.6</v>
          </cell>
          <cell r="I1017" t="str">
            <v>TPEADS</v>
          </cell>
          <cell r="P1017">
            <v>0.44</v>
          </cell>
        </row>
        <row r="1018">
          <cell r="A1018" t="str">
            <v>Diâmetro  225 mm</v>
          </cell>
          <cell r="B1018" t="str">
            <v>TBPEAD</v>
          </cell>
          <cell r="C1018" t="str">
            <v>m</v>
          </cell>
          <cell r="D1018">
            <v>10</v>
          </cell>
          <cell r="E1018">
            <v>5.7</v>
          </cell>
          <cell r="F1018">
            <v>57</v>
          </cell>
          <cell r="G1018">
            <v>0.55000000000000004</v>
          </cell>
          <cell r="H1018">
            <v>5.5</v>
          </cell>
          <cell r="I1018" t="str">
            <v>TPEADS</v>
          </cell>
          <cell r="P1018">
            <v>0.55000000000000004</v>
          </cell>
        </row>
        <row r="1019">
          <cell r="A1019" t="str">
            <v>Diâmetro  280 mm</v>
          </cell>
          <cell r="B1019" t="str">
            <v>TBPEAD</v>
          </cell>
          <cell r="C1019" t="str">
            <v>m</v>
          </cell>
          <cell r="D1019">
            <v>5</v>
          </cell>
          <cell r="E1019">
            <v>6.4</v>
          </cell>
          <cell r="F1019">
            <v>32</v>
          </cell>
          <cell r="G1019">
            <v>0.66</v>
          </cell>
          <cell r="H1019">
            <v>3.3</v>
          </cell>
          <cell r="I1019" t="str">
            <v>TPEADS</v>
          </cell>
          <cell r="P1019">
            <v>0.66</v>
          </cell>
        </row>
        <row r="1020">
          <cell r="F1020">
            <v>0</v>
          </cell>
          <cell r="H1020">
            <v>0</v>
          </cell>
          <cell r="P1020">
            <v>0</v>
          </cell>
        </row>
        <row r="1021">
          <cell r="A1021" t="str">
            <v>Tubo com costura, ANSI B 36.10, SCH.40, extremidades chanfradas, material em aço</v>
          </cell>
          <cell r="F1021">
            <v>0</v>
          </cell>
          <cell r="H1021">
            <v>0</v>
          </cell>
          <cell r="P1021">
            <v>0</v>
          </cell>
        </row>
        <row r="1022">
          <cell r="A1022" t="str">
            <v>carbono, conforme ASTM A-53 GR.A/B:</v>
          </cell>
          <cell r="F1022">
            <v>0</v>
          </cell>
          <cell r="H1022">
            <v>0</v>
          </cell>
          <cell r="P1022">
            <v>0</v>
          </cell>
        </row>
        <row r="1023">
          <cell r="A1023" t="str">
            <v>Diâmetro 21/2"</v>
          </cell>
          <cell r="B1023" t="str">
            <v>TB40</v>
          </cell>
          <cell r="C1023" t="str">
            <v>m</v>
          </cell>
          <cell r="D1023">
            <v>12</v>
          </cell>
          <cell r="E1023">
            <v>8.6199999999999992</v>
          </cell>
          <cell r="F1023">
            <v>103.44</v>
          </cell>
          <cell r="G1023">
            <v>2.5</v>
          </cell>
          <cell r="H1023">
            <v>30</v>
          </cell>
          <cell r="I1023" t="str">
            <v>TACS</v>
          </cell>
          <cell r="P1023">
            <v>2.5</v>
          </cell>
        </row>
        <row r="1024">
          <cell r="A1024" t="str">
            <v>Diâmetro 3"</v>
          </cell>
          <cell r="B1024" t="str">
            <v>TB40</v>
          </cell>
          <cell r="C1024" t="str">
            <v>m</v>
          </cell>
          <cell r="D1024">
            <v>5</v>
          </cell>
          <cell r="E1024">
            <v>11.3</v>
          </cell>
          <cell r="F1024">
            <v>56.5</v>
          </cell>
          <cell r="G1024">
            <v>3</v>
          </cell>
          <cell r="H1024">
            <v>15</v>
          </cell>
          <cell r="I1024" t="str">
            <v>TACS</v>
          </cell>
          <cell r="P1024">
            <v>3</v>
          </cell>
        </row>
        <row r="1025">
          <cell r="A1025" t="str">
            <v>Diâmetro 4"</v>
          </cell>
          <cell r="B1025" t="str">
            <v>TB40</v>
          </cell>
          <cell r="C1025" t="str">
            <v>m</v>
          </cell>
          <cell r="D1025">
            <v>41</v>
          </cell>
          <cell r="E1025">
            <v>16.100000000000001</v>
          </cell>
          <cell r="F1025">
            <v>660.1</v>
          </cell>
          <cell r="G1025">
            <v>4</v>
          </cell>
          <cell r="H1025">
            <v>164</v>
          </cell>
          <cell r="I1025" t="str">
            <v>TACS</v>
          </cell>
          <cell r="P1025">
            <v>4</v>
          </cell>
        </row>
        <row r="1026">
          <cell r="A1026" t="str">
            <v>Diâmetro 6"</v>
          </cell>
          <cell r="B1026" t="str">
            <v>TB40</v>
          </cell>
          <cell r="C1026" t="str">
            <v>m</v>
          </cell>
          <cell r="D1026">
            <v>11</v>
          </cell>
          <cell r="E1026">
            <v>28.2</v>
          </cell>
          <cell r="F1026">
            <v>310.2</v>
          </cell>
          <cell r="G1026">
            <v>6</v>
          </cell>
          <cell r="H1026">
            <v>66</v>
          </cell>
          <cell r="I1026" t="str">
            <v>TACS</v>
          </cell>
          <cell r="P1026">
            <v>6</v>
          </cell>
        </row>
        <row r="1027">
          <cell r="A1027" t="str">
            <v>Diâmetro 8"</v>
          </cell>
          <cell r="B1027" t="str">
            <v>TB40</v>
          </cell>
          <cell r="C1027" t="str">
            <v>m</v>
          </cell>
          <cell r="D1027">
            <v>35</v>
          </cell>
          <cell r="E1027">
            <v>42.5</v>
          </cell>
          <cell r="F1027">
            <v>1487.5</v>
          </cell>
          <cell r="G1027">
            <v>8</v>
          </cell>
          <cell r="H1027">
            <v>280</v>
          </cell>
          <cell r="I1027" t="str">
            <v>TACS</v>
          </cell>
          <cell r="P1027">
            <v>8</v>
          </cell>
        </row>
        <row r="1028">
          <cell r="A1028" t="str">
            <v>Diâmetro 10"</v>
          </cell>
          <cell r="B1028" t="str">
            <v>TB40</v>
          </cell>
          <cell r="C1028" t="str">
            <v>m</v>
          </cell>
          <cell r="D1028">
            <v>10</v>
          </cell>
          <cell r="E1028">
            <v>60.2</v>
          </cell>
          <cell r="F1028">
            <v>602</v>
          </cell>
          <cell r="G1028">
            <v>10</v>
          </cell>
          <cell r="H1028">
            <v>100</v>
          </cell>
          <cell r="I1028" t="str">
            <v>TACS</v>
          </cell>
          <cell r="P1028">
            <v>10</v>
          </cell>
        </row>
        <row r="1029">
          <cell r="F1029">
            <v>0</v>
          </cell>
          <cell r="H1029">
            <v>0</v>
          </cell>
          <cell r="P1029">
            <v>0</v>
          </cell>
        </row>
        <row r="1030">
          <cell r="A1030" t="str">
            <v>Tubo com costura, ANSI B 36.10, SCH.80, extremidades chanfradas, material em aço</v>
          </cell>
          <cell r="F1030">
            <v>0</v>
          </cell>
          <cell r="H1030">
            <v>0</v>
          </cell>
          <cell r="P1030">
            <v>0</v>
          </cell>
        </row>
        <row r="1031">
          <cell r="A1031" t="str">
            <v>carbono, conforme ASTM A-53 GR.A:</v>
          </cell>
          <cell r="F1031">
            <v>0</v>
          </cell>
          <cell r="H1031">
            <v>0</v>
          </cell>
          <cell r="P1031">
            <v>0</v>
          </cell>
        </row>
        <row r="1032">
          <cell r="A1032" t="str">
            <v>Diâmetro 6"</v>
          </cell>
          <cell r="B1032" t="str">
            <v>TB80</v>
          </cell>
          <cell r="C1032" t="str">
            <v>m</v>
          </cell>
          <cell r="D1032">
            <v>15</v>
          </cell>
          <cell r="E1032">
            <v>42.51</v>
          </cell>
          <cell r="F1032">
            <v>637.65</v>
          </cell>
          <cell r="G1032">
            <v>6</v>
          </cell>
          <cell r="H1032">
            <v>90</v>
          </cell>
          <cell r="I1032" t="str">
            <v>TACS</v>
          </cell>
          <cell r="P1032">
            <v>6</v>
          </cell>
        </row>
        <row r="1033">
          <cell r="A1033" t="str">
            <v>Diâmetro 10"</v>
          </cell>
          <cell r="B1033" t="str">
            <v>TB80</v>
          </cell>
          <cell r="C1033" t="str">
            <v>m</v>
          </cell>
          <cell r="D1033">
            <v>10</v>
          </cell>
          <cell r="E1033">
            <v>95.84</v>
          </cell>
          <cell r="F1033">
            <v>958.4</v>
          </cell>
          <cell r="G1033">
            <v>10</v>
          </cell>
          <cell r="H1033">
            <v>100</v>
          </cell>
          <cell r="I1033" t="str">
            <v>TACS</v>
          </cell>
          <cell r="P1033">
            <v>10</v>
          </cell>
        </row>
        <row r="1034">
          <cell r="F1034">
            <v>0</v>
          </cell>
          <cell r="H1034">
            <v>0</v>
          </cell>
          <cell r="P1034">
            <v>0</v>
          </cell>
        </row>
        <row r="1035">
          <cell r="A1035" t="str">
            <v>Tubo com costura, ANSI B 36.10, STD, extremidades chanfradas, material em aço</v>
          </cell>
          <cell r="F1035">
            <v>0</v>
          </cell>
          <cell r="H1035">
            <v>0</v>
          </cell>
          <cell r="P1035">
            <v>0</v>
          </cell>
        </row>
        <row r="1036">
          <cell r="A1036" t="str">
            <v>carbono , conforme ASTM A-139:</v>
          </cell>
          <cell r="F1036">
            <v>0</v>
          </cell>
          <cell r="H1036">
            <v>0</v>
          </cell>
          <cell r="P1036">
            <v>0</v>
          </cell>
        </row>
        <row r="1037">
          <cell r="A1037" t="str">
            <v>Diâmetro 12"</v>
          </cell>
          <cell r="B1037" t="str">
            <v>TBSTD</v>
          </cell>
          <cell r="C1037" t="str">
            <v>m</v>
          </cell>
          <cell r="D1037">
            <v>5</v>
          </cell>
          <cell r="E1037">
            <v>73.8</v>
          </cell>
          <cell r="F1037">
            <v>369</v>
          </cell>
          <cell r="G1037">
            <v>10</v>
          </cell>
          <cell r="H1037">
            <v>50</v>
          </cell>
          <cell r="I1037" t="str">
            <v>TACS</v>
          </cell>
          <cell r="P1037">
            <v>10</v>
          </cell>
        </row>
        <row r="1038">
          <cell r="A1038" t="str">
            <v>Diâmetro 14"</v>
          </cell>
          <cell r="B1038" t="str">
            <v>TBSTD</v>
          </cell>
          <cell r="C1038" t="str">
            <v>m</v>
          </cell>
          <cell r="D1038">
            <v>5</v>
          </cell>
          <cell r="E1038">
            <v>81.2</v>
          </cell>
          <cell r="F1038">
            <v>406</v>
          </cell>
          <cell r="G1038">
            <v>12</v>
          </cell>
          <cell r="H1038">
            <v>60</v>
          </cell>
          <cell r="I1038" t="str">
            <v>TACS</v>
          </cell>
          <cell r="P1038">
            <v>12</v>
          </cell>
        </row>
        <row r="1039">
          <cell r="F1039">
            <v>0</v>
          </cell>
          <cell r="H1039">
            <v>0</v>
          </cell>
          <cell r="P1039">
            <v>0</v>
          </cell>
        </row>
        <row r="1040">
          <cell r="A1040" t="str">
            <v>Válvula borboleta, tipo WAFER, 150 libras, material do corpo em FºFº, interno em FºFº</v>
          </cell>
          <cell r="F1040">
            <v>0</v>
          </cell>
          <cell r="H1040">
            <v>0</v>
          </cell>
          <cell r="P1040">
            <v>0</v>
          </cell>
        </row>
        <row r="1041">
          <cell r="A1041" t="str">
            <v>ref. NIAGARA figura 540 e 550 ou similar:</v>
          </cell>
          <cell r="F1041">
            <v>0</v>
          </cell>
          <cell r="H1041">
            <v>0</v>
          </cell>
          <cell r="P1041">
            <v>0</v>
          </cell>
        </row>
        <row r="1042">
          <cell r="A1042" t="str">
            <v>Diâmetro 3"</v>
          </cell>
          <cell r="B1042" t="str">
            <v>VV</v>
          </cell>
          <cell r="C1042" t="str">
            <v>PC</v>
          </cell>
          <cell r="D1042">
            <v>2</v>
          </cell>
          <cell r="F1042">
            <v>0</v>
          </cell>
          <cell r="G1042">
            <v>6</v>
          </cell>
          <cell r="H1042">
            <v>12</v>
          </cell>
          <cell r="I1042" t="str">
            <v>TACS</v>
          </cell>
          <cell r="P1042">
            <v>6</v>
          </cell>
        </row>
        <row r="1043">
          <cell r="A1043" t="str">
            <v>Diâmetro 4"</v>
          </cell>
          <cell r="B1043" t="str">
            <v>VV</v>
          </cell>
          <cell r="C1043" t="str">
            <v>PC</v>
          </cell>
          <cell r="D1043">
            <v>5</v>
          </cell>
          <cell r="F1043">
            <v>0</v>
          </cell>
          <cell r="G1043">
            <v>8</v>
          </cell>
          <cell r="H1043">
            <v>40</v>
          </cell>
          <cell r="I1043" t="str">
            <v>TACS</v>
          </cell>
          <cell r="P1043">
            <v>8</v>
          </cell>
        </row>
        <row r="1044">
          <cell r="F1044">
            <v>0</v>
          </cell>
          <cell r="H1044">
            <v>0</v>
          </cell>
          <cell r="P1044">
            <v>0</v>
          </cell>
        </row>
        <row r="1045">
          <cell r="A1045" t="str">
            <v xml:space="preserve">Válvula esfera, 150 libras, extremidades com rosca NPT, conforme ANSI B 2.1, material </v>
          </cell>
          <cell r="F1045">
            <v>0</v>
          </cell>
          <cell r="H1045">
            <v>0</v>
          </cell>
          <cell r="P1045">
            <v>0</v>
          </cell>
        </row>
        <row r="1046">
          <cell r="A1046" t="str">
            <v>do corpo em latão, interno em aço inox, ref. CIWAL figura 294 ou similar:</v>
          </cell>
          <cell r="F1046">
            <v>0</v>
          </cell>
          <cell r="H1046">
            <v>0</v>
          </cell>
          <cell r="P1046">
            <v>0</v>
          </cell>
        </row>
        <row r="1047">
          <cell r="A1047" t="str">
            <v>Diâmetro 1"</v>
          </cell>
          <cell r="B1047" t="str">
            <v>VV</v>
          </cell>
          <cell r="C1047" t="str">
            <v>PC</v>
          </cell>
          <cell r="D1047">
            <v>6</v>
          </cell>
          <cell r="F1047">
            <v>0</v>
          </cell>
          <cell r="G1047">
            <v>2</v>
          </cell>
          <cell r="H1047">
            <v>12</v>
          </cell>
          <cell r="I1047" t="str">
            <v>TACR</v>
          </cell>
          <cell r="P1047">
            <v>2</v>
          </cell>
        </row>
        <row r="1048">
          <cell r="A1048" t="str">
            <v>Diâmetro 11/2"</v>
          </cell>
          <cell r="B1048" t="str">
            <v>VV</v>
          </cell>
          <cell r="C1048" t="str">
            <v>PC</v>
          </cell>
          <cell r="D1048">
            <v>4</v>
          </cell>
          <cell r="F1048">
            <v>0</v>
          </cell>
          <cell r="G1048">
            <v>3</v>
          </cell>
          <cell r="H1048">
            <v>12</v>
          </cell>
          <cell r="I1048" t="str">
            <v>TACR</v>
          </cell>
          <cell r="P1048">
            <v>3</v>
          </cell>
        </row>
        <row r="1049">
          <cell r="A1049" t="str">
            <v>Diâmetro 2"</v>
          </cell>
          <cell r="B1049" t="str">
            <v>VV</v>
          </cell>
          <cell r="C1049" t="str">
            <v>PC</v>
          </cell>
          <cell r="D1049">
            <v>6</v>
          </cell>
          <cell r="F1049">
            <v>0</v>
          </cell>
          <cell r="G1049">
            <v>4</v>
          </cell>
          <cell r="H1049">
            <v>24</v>
          </cell>
          <cell r="I1049" t="str">
            <v>TACR</v>
          </cell>
          <cell r="P1049">
            <v>4</v>
          </cell>
        </row>
        <row r="1050">
          <cell r="F1050">
            <v>0</v>
          </cell>
          <cell r="H1050">
            <v>0</v>
          </cell>
          <cell r="P1050">
            <v>0</v>
          </cell>
        </row>
        <row r="1051">
          <cell r="A1051" t="str">
            <v xml:space="preserve">Válvula de retenção, 150 libras, extremidades com rosca NPT, conforme ANSI B 2.1 </v>
          </cell>
          <cell r="F1051">
            <v>0</v>
          </cell>
          <cell r="H1051">
            <v>0</v>
          </cell>
          <cell r="P1051">
            <v>0</v>
          </cell>
        </row>
        <row r="1052">
          <cell r="A1052" t="str">
            <v>material do corpo em bronze, interno em bronze, ref. CIWAL figura 58 ou similar:</v>
          </cell>
          <cell r="F1052">
            <v>0</v>
          </cell>
          <cell r="H1052">
            <v>0</v>
          </cell>
          <cell r="P1052">
            <v>0</v>
          </cell>
        </row>
        <row r="1053">
          <cell r="A1053" t="str">
            <v>Diâmetro 1"</v>
          </cell>
          <cell r="B1053" t="str">
            <v>VV</v>
          </cell>
          <cell r="C1053" t="str">
            <v>PC</v>
          </cell>
          <cell r="D1053">
            <v>6</v>
          </cell>
          <cell r="F1053">
            <v>0</v>
          </cell>
          <cell r="G1053">
            <v>2</v>
          </cell>
          <cell r="H1053">
            <v>12</v>
          </cell>
          <cell r="I1053" t="str">
            <v>TACR</v>
          </cell>
          <cell r="P1053">
            <v>2</v>
          </cell>
        </row>
        <row r="1054">
          <cell r="F1054">
            <v>0</v>
          </cell>
          <cell r="H1054">
            <v>0</v>
          </cell>
          <cell r="P1054">
            <v>0</v>
          </cell>
        </row>
        <row r="1055">
          <cell r="A1055" t="str">
            <v>Válvula de retenção, tipo WAFER, 300 libras, material do corpo em ferro nodular, interno</v>
          </cell>
          <cell r="F1055">
            <v>0</v>
          </cell>
          <cell r="H1055">
            <v>0</v>
          </cell>
          <cell r="P1055">
            <v>0</v>
          </cell>
        </row>
        <row r="1056">
          <cell r="A1056" t="str">
            <v>em poliuretano, ref. ALSTHOM CLASAR figura 63-10B ou similar:</v>
          </cell>
          <cell r="F1056">
            <v>0</v>
          </cell>
          <cell r="H1056">
            <v>0</v>
          </cell>
          <cell r="P1056">
            <v>0</v>
          </cell>
        </row>
        <row r="1057">
          <cell r="A1057" t="str">
            <v>Diâmetro 3"</v>
          </cell>
          <cell r="B1057" t="str">
            <v>VV</v>
          </cell>
          <cell r="C1057" t="str">
            <v>PC</v>
          </cell>
          <cell r="D1057">
            <v>2</v>
          </cell>
          <cell r="F1057">
            <v>0</v>
          </cell>
          <cell r="G1057">
            <v>6</v>
          </cell>
          <cell r="H1057">
            <v>12</v>
          </cell>
          <cell r="I1057" t="str">
            <v>TACS</v>
          </cell>
          <cell r="P1057">
            <v>6</v>
          </cell>
        </row>
        <row r="1058">
          <cell r="F1058">
            <v>0</v>
          </cell>
          <cell r="H1058">
            <v>0</v>
          </cell>
          <cell r="P1058">
            <v>0</v>
          </cell>
        </row>
        <row r="1059">
          <cell r="A1059" t="str">
            <v xml:space="preserve">Válvula de retenção três vias, 150 libras, extremidades com flange face plana, material do </v>
          </cell>
          <cell r="F1059">
            <v>0</v>
          </cell>
          <cell r="H1059">
            <v>0</v>
          </cell>
          <cell r="P1059">
            <v>0</v>
          </cell>
        </row>
        <row r="1060">
          <cell r="A1060" t="str">
            <v>corpo em FºFº, interno em borracha, ref. TECH TAYLOR VALVE ou similar:</v>
          </cell>
          <cell r="F1060">
            <v>0</v>
          </cell>
          <cell r="H1060">
            <v>0</v>
          </cell>
          <cell r="P1060">
            <v>0</v>
          </cell>
        </row>
        <row r="1061">
          <cell r="A1061" t="str">
            <v>Diâmetro 8"</v>
          </cell>
          <cell r="B1061" t="str">
            <v>VV</v>
          </cell>
          <cell r="C1061" t="str">
            <v>PC</v>
          </cell>
          <cell r="D1061">
            <v>3</v>
          </cell>
          <cell r="F1061">
            <v>0</v>
          </cell>
          <cell r="G1061">
            <v>16</v>
          </cell>
          <cell r="H1061">
            <v>48</v>
          </cell>
          <cell r="I1061" t="str">
            <v>TACR</v>
          </cell>
          <cell r="P1061">
            <v>16</v>
          </cell>
        </row>
        <row r="1062">
          <cell r="F1062">
            <v>0</v>
          </cell>
          <cell r="H1062">
            <v>0</v>
          </cell>
          <cell r="P1062">
            <v>0</v>
          </cell>
        </row>
        <row r="1063">
          <cell r="A1063" t="str">
            <v>Suportes</v>
          </cell>
          <cell r="C1063" t="str">
            <v>kg</v>
          </cell>
          <cell r="D1063">
            <v>1000</v>
          </cell>
          <cell r="E1063">
            <v>1</v>
          </cell>
          <cell r="F1063">
            <v>1000</v>
          </cell>
          <cell r="G1063">
            <v>0.15</v>
          </cell>
          <cell r="H1063">
            <v>150</v>
          </cell>
          <cell r="I1063" t="str">
            <v>F</v>
          </cell>
          <cell r="P1063">
            <v>0.15</v>
          </cell>
        </row>
        <row r="1064">
          <cell r="F1064">
            <v>0</v>
          </cell>
          <cell r="H1064">
            <v>0</v>
          </cell>
          <cell r="P1064">
            <v>0</v>
          </cell>
        </row>
        <row r="1065">
          <cell r="A1065" t="str">
            <v>ÁREA - ÁREA EXTERNA</v>
          </cell>
          <cell r="F1065">
            <v>0</v>
          </cell>
          <cell r="H1065">
            <v>0</v>
          </cell>
          <cell r="P1065">
            <v>0</v>
          </cell>
        </row>
        <row r="1066">
          <cell r="A1066" t="str">
            <v>Tubo sem costura, ANSI B 36.10, SCH.80, extremidades com rosca NPT, conforme</v>
          </cell>
          <cell r="F1066">
            <v>0</v>
          </cell>
          <cell r="H1066">
            <v>0</v>
          </cell>
          <cell r="P1066">
            <v>0</v>
          </cell>
        </row>
        <row r="1067">
          <cell r="A1067" t="str">
            <v>ANSI B 2.1, material em aço carbono, conforme ASTM A-53 GR.A/B galvanizado:</v>
          </cell>
          <cell r="F1067">
            <v>0</v>
          </cell>
          <cell r="H1067">
            <v>0</v>
          </cell>
          <cell r="P1067">
            <v>0</v>
          </cell>
        </row>
        <row r="1068">
          <cell r="F1068">
            <v>0</v>
          </cell>
          <cell r="H1068">
            <v>0</v>
          </cell>
          <cell r="P1068">
            <v>0</v>
          </cell>
        </row>
        <row r="1069">
          <cell r="A1069" t="str">
            <v>Diâmetro 1/2"</v>
          </cell>
          <cell r="B1069" t="str">
            <v>TB80</v>
          </cell>
          <cell r="C1069" t="str">
            <v>m</v>
          </cell>
          <cell r="D1069">
            <v>10</v>
          </cell>
          <cell r="E1069">
            <v>1.62</v>
          </cell>
          <cell r="F1069">
            <v>16.2</v>
          </cell>
          <cell r="G1069">
            <v>1</v>
          </cell>
          <cell r="H1069">
            <v>10</v>
          </cell>
          <cell r="I1069" t="str">
            <v>TACR</v>
          </cell>
          <cell r="P1069">
            <v>1</v>
          </cell>
        </row>
        <row r="1070">
          <cell r="A1070" t="str">
            <v>Diâmetro 3/4"</v>
          </cell>
          <cell r="B1070" t="str">
            <v>TB80</v>
          </cell>
          <cell r="C1070" t="str">
            <v>m</v>
          </cell>
          <cell r="D1070">
            <v>27</v>
          </cell>
          <cell r="E1070">
            <v>2.19</v>
          </cell>
          <cell r="F1070">
            <v>59.13</v>
          </cell>
          <cell r="G1070">
            <v>1</v>
          </cell>
          <cell r="H1070">
            <v>27</v>
          </cell>
          <cell r="I1070" t="str">
            <v>TACR</v>
          </cell>
          <cell r="P1070">
            <v>1</v>
          </cell>
        </row>
        <row r="1071">
          <cell r="A1071" t="str">
            <v>Diâmetro 1"</v>
          </cell>
          <cell r="B1071" t="str">
            <v>TB80</v>
          </cell>
          <cell r="C1071" t="str">
            <v>m</v>
          </cell>
          <cell r="D1071">
            <v>91</v>
          </cell>
          <cell r="E1071">
            <v>3.23</v>
          </cell>
          <cell r="F1071">
            <v>293.93</v>
          </cell>
          <cell r="G1071">
            <v>1</v>
          </cell>
          <cell r="H1071">
            <v>91</v>
          </cell>
          <cell r="I1071" t="str">
            <v>TACR</v>
          </cell>
          <cell r="P1071">
            <v>1</v>
          </cell>
        </row>
        <row r="1072">
          <cell r="A1072" t="str">
            <v>Diâmetro 11/2"</v>
          </cell>
          <cell r="B1072" t="str">
            <v>TB80</v>
          </cell>
          <cell r="C1072" t="str">
            <v>m</v>
          </cell>
          <cell r="D1072">
            <v>21</v>
          </cell>
          <cell r="E1072">
            <v>5.4</v>
          </cell>
          <cell r="F1072">
            <v>113.4</v>
          </cell>
          <cell r="G1072">
            <v>1.5</v>
          </cell>
          <cell r="H1072">
            <v>31.5</v>
          </cell>
          <cell r="I1072" t="str">
            <v>TACR</v>
          </cell>
          <cell r="P1072">
            <v>1.5</v>
          </cell>
        </row>
        <row r="1073">
          <cell r="A1073" t="str">
            <v>Diâmetro 2"</v>
          </cell>
          <cell r="B1073" t="str">
            <v>TB80</v>
          </cell>
          <cell r="C1073" t="str">
            <v>m</v>
          </cell>
          <cell r="D1073">
            <v>181</v>
          </cell>
          <cell r="E1073">
            <v>7.47</v>
          </cell>
          <cell r="F1073">
            <v>1352.07</v>
          </cell>
          <cell r="G1073">
            <v>2</v>
          </cell>
          <cell r="H1073">
            <v>362</v>
          </cell>
          <cell r="I1073" t="str">
            <v>TACR</v>
          </cell>
          <cell r="P1073">
            <v>2</v>
          </cell>
        </row>
        <row r="1074">
          <cell r="F1074">
            <v>0</v>
          </cell>
          <cell r="H1074">
            <v>0</v>
          </cell>
          <cell r="P1074">
            <v>0</v>
          </cell>
        </row>
        <row r="1075">
          <cell r="A1075" t="str">
            <v xml:space="preserve">Tubo sem costura, ANSI B 36.10, SCH.80, extremidades com rosca NPT, conforme </v>
          </cell>
          <cell r="F1075">
            <v>0</v>
          </cell>
          <cell r="H1075">
            <v>0</v>
          </cell>
          <cell r="P1075">
            <v>0</v>
          </cell>
        </row>
        <row r="1076">
          <cell r="A1076" t="str">
            <v>ANSI B 2.1, material em aço carbono, conforme ASTM A-53 GR.A/B:</v>
          </cell>
          <cell r="F1076">
            <v>0</v>
          </cell>
          <cell r="H1076">
            <v>0</v>
          </cell>
          <cell r="P1076">
            <v>0</v>
          </cell>
        </row>
        <row r="1077">
          <cell r="A1077" t="str">
            <v>Diâmetro 1/2"</v>
          </cell>
          <cell r="B1077" t="str">
            <v>TB80</v>
          </cell>
          <cell r="C1077" t="str">
            <v>m</v>
          </cell>
          <cell r="D1077">
            <v>3</v>
          </cell>
          <cell r="E1077">
            <v>1.62</v>
          </cell>
          <cell r="F1077">
            <v>4.8600000000000003</v>
          </cell>
          <cell r="G1077">
            <v>1</v>
          </cell>
          <cell r="H1077">
            <v>3</v>
          </cell>
          <cell r="I1077" t="str">
            <v>TACR</v>
          </cell>
          <cell r="P1077">
            <v>1</v>
          </cell>
        </row>
        <row r="1078">
          <cell r="A1078" t="str">
            <v>Diâmetro 3/4"</v>
          </cell>
          <cell r="B1078" t="str">
            <v>TB80</v>
          </cell>
          <cell r="C1078" t="str">
            <v>m</v>
          </cell>
          <cell r="D1078">
            <v>16</v>
          </cell>
          <cell r="E1078">
            <v>2.19</v>
          </cell>
          <cell r="F1078">
            <v>35.04</v>
          </cell>
          <cell r="G1078">
            <v>1</v>
          </cell>
          <cell r="H1078">
            <v>16</v>
          </cell>
          <cell r="I1078" t="str">
            <v>TACR</v>
          </cell>
          <cell r="P1078">
            <v>1</v>
          </cell>
        </row>
        <row r="1079">
          <cell r="A1079" t="str">
            <v>Diâmetro 1"</v>
          </cell>
          <cell r="B1079" t="str">
            <v>TB80</v>
          </cell>
          <cell r="C1079" t="str">
            <v>m</v>
          </cell>
          <cell r="D1079">
            <v>23</v>
          </cell>
          <cell r="E1079">
            <v>3.23</v>
          </cell>
          <cell r="F1079">
            <v>74.290000000000006</v>
          </cell>
          <cell r="G1079">
            <v>1</v>
          </cell>
          <cell r="H1079">
            <v>23</v>
          </cell>
          <cell r="I1079" t="str">
            <v>TACR</v>
          </cell>
          <cell r="P1079">
            <v>1</v>
          </cell>
        </row>
        <row r="1080">
          <cell r="A1080" t="str">
            <v>Diâmetro 11/2"</v>
          </cell>
          <cell r="B1080" t="str">
            <v>TB80</v>
          </cell>
          <cell r="C1080" t="str">
            <v>m</v>
          </cell>
          <cell r="D1080">
            <v>34</v>
          </cell>
          <cell r="E1080">
            <v>5.4</v>
          </cell>
          <cell r="F1080">
            <v>183.6</v>
          </cell>
          <cell r="G1080">
            <v>1.5</v>
          </cell>
          <cell r="H1080">
            <v>51</v>
          </cell>
          <cell r="I1080" t="str">
            <v>TACR</v>
          </cell>
          <cell r="P1080">
            <v>1.5</v>
          </cell>
        </row>
        <row r="1081">
          <cell r="A1081" t="str">
            <v>Diâmetro 2"</v>
          </cell>
          <cell r="B1081" t="str">
            <v>TB80</v>
          </cell>
          <cell r="C1081" t="str">
            <v>m</v>
          </cell>
          <cell r="D1081">
            <v>59</v>
          </cell>
          <cell r="E1081">
            <v>7.47</v>
          </cell>
          <cell r="F1081">
            <v>440.73</v>
          </cell>
          <cell r="G1081">
            <v>2</v>
          </cell>
          <cell r="H1081">
            <v>118</v>
          </cell>
          <cell r="I1081" t="str">
            <v>TACR</v>
          </cell>
          <cell r="P1081">
            <v>2</v>
          </cell>
        </row>
        <row r="1082">
          <cell r="F1082">
            <v>0</v>
          </cell>
          <cell r="H1082">
            <v>0</v>
          </cell>
          <cell r="P1082">
            <v>0</v>
          </cell>
        </row>
        <row r="1083">
          <cell r="A1083" t="str">
            <v>Tubo de PEAD, PN 16, extremidade plana material em polietileno de alta densidade</v>
          </cell>
          <cell r="F1083">
            <v>0</v>
          </cell>
          <cell r="H1083">
            <v>0</v>
          </cell>
          <cell r="P1083">
            <v>0</v>
          </cell>
        </row>
        <row r="1084">
          <cell r="A1084" t="str">
            <v>Diâmetro 125 mm</v>
          </cell>
          <cell r="B1084" t="str">
            <v>TBPEAD</v>
          </cell>
          <cell r="C1084" t="str">
            <v>m</v>
          </cell>
          <cell r="D1084">
            <v>20</v>
          </cell>
          <cell r="E1084">
            <v>2.6</v>
          </cell>
          <cell r="F1084">
            <v>52</v>
          </cell>
          <cell r="G1084">
            <v>0.22</v>
          </cell>
          <cell r="H1084">
            <v>4.4000000000000004</v>
          </cell>
          <cell r="I1084" t="str">
            <v>TPEADS</v>
          </cell>
          <cell r="P1084">
            <v>0.22</v>
          </cell>
        </row>
        <row r="1085">
          <cell r="A1085" t="str">
            <v>Diâmetro  140 mm</v>
          </cell>
          <cell r="B1085" t="str">
            <v>TBPEAD</v>
          </cell>
          <cell r="C1085" t="str">
            <v>m</v>
          </cell>
          <cell r="D1085">
            <v>30</v>
          </cell>
          <cell r="E1085">
            <v>2.8</v>
          </cell>
          <cell r="F1085">
            <v>84</v>
          </cell>
          <cell r="G1085">
            <v>0.25</v>
          </cell>
          <cell r="H1085">
            <v>7.5</v>
          </cell>
          <cell r="I1085" t="str">
            <v>TPEADS</v>
          </cell>
          <cell r="P1085">
            <v>0.25</v>
          </cell>
        </row>
        <row r="1086">
          <cell r="A1086" t="str">
            <v>Diâmetro  180 mm</v>
          </cell>
          <cell r="B1086" t="str">
            <v>TBPEAD</v>
          </cell>
          <cell r="C1086" t="str">
            <v>m</v>
          </cell>
          <cell r="D1086">
            <v>80</v>
          </cell>
          <cell r="E1086">
            <v>4.5999999999999996</v>
          </cell>
          <cell r="F1086">
            <v>368</v>
          </cell>
          <cell r="G1086">
            <v>0.44</v>
          </cell>
          <cell r="H1086">
            <v>35.200000000000003</v>
          </cell>
          <cell r="I1086" t="str">
            <v>TPEADS</v>
          </cell>
          <cell r="P1086">
            <v>0.44</v>
          </cell>
        </row>
        <row r="1087">
          <cell r="A1087" t="str">
            <v>Diâmetro  200 mm</v>
          </cell>
          <cell r="B1087" t="str">
            <v>TBPEAD</v>
          </cell>
          <cell r="C1087" t="str">
            <v>m</v>
          </cell>
          <cell r="D1087">
            <v>130</v>
          </cell>
          <cell r="E1087">
            <v>5.15</v>
          </cell>
          <cell r="F1087">
            <v>669.5</v>
          </cell>
          <cell r="G1087">
            <v>0.5</v>
          </cell>
          <cell r="H1087">
            <v>65</v>
          </cell>
          <cell r="I1087" t="str">
            <v>TPEADS</v>
          </cell>
          <cell r="P1087">
            <v>0.5</v>
          </cell>
        </row>
        <row r="1088">
          <cell r="A1088" t="str">
            <v>Diâmetro  225 mm</v>
          </cell>
          <cell r="B1088" t="str">
            <v>TBPEAD</v>
          </cell>
          <cell r="C1088" t="str">
            <v>m</v>
          </cell>
          <cell r="D1088">
            <v>25</v>
          </cell>
          <cell r="E1088">
            <v>5.7</v>
          </cell>
          <cell r="F1088">
            <v>142.5</v>
          </cell>
          <cell r="G1088">
            <v>0.55000000000000004</v>
          </cell>
          <cell r="H1088">
            <v>13.75</v>
          </cell>
          <cell r="I1088" t="str">
            <v>TPEADS</v>
          </cell>
          <cell r="P1088">
            <v>0.55000000000000004</v>
          </cell>
        </row>
        <row r="1089">
          <cell r="A1089" t="str">
            <v>Diâmetro  250 mm</v>
          </cell>
          <cell r="B1089" t="str">
            <v>TBPEAD</v>
          </cell>
          <cell r="C1089" t="str">
            <v>m</v>
          </cell>
          <cell r="D1089">
            <v>71</v>
          </cell>
          <cell r="E1089">
            <v>6.25</v>
          </cell>
          <cell r="F1089">
            <v>443.75</v>
          </cell>
          <cell r="G1089">
            <v>0.6</v>
          </cell>
          <cell r="H1089">
            <v>42.6</v>
          </cell>
          <cell r="I1089" t="str">
            <v>TPEADS</v>
          </cell>
          <cell r="P1089">
            <v>0.6</v>
          </cell>
        </row>
        <row r="1090">
          <cell r="A1090" t="str">
            <v>Diâmetro  315 mm</v>
          </cell>
          <cell r="B1090" t="str">
            <v>TBPEAD</v>
          </cell>
          <cell r="C1090" t="str">
            <v>m</v>
          </cell>
          <cell r="D1090">
            <v>40</v>
          </cell>
          <cell r="E1090">
            <v>6.8</v>
          </cell>
          <cell r="F1090">
            <v>272</v>
          </cell>
          <cell r="G1090">
            <v>0.66</v>
          </cell>
          <cell r="H1090">
            <v>26.4</v>
          </cell>
          <cell r="I1090" t="str">
            <v>TPEADS</v>
          </cell>
          <cell r="P1090">
            <v>0.66</v>
          </cell>
        </row>
        <row r="1091">
          <cell r="A1091" t="str">
            <v>Diâmetro  355 mm</v>
          </cell>
          <cell r="B1091" t="str">
            <v>TBPEAD</v>
          </cell>
          <cell r="C1091" t="str">
            <v>m</v>
          </cell>
          <cell r="D1091">
            <v>20</v>
          </cell>
          <cell r="E1091">
            <v>7.9</v>
          </cell>
          <cell r="F1091">
            <v>158</v>
          </cell>
          <cell r="G1091">
            <v>0.77</v>
          </cell>
          <cell r="H1091">
            <v>15.4</v>
          </cell>
          <cell r="I1091" t="str">
            <v>TPEADS</v>
          </cell>
          <cell r="P1091">
            <v>0.77</v>
          </cell>
        </row>
        <row r="1092">
          <cell r="A1092" t="str">
            <v>Diâmetro  400 mm</v>
          </cell>
          <cell r="B1092" t="str">
            <v>TBPEAD</v>
          </cell>
          <cell r="C1092" t="str">
            <v>m</v>
          </cell>
          <cell r="D1092">
            <v>95</v>
          </cell>
          <cell r="E1092">
            <v>9.0399999999999991</v>
          </cell>
          <cell r="F1092">
            <v>858.8</v>
          </cell>
          <cell r="G1092">
            <v>0.85</v>
          </cell>
          <cell r="H1092">
            <v>80.75</v>
          </cell>
          <cell r="I1092" t="str">
            <v>TPEADS</v>
          </cell>
          <cell r="P1092">
            <v>0.85</v>
          </cell>
        </row>
        <row r="1093">
          <cell r="A1093" t="str">
            <v>Diâmetro  500 mm</v>
          </cell>
          <cell r="B1093" t="str">
            <v>TBPEAD</v>
          </cell>
          <cell r="C1093" t="str">
            <v>m</v>
          </cell>
          <cell r="D1093">
            <v>60</v>
          </cell>
          <cell r="E1093">
            <v>11.3</v>
          </cell>
          <cell r="F1093">
            <v>678</v>
          </cell>
          <cell r="G1093">
            <v>1.04</v>
          </cell>
          <cell r="H1093">
            <v>62.4</v>
          </cell>
          <cell r="I1093" t="str">
            <v>TPEADS</v>
          </cell>
          <cell r="P1093">
            <v>1.04</v>
          </cell>
        </row>
        <row r="1094">
          <cell r="A1094" t="str">
            <v>Diâmetro  630 mm</v>
          </cell>
          <cell r="B1094" t="str">
            <v>TBPEAD</v>
          </cell>
          <cell r="C1094" t="str">
            <v>m</v>
          </cell>
          <cell r="D1094">
            <v>174</v>
          </cell>
          <cell r="E1094">
            <v>17</v>
          </cell>
          <cell r="F1094">
            <v>2958</v>
          </cell>
          <cell r="G1094">
            <v>1.31</v>
          </cell>
          <cell r="H1094">
            <v>227.94</v>
          </cell>
          <cell r="I1094" t="str">
            <v>TPEADS</v>
          </cell>
          <cell r="P1094">
            <v>1.31</v>
          </cell>
        </row>
        <row r="1095">
          <cell r="F1095">
            <v>0</v>
          </cell>
          <cell r="H1095">
            <v>0</v>
          </cell>
          <cell r="P1095">
            <v>0</v>
          </cell>
        </row>
        <row r="1096">
          <cell r="A1096" t="str">
            <v>Tubo com costura, ANSI B 36.10, SCH.40, extremidades chanfradas, material em aço</v>
          </cell>
          <cell r="F1096">
            <v>0</v>
          </cell>
          <cell r="H1096">
            <v>0</v>
          </cell>
          <cell r="P1096">
            <v>0</v>
          </cell>
        </row>
        <row r="1097">
          <cell r="A1097" t="str">
            <v>carbono, conforme ASTM A-53 GR.A/B:</v>
          </cell>
          <cell r="F1097">
            <v>0</v>
          </cell>
          <cell r="H1097">
            <v>0</v>
          </cell>
          <cell r="P1097">
            <v>0</v>
          </cell>
        </row>
        <row r="1098">
          <cell r="A1098" t="str">
            <v>Diâmetro 21/2"</v>
          </cell>
          <cell r="B1098" t="str">
            <v>TB40</v>
          </cell>
          <cell r="C1098" t="str">
            <v>m</v>
          </cell>
          <cell r="D1098">
            <v>313</v>
          </cell>
          <cell r="E1098">
            <v>8.6199999999999992</v>
          </cell>
          <cell r="F1098">
            <v>2698.06</v>
          </cell>
          <cell r="G1098">
            <v>2.5</v>
          </cell>
          <cell r="H1098">
            <v>782.5</v>
          </cell>
          <cell r="I1098" t="str">
            <v>TACS</v>
          </cell>
          <cell r="P1098">
            <v>2.5</v>
          </cell>
        </row>
        <row r="1099">
          <cell r="A1099" t="str">
            <v>Diâmetro 3"</v>
          </cell>
          <cell r="B1099" t="str">
            <v>TB40</v>
          </cell>
          <cell r="C1099" t="str">
            <v>m</v>
          </cell>
          <cell r="D1099">
            <v>458</v>
          </cell>
          <cell r="E1099">
            <v>11.3</v>
          </cell>
          <cell r="F1099">
            <v>5175.3999999999996</v>
          </cell>
          <cell r="G1099">
            <v>3</v>
          </cell>
          <cell r="H1099">
            <v>1374</v>
          </cell>
          <cell r="I1099" t="str">
            <v>TACS</v>
          </cell>
          <cell r="P1099">
            <v>3</v>
          </cell>
        </row>
        <row r="1100">
          <cell r="A1100" t="str">
            <v>Diâmetro 4"</v>
          </cell>
          <cell r="B1100" t="str">
            <v>TB40</v>
          </cell>
          <cell r="C1100" t="str">
            <v>m</v>
          </cell>
          <cell r="D1100">
            <v>170</v>
          </cell>
          <cell r="E1100">
            <v>16.100000000000001</v>
          </cell>
          <cell r="F1100">
            <v>2737</v>
          </cell>
          <cell r="G1100">
            <v>4</v>
          </cell>
          <cell r="H1100">
            <v>680</v>
          </cell>
          <cell r="I1100" t="str">
            <v>TACS</v>
          </cell>
          <cell r="P1100">
            <v>4</v>
          </cell>
        </row>
        <row r="1101">
          <cell r="A1101" t="str">
            <v>Diâmetro 6"</v>
          </cell>
          <cell r="B1101" t="str">
            <v>TB40</v>
          </cell>
          <cell r="C1101" t="str">
            <v>m</v>
          </cell>
          <cell r="D1101">
            <v>818</v>
          </cell>
          <cell r="E1101">
            <v>28.2</v>
          </cell>
          <cell r="F1101">
            <v>23067.599999999999</v>
          </cell>
          <cell r="G1101">
            <v>4</v>
          </cell>
          <cell r="H1101">
            <v>3272</v>
          </cell>
          <cell r="I1101" t="str">
            <v>TACS</v>
          </cell>
          <cell r="P1101">
            <v>4</v>
          </cell>
        </row>
        <row r="1102">
          <cell r="A1102" t="str">
            <v>Diâmetro 8"</v>
          </cell>
          <cell r="B1102" t="str">
            <v>TB40</v>
          </cell>
          <cell r="C1102" t="str">
            <v>m</v>
          </cell>
          <cell r="D1102">
            <v>274</v>
          </cell>
          <cell r="E1102">
            <v>42.5</v>
          </cell>
          <cell r="F1102">
            <v>11645</v>
          </cell>
          <cell r="G1102">
            <v>8</v>
          </cell>
          <cell r="H1102">
            <v>2192</v>
          </cell>
          <cell r="I1102" t="str">
            <v>TACS</v>
          </cell>
          <cell r="P1102">
            <v>8</v>
          </cell>
        </row>
        <row r="1103">
          <cell r="A1103" t="str">
            <v>Diâmetro 10"</v>
          </cell>
          <cell r="B1103" t="str">
            <v>TB40</v>
          </cell>
          <cell r="C1103" t="str">
            <v>m</v>
          </cell>
          <cell r="D1103">
            <v>303</v>
          </cell>
          <cell r="E1103">
            <v>60.2</v>
          </cell>
          <cell r="F1103">
            <v>18240.599999999999</v>
          </cell>
          <cell r="G1103">
            <v>10</v>
          </cell>
          <cell r="H1103">
            <v>3030</v>
          </cell>
          <cell r="I1103" t="str">
            <v>TACS</v>
          </cell>
          <cell r="P1103">
            <v>10</v>
          </cell>
        </row>
        <row r="1104">
          <cell r="F1104">
            <v>0</v>
          </cell>
          <cell r="H1104">
            <v>0</v>
          </cell>
          <cell r="P1104">
            <v>0</v>
          </cell>
        </row>
        <row r="1105">
          <cell r="A1105" t="str">
            <v>Tubo com costura, ANSI B 36.10, SCH.XXS, extremidades chanfradas, material em aço</v>
          </cell>
          <cell r="F1105">
            <v>0</v>
          </cell>
          <cell r="H1105">
            <v>0</v>
          </cell>
          <cell r="P1105">
            <v>0</v>
          </cell>
        </row>
        <row r="1106">
          <cell r="A1106" t="str">
            <v>carbono, conforme ASTM A-53 GR.A/B:</v>
          </cell>
          <cell r="F1106">
            <v>0</v>
          </cell>
          <cell r="H1106">
            <v>0</v>
          </cell>
          <cell r="P1106">
            <v>0</v>
          </cell>
        </row>
        <row r="1107">
          <cell r="A1107" t="str">
            <v>Diâmetro 6"</v>
          </cell>
          <cell r="B1107" t="str">
            <v>TBXXS</v>
          </cell>
          <cell r="C1107" t="str">
            <v>m</v>
          </cell>
          <cell r="D1107">
            <v>262</v>
          </cell>
          <cell r="E1107">
            <v>79</v>
          </cell>
          <cell r="F1107">
            <v>20698</v>
          </cell>
          <cell r="G1107">
            <v>6</v>
          </cell>
          <cell r="H1107">
            <v>1572</v>
          </cell>
          <cell r="I1107" t="str">
            <v>TACS</v>
          </cell>
          <cell r="P1107">
            <v>6</v>
          </cell>
        </row>
        <row r="1108">
          <cell r="A1108" t="str">
            <v>Diâmetro 8"</v>
          </cell>
          <cell r="B1108" t="str">
            <v>TBXXS</v>
          </cell>
          <cell r="C1108" t="str">
            <v>m</v>
          </cell>
          <cell r="D1108">
            <v>49</v>
          </cell>
          <cell r="E1108">
            <v>103</v>
          </cell>
          <cell r="F1108">
            <v>5047</v>
          </cell>
          <cell r="G1108">
            <v>8</v>
          </cell>
          <cell r="H1108">
            <v>392</v>
          </cell>
          <cell r="I1108" t="str">
            <v>TACS</v>
          </cell>
          <cell r="P1108">
            <v>8</v>
          </cell>
        </row>
        <row r="1109">
          <cell r="F1109">
            <v>0</v>
          </cell>
          <cell r="H1109">
            <v>0</v>
          </cell>
          <cell r="P1109">
            <v>0</v>
          </cell>
        </row>
        <row r="1110">
          <cell r="A1110" t="str">
            <v xml:space="preserve">Tubo sem costura, ANSI B 36.10, SCH.80, extremidades planas, material em aço </v>
          </cell>
          <cell r="F1110">
            <v>0</v>
          </cell>
          <cell r="H1110">
            <v>0</v>
          </cell>
          <cell r="P1110">
            <v>0</v>
          </cell>
        </row>
        <row r="1111">
          <cell r="A1111" t="str">
            <v>carbono, conforme ASTM A-53 GR.A/B:</v>
          </cell>
          <cell r="F1111">
            <v>0</v>
          </cell>
          <cell r="H1111">
            <v>0</v>
          </cell>
          <cell r="P1111">
            <v>0</v>
          </cell>
        </row>
        <row r="1112">
          <cell r="A1112" t="str">
            <v>Diâmetro 11/2"</v>
          </cell>
          <cell r="B1112" t="str">
            <v>TB80</v>
          </cell>
          <cell r="C1112" t="str">
            <v>m</v>
          </cell>
          <cell r="D1112">
            <v>132</v>
          </cell>
          <cell r="E1112">
            <v>5.4</v>
          </cell>
          <cell r="F1112">
            <v>712.8</v>
          </cell>
          <cell r="G1112">
            <v>1.5</v>
          </cell>
          <cell r="H1112">
            <v>198</v>
          </cell>
          <cell r="I1112" t="str">
            <v>TACS</v>
          </cell>
          <cell r="P1112">
            <v>1.5</v>
          </cell>
        </row>
        <row r="1113">
          <cell r="A1113" t="str">
            <v>Diâmetro 2"</v>
          </cell>
          <cell r="B1113" t="str">
            <v>TB80</v>
          </cell>
          <cell r="C1113" t="str">
            <v>m</v>
          </cell>
          <cell r="D1113">
            <v>63</v>
          </cell>
          <cell r="E1113">
            <v>7.47</v>
          </cell>
          <cell r="F1113">
            <v>470.61</v>
          </cell>
          <cell r="G1113">
            <v>2</v>
          </cell>
          <cell r="H1113">
            <v>126</v>
          </cell>
          <cell r="I1113" t="str">
            <v>TACS</v>
          </cell>
          <cell r="P1113">
            <v>2</v>
          </cell>
        </row>
        <row r="1114">
          <cell r="F1114">
            <v>0</v>
          </cell>
          <cell r="H1114">
            <v>0</v>
          </cell>
          <cell r="P1114">
            <v>0</v>
          </cell>
        </row>
        <row r="1115">
          <cell r="A1115" t="str">
            <v xml:space="preserve">Tubo sem costura, SCH.10S, extremidades planas, material em aço carbono, conforme </v>
          </cell>
          <cell r="F1115">
            <v>0</v>
          </cell>
          <cell r="H1115">
            <v>0</v>
          </cell>
          <cell r="P1115">
            <v>0</v>
          </cell>
        </row>
        <row r="1116">
          <cell r="A1116" t="str">
            <v>ASTM A-312 GR. TP-304:</v>
          </cell>
          <cell r="F1116">
            <v>0</v>
          </cell>
          <cell r="H1116">
            <v>0</v>
          </cell>
          <cell r="P1116">
            <v>0</v>
          </cell>
        </row>
        <row r="1117">
          <cell r="A1117" t="str">
            <v xml:space="preserve"> Diâmetro 1"</v>
          </cell>
          <cell r="B1117" t="str">
            <v>TB10S</v>
          </cell>
          <cell r="C1117" t="str">
            <v>m</v>
          </cell>
          <cell r="D1117">
            <v>46</v>
          </cell>
          <cell r="E1117">
            <v>2.12</v>
          </cell>
          <cell r="F1117">
            <v>97.52</v>
          </cell>
          <cell r="G1117">
            <v>1.5</v>
          </cell>
          <cell r="H1117">
            <v>69</v>
          </cell>
          <cell r="I1117" t="str">
            <v>TI</v>
          </cell>
          <cell r="P1117">
            <v>1.5</v>
          </cell>
        </row>
        <row r="1118">
          <cell r="F1118">
            <v>0</v>
          </cell>
          <cell r="H1118">
            <v>0</v>
          </cell>
          <cell r="P1118">
            <v>0</v>
          </cell>
        </row>
        <row r="1119">
          <cell r="A1119" t="str">
            <v>Tubo sem costura, ANSI B 36.10, SCH.40, extremidades chanfradas, material em aço</v>
          </cell>
          <cell r="F1119">
            <v>0</v>
          </cell>
          <cell r="H1119">
            <v>0</v>
          </cell>
          <cell r="P1119">
            <v>0</v>
          </cell>
        </row>
        <row r="1120">
          <cell r="A1120" t="str">
            <v xml:space="preserve">carbono, conforme ASTM A-53 GR.A/B: </v>
          </cell>
          <cell r="F1120">
            <v>0</v>
          </cell>
          <cell r="H1120">
            <v>0</v>
          </cell>
          <cell r="P1120">
            <v>0</v>
          </cell>
        </row>
        <row r="1121">
          <cell r="A1121" t="str">
            <v>Diâmetro 21/2"</v>
          </cell>
          <cell r="B1121" t="str">
            <v>TB40</v>
          </cell>
          <cell r="C1121" t="str">
            <v>m</v>
          </cell>
          <cell r="D1121">
            <v>170</v>
          </cell>
          <cell r="E1121">
            <v>8.6199999999999992</v>
          </cell>
          <cell r="F1121">
            <v>1465.4</v>
          </cell>
          <cell r="G1121">
            <v>2.5</v>
          </cell>
          <cell r="H1121">
            <v>425</v>
          </cell>
          <cell r="I1121" t="str">
            <v>TACS</v>
          </cell>
          <cell r="P1121">
            <v>2.5</v>
          </cell>
        </row>
        <row r="1122">
          <cell r="A1122" t="str">
            <v>Diâmetro 3"</v>
          </cell>
          <cell r="B1122" t="str">
            <v>TB40</v>
          </cell>
          <cell r="C1122" t="str">
            <v>m</v>
          </cell>
          <cell r="D1122">
            <v>219</v>
          </cell>
          <cell r="E1122">
            <v>11.3</v>
          </cell>
          <cell r="F1122">
            <v>2474.6999999999998</v>
          </cell>
          <cell r="G1122">
            <v>3</v>
          </cell>
          <cell r="H1122">
            <v>657</v>
          </cell>
          <cell r="I1122" t="str">
            <v>TACS</v>
          </cell>
          <cell r="P1122">
            <v>3</v>
          </cell>
        </row>
        <row r="1124">
          <cell r="A1124" t="str">
            <v xml:space="preserve">Tubo com costura, vara de 8m de comprimento, esp. 6,4 mm, extremidades com anel </v>
          </cell>
          <cell r="F1124">
            <v>0</v>
          </cell>
          <cell r="H1124">
            <v>0</v>
          </cell>
          <cell r="P1124">
            <v>0</v>
          </cell>
        </row>
        <row r="1125">
          <cell r="A1125" t="str">
            <v>para acoplamento VICTAULIC, material SAC-41, ref. ALVENIUS ou similar:</v>
          </cell>
          <cell r="F1125">
            <v>0</v>
          </cell>
          <cell r="H1125">
            <v>0</v>
          </cell>
          <cell r="P1125">
            <v>0</v>
          </cell>
        </row>
        <row r="1126">
          <cell r="A1126" t="str">
            <v>Diâmetro 10"</v>
          </cell>
          <cell r="B1126" t="str">
            <v>TBSAC41</v>
          </cell>
          <cell r="C1126" t="str">
            <v>m</v>
          </cell>
          <cell r="D1126">
            <v>2696</v>
          </cell>
          <cell r="E1126">
            <v>41.7</v>
          </cell>
          <cell r="F1126">
            <v>112423.2</v>
          </cell>
          <cell r="G1126">
            <v>3</v>
          </cell>
          <cell r="H1126">
            <v>8088</v>
          </cell>
          <cell r="I1126" t="str">
            <v>TACF</v>
          </cell>
          <cell r="P1126">
            <v>3</v>
          </cell>
        </row>
        <row r="1127">
          <cell r="A1127" t="str">
            <v>Diâmetro 18"</v>
          </cell>
          <cell r="B1127" t="str">
            <v>TBSAC41</v>
          </cell>
          <cell r="C1127" t="str">
            <v>m</v>
          </cell>
          <cell r="D1127">
            <v>1296</v>
          </cell>
          <cell r="E1127">
            <v>70.5</v>
          </cell>
          <cell r="F1127">
            <v>91368</v>
          </cell>
          <cell r="G1127">
            <v>5</v>
          </cell>
          <cell r="H1127">
            <v>6480</v>
          </cell>
          <cell r="I1127" t="str">
            <v>TACF</v>
          </cell>
          <cell r="P1127">
            <v>5</v>
          </cell>
        </row>
        <row r="1128">
          <cell r="F1128">
            <v>0</v>
          </cell>
          <cell r="H1128">
            <v>0</v>
          </cell>
          <cell r="P1128">
            <v>0</v>
          </cell>
        </row>
        <row r="1129">
          <cell r="A1129" t="str">
            <v>Tubo com costura, ANSI B 36.10, STD, extremidades chanfradas, material em aço</v>
          </cell>
          <cell r="F1129">
            <v>0</v>
          </cell>
          <cell r="H1129">
            <v>0</v>
          </cell>
          <cell r="P1129">
            <v>0</v>
          </cell>
        </row>
        <row r="1130">
          <cell r="A1130" t="str">
            <v>carbono, conforme ASTM A-139:</v>
          </cell>
          <cell r="F1130">
            <v>0</v>
          </cell>
          <cell r="H1130">
            <v>0</v>
          </cell>
          <cell r="P1130">
            <v>0</v>
          </cell>
        </row>
        <row r="1131">
          <cell r="A1131" t="str">
            <v>Diâmetro 12"</v>
          </cell>
          <cell r="B1131" t="str">
            <v>TBSTD</v>
          </cell>
          <cell r="C1131" t="str">
            <v>m</v>
          </cell>
          <cell r="D1131">
            <v>54</v>
          </cell>
          <cell r="E1131">
            <v>73.8</v>
          </cell>
          <cell r="F1131">
            <v>3985.2</v>
          </cell>
          <cell r="G1131">
            <v>10</v>
          </cell>
          <cell r="H1131">
            <v>540</v>
          </cell>
          <cell r="I1131" t="str">
            <v>TACS</v>
          </cell>
          <cell r="P1131">
            <v>10</v>
          </cell>
        </row>
        <row r="1132">
          <cell r="A1132" t="str">
            <v>Diâmetro 14"</v>
          </cell>
          <cell r="B1132" t="str">
            <v>TBSTD</v>
          </cell>
          <cell r="C1132" t="str">
            <v>m</v>
          </cell>
          <cell r="D1132">
            <v>14</v>
          </cell>
          <cell r="E1132">
            <v>81.2</v>
          </cell>
          <cell r="F1132">
            <v>1136.8</v>
          </cell>
          <cell r="G1132">
            <v>12</v>
          </cell>
          <cell r="H1132">
            <v>168</v>
          </cell>
          <cell r="I1132" t="str">
            <v>TACS</v>
          </cell>
          <cell r="P1132">
            <v>12</v>
          </cell>
        </row>
        <row r="1133">
          <cell r="F1133">
            <v>0</v>
          </cell>
          <cell r="H1133">
            <v>0</v>
          </cell>
          <cell r="P1133">
            <v>0</v>
          </cell>
        </row>
        <row r="1134">
          <cell r="A1134" t="str">
            <v xml:space="preserve">Tubo com costura, ANSI B 36.10, STD, extremidades chanfradas, material em aço </v>
          </cell>
          <cell r="F1134">
            <v>0</v>
          </cell>
          <cell r="H1134">
            <v>0</v>
          </cell>
          <cell r="P1134">
            <v>0</v>
          </cell>
        </row>
        <row r="1135">
          <cell r="A1135" t="str">
            <v xml:space="preserve">carbono, conforme ASTM A-134: </v>
          </cell>
          <cell r="F1135">
            <v>0</v>
          </cell>
          <cell r="H1135">
            <v>0</v>
          </cell>
          <cell r="P1135">
            <v>0</v>
          </cell>
        </row>
        <row r="1136">
          <cell r="A1136" t="str">
            <v>Diâmetro 18"</v>
          </cell>
          <cell r="B1136" t="str">
            <v>TBSTD</v>
          </cell>
          <cell r="C1136" t="str">
            <v>m</v>
          </cell>
          <cell r="D1136">
            <v>55</v>
          </cell>
          <cell r="E1136">
            <v>105</v>
          </cell>
          <cell r="F1136">
            <v>5775</v>
          </cell>
          <cell r="G1136">
            <v>16</v>
          </cell>
          <cell r="H1136">
            <v>880</v>
          </cell>
          <cell r="I1136" t="str">
            <v>TACS</v>
          </cell>
          <cell r="P1136">
            <v>16</v>
          </cell>
        </row>
        <row r="1137">
          <cell r="A1137" t="str">
            <v>Diâmetro 20"</v>
          </cell>
          <cell r="B1137" t="str">
            <v>TBSTD</v>
          </cell>
          <cell r="C1137" t="str">
            <v>m</v>
          </cell>
          <cell r="D1137">
            <v>5</v>
          </cell>
          <cell r="E1137">
            <v>117</v>
          </cell>
          <cell r="F1137">
            <v>585</v>
          </cell>
          <cell r="G1137">
            <v>18</v>
          </cell>
          <cell r="H1137">
            <v>90</v>
          </cell>
          <cell r="I1137" t="str">
            <v>TACS</v>
          </cell>
          <cell r="P1137">
            <v>18</v>
          </cell>
        </row>
        <row r="1138">
          <cell r="A1138" t="str">
            <v>Diâmetro 22"</v>
          </cell>
          <cell r="B1138" t="str">
            <v>TBSTD</v>
          </cell>
          <cell r="C1138" t="str">
            <v>m</v>
          </cell>
          <cell r="D1138">
            <v>454</v>
          </cell>
          <cell r="E1138">
            <v>129</v>
          </cell>
          <cell r="F1138">
            <v>58566</v>
          </cell>
          <cell r="G1138">
            <v>16</v>
          </cell>
          <cell r="H1138">
            <v>7264</v>
          </cell>
          <cell r="I1138" t="str">
            <v>TACS</v>
          </cell>
          <cell r="P1138">
            <v>16</v>
          </cell>
        </row>
        <row r="1139">
          <cell r="A1139" t="str">
            <v>Diâmetro 24"</v>
          </cell>
          <cell r="B1139" t="str">
            <v>TBSTD</v>
          </cell>
          <cell r="C1139" t="str">
            <v>m</v>
          </cell>
          <cell r="D1139">
            <v>78</v>
          </cell>
          <cell r="E1139">
            <v>141</v>
          </cell>
          <cell r="F1139">
            <v>10998</v>
          </cell>
          <cell r="G1139">
            <v>20</v>
          </cell>
          <cell r="H1139">
            <v>1560</v>
          </cell>
          <cell r="I1139" t="str">
            <v>TACS</v>
          </cell>
          <cell r="P1139">
            <v>20</v>
          </cell>
        </row>
        <row r="1140">
          <cell r="A1140" t="str">
            <v>Diâmetro 30"</v>
          </cell>
          <cell r="B1140" t="str">
            <v>TBSTD</v>
          </cell>
          <cell r="C1140" t="str">
            <v>m</v>
          </cell>
          <cell r="D1140">
            <v>10</v>
          </cell>
          <cell r="E1140">
            <v>177</v>
          </cell>
          <cell r="F1140">
            <v>1770</v>
          </cell>
          <cell r="G1140">
            <v>24</v>
          </cell>
          <cell r="H1140">
            <v>240</v>
          </cell>
          <cell r="I1140" t="str">
            <v>TACS</v>
          </cell>
          <cell r="P1140">
            <v>24</v>
          </cell>
        </row>
        <row r="1141">
          <cell r="A1141" t="str">
            <v>Diâmetro 32"</v>
          </cell>
          <cell r="B1141" t="str">
            <v>TBSTD</v>
          </cell>
          <cell r="C1141" t="str">
            <v>m</v>
          </cell>
          <cell r="D1141">
            <v>5</v>
          </cell>
          <cell r="E1141">
            <v>188</v>
          </cell>
          <cell r="F1141">
            <v>940</v>
          </cell>
          <cell r="G1141">
            <v>26</v>
          </cell>
          <cell r="H1141">
            <v>130</v>
          </cell>
          <cell r="I1141" t="str">
            <v>TACS</v>
          </cell>
          <cell r="P1141">
            <v>26</v>
          </cell>
        </row>
        <row r="1142">
          <cell r="A1142" t="str">
            <v>Diâmetro 36"</v>
          </cell>
          <cell r="B1142" t="str">
            <v>TBSTD</v>
          </cell>
          <cell r="C1142" t="str">
            <v>m</v>
          </cell>
          <cell r="D1142">
            <v>15</v>
          </cell>
          <cell r="E1142">
            <v>212</v>
          </cell>
          <cell r="F1142">
            <v>3180</v>
          </cell>
          <cell r="G1142">
            <v>30</v>
          </cell>
          <cell r="H1142">
            <v>450</v>
          </cell>
          <cell r="I1142" t="str">
            <v>TACS</v>
          </cell>
          <cell r="P1142">
            <v>30</v>
          </cell>
        </row>
        <row r="1143">
          <cell r="F1143">
            <v>0</v>
          </cell>
          <cell r="H1143">
            <v>0</v>
          </cell>
          <cell r="P1143">
            <v>0</v>
          </cell>
        </row>
        <row r="1144">
          <cell r="A1144" t="str">
            <v>Válvula borboleta, tipo WAFER, 150 libras, material do corpo em FºFº, interno em FºFº</v>
          </cell>
          <cell r="F1144">
            <v>0</v>
          </cell>
          <cell r="H1144">
            <v>0</v>
          </cell>
          <cell r="P1144">
            <v>0</v>
          </cell>
        </row>
        <row r="1145">
          <cell r="A1145" t="str">
            <v>ref. NIAGARA figura 540 e 550 ou similar:</v>
          </cell>
          <cell r="F1145">
            <v>0</v>
          </cell>
          <cell r="H1145">
            <v>0</v>
          </cell>
          <cell r="P1145">
            <v>0</v>
          </cell>
        </row>
        <row r="1146">
          <cell r="A1146" t="str">
            <v>Diâmetro 3"</v>
          </cell>
          <cell r="B1146" t="str">
            <v>VV</v>
          </cell>
          <cell r="C1146" t="str">
            <v>PC</v>
          </cell>
          <cell r="D1146">
            <v>7</v>
          </cell>
          <cell r="F1146">
            <v>0</v>
          </cell>
          <cell r="G1146">
            <v>6</v>
          </cell>
          <cell r="H1146">
            <v>42</v>
          </cell>
          <cell r="I1146" t="str">
            <v>TACS</v>
          </cell>
          <cell r="P1146">
            <v>6</v>
          </cell>
        </row>
        <row r="1147">
          <cell r="A1147" t="str">
            <v>Diâmetro 4"</v>
          </cell>
          <cell r="B1147" t="str">
            <v>VV</v>
          </cell>
          <cell r="C1147" t="str">
            <v>PC</v>
          </cell>
          <cell r="D1147">
            <v>2</v>
          </cell>
          <cell r="F1147">
            <v>0</v>
          </cell>
          <cell r="G1147">
            <v>8</v>
          </cell>
          <cell r="H1147">
            <v>16</v>
          </cell>
          <cell r="I1147" t="str">
            <v>TACS</v>
          </cell>
          <cell r="P1147">
            <v>8</v>
          </cell>
        </row>
        <row r="1148">
          <cell r="A1148" t="str">
            <v>Diâmetro 6"</v>
          </cell>
          <cell r="B1148" t="str">
            <v>VV</v>
          </cell>
          <cell r="C1148" t="str">
            <v>PC</v>
          </cell>
          <cell r="D1148">
            <v>2</v>
          </cell>
          <cell r="F1148">
            <v>0</v>
          </cell>
          <cell r="G1148">
            <v>12</v>
          </cell>
          <cell r="H1148">
            <v>24</v>
          </cell>
          <cell r="I1148" t="str">
            <v>TACS</v>
          </cell>
          <cell r="P1148">
            <v>12</v>
          </cell>
        </row>
        <row r="1149">
          <cell r="A1149" t="str">
            <v>Diâmetro 10"</v>
          </cell>
          <cell r="B1149" t="str">
            <v>VV</v>
          </cell>
          <cell r="C1149" t="str">
            <v>PC</v>
          </cell>
          <cell r="D1149">
            <v>2</v>
          </cell>
          <cell r="F1149">
            <v>0</v>
          </cell>
          <cell r="G1149">
            <v>20</v>
          </cell>
          <cell r="H1149">
            <v>40</v>
          </cell>
          <cell r="I1149" t="str">
            <v>TACS</v>
          </cell>
          <cell r="P1149">
            <v>20</v>
          </cell>
        </row>
        <row r="1150">
          <cell r="A1150" t="str">
            <v>Diâmetro 12"</v>
          </cell>
          <cell r="B1150" t="str">
            <v>VV</v>
          </cell>
          <cell r="C1150" t="str">
            <v>PC</v>
          </cell>
          <cell r="D1150">
            <v>4</v>
          </cell>
          <cell r="F1150">
            <v>0</v>
          </cell>
          <cell r="G1150">
            <v>24</v>
          </cell>
          <cell r="H1150">
            <v>96</v>
          </cell>
          <cell r="I1150" t="str">
            <v>TACS</v>
          </cell>
          <cell r="P1150">
            <v>24</v>
          </cell>
        </row>
        <row r="1151">
          <cell r="A1151" t="str">
            <v>Diâmetro 22"</v>
          </cell>
          <cell r="B1151" t="str">
            <v>VV</v>
          </cell>
          <cell r="C1151" t="str">
            <v>PC</v>
          </cell>
          <cell r="D1151">
            <v>1</v>
          </cell>
          <cell r="F1151">
            <v>0</v>
          </cell>
          <cell r="G1151">
            <v>44</v>
          </cell>
          <cell r="H1151">
            <v>44</v>
          </cell>
          <cell r="I1151" t="str">
            <v>TACS</v>
          </cell>
          <cell r="P1151">
            <v>44</v>
          </cell>
        </row>
        <row r="1152">
          <cell r="F1152">
            <v>0</v>
          </cell>
          <cell r="H1152">
            <v>0</v>
          </cell>
          <cell r="P1152">
            <v>0</v>
          </cell>
        </row>
        <row r="1153">
          <cell r="A1153" t="str">
            <v xml:space="preserve">Válvula diafragma, 150 libras, extremidades com rosca NPT, conforme ANSI B 2.1 </v>
          </cell>
          <cell r="F1153">
            <v>0</v>
          </cell>
          <cell r="H1153">
            <v>0</v>
          </cell>
          <cell r="P1153">
            <v>0</v>
          </cell>
        </row>
        <row r="1154">
          <cell r="A1154" t="str">
            <v xml:space="preserve">material do corpo em FºFº, interno em borracha, ref. CIVA tipo KB - passagem reta ou </v>
          </cell>
          <cell r="F1154">
            <v>0</v>
          </cell>
          <cell r="H1154">
            <v>0</v>
          </cell>
          <cell r="P1154">
            <v>0</v>
          </cell>
        </row>
        <row r="1155">
          <cell r="A1155" t="str">
            <v>similar:</v>
          </cell>
          <cell r="F1155">
            <v>0</v>
          </cell>
          <cell r="H1155">
            <v>0</v>
          </cell>
          <cell r="P1155">
            <v>0</v>
          </cell>
        </row>
        <row r="1156">
          <cell r="A1156" t="str">
            <v>Diâmetro 1"</v>
          </cell>
          <cell r="B1156" t="str">
            <v>VV</v>
          </cell>
          <cell r="C1156" t="str">
            <v>PC</v>
          </cell>
          <cell r="D1156">
            <v>6</v>
          </cell>
          <cell r="F1156">
            <v>0</v>
          </cell>
          <cell r="G1156">
            <v>2</v>
          </cell>
          <cell r="H1156">
            <v>12</v>
          </cell>
          <cell r="I1156" t="str">
            <v>TACR</v>
          </cell>
          <cell r="P1156">
            <v>2</v>
          </cell>
        </row>
        <row r="1157">
          <cell r="F1157">
            <v>0</v>
          </cell>
          <cell r="H1157">
            <v>0</v>
          </cell>
          <cell r="P1157">
            <v>0</v>
          </cell>
        </row>
        <row r="1158">
          <cell r="A1158" t="str">
            <v xml:space="preserve">Válvula esfera, 150 libras, extremidades com rosca NPT, conforme ANSI B 2.1, material </v>
          </cell>
          <cell r="F1158">
            <v>0</v>
          </cell>
          <cell r="H1158">
            <v>0</v>
          </cell>
          <cell r="P1158">
            <v>0</v>
          </cell>
        </row>
        <row r="1159">
          <cell r="A1159" t="str">
            <v>do corpo em latão, interno em aço inox, ref. CIWAL figura 294 ou similar:</v>
          </cell>
          <cell r="F1159">
            <v>0</v>
          </cell>
          <cell r="H1159">
            <v>0</v>
          </cell>
          <cell r="P1159">
            <v>0</v>
          </cell>
        </row>
        <row r="1160">
          <cell r="A1160" t="str">
            <v>Diâmetro 1/2"</v>
          </cell>
          <cell r="B1160" t="str">
            <v>VV</v>
          </cell>
          <cell r="C1160" t="str">
            <v>PC</v>
          </cell>
          <cell r="D1160">
            <v>16</v>
          </cell>
          <cell r="F1160">
            <v>0</v>
          </cell>
          <cell r="G1160">
            <v>2</v>
          </cell>
          <cell r="H1160">
            <v>32</v>
          </cell>
          <cell r="I1160" t="str">
            <v>TACR</v>
          </cell>
          <cell r="P1160">
            <v>2</v>
          </cell>
        </row>
        <row r="1161">
          <cell r="A1161" t="str">
            <v>Diâmetro 3/4"</v>
          </cell>
          <cell r="B1161" t="str">
            <v>VV</v>
          </cell>
          <cell r="C1161" t="str">
            <v>PC</v>
          </cell>
          <cell r="D1161">
            <v>4</v>
          </cell>
          <cell r="F1161">
            <v>0</v>
          </cell>
          <cell r="G1161">
            <v>2</v>
          </cell>
          <cell r="H1161">
            <v>8</v>
          </cell>
          <cell r="I1161" t="str">
            <v>TACR</v>
          </cell>
          <cell r="P1161">
            <v>2</v>
          </cell>
        </row>
        <row r="1162">
          <cell r="A1162" t="str">
            <v>Diâmetro 1"</v>
          </cell>
          <cell r="B1162" t="str">
            <v>VV</v>
          </cell>
          <cell r="C1162" t="str">
            <v>PC</v>
          </cell>
          <cell r="D1162">
            <v>6</v>
          </cell>
          <cell r="F1162">
            <v>0</v>
          </cell>
          <cell r="G1162">
            <v>2</v>
          </cell>
          <cell r="H1162">
            <v>12</v>
          </cell>
          <cell r="I1162" t="str">
            <v>TACR</v>
          </cell>
          <cell r="P1162">
            <v>2</v>
          </cell>
        </row>
        <row r="1163">
          <cell r="A1163" t="str">
            <v>Diâmetro 2"</v>
          </cell>
          <cell r="B1163" t="str">
            <v>VV</v>
          </cell>
          <cell r="C1163" t="str">
            <v>PC</v>
          </cell>
          <cell r="D1163">
            <v>12</v>
          </cell>
          <cell r="F1163">
            <v>0</v>
          </cell>
          <cell r="G1163">
            <v>4</v>
          </cell>
          <cell r="H1163">
            <v>48</v>
          </cell>
          <cell r="I1163" t="str">
            <v>TACR</v>
          </cell>
          <cell r="P1163">
            <v>4</v>
          </cell>
        </row>
        <row r="1164">
          <cell r="F1164">
            <v>0</v>
          </cell>
          <cell r="H1164">
            <v>0</v>
          </cell>
          <cell r="P1164">
            <v>0</v>
          </cell>
        </row>
        <row r="1165">
          <cell r="A1165" t="str">
            <v xml:space="preserve">Válvula esfera, 150 libras, extremidades com flange face plana, material do corpo em </v>
          </cell>
          <cell r="F1165">
            <v>0</v>
          </cell>
          <cell r="H1165">
            <v>0</v>
          </cell>
          <cell r="P1165">
            <v>0</v>
          </cell>
        </row>
        <row r="1166">
          <cell r="A1166" t="str">
            <v>aço carbono, interno em aço inox, ref. NIAGARA 303 ou similar:</v>
          </cell>
          <cell r="F1166">
            <v>0</v>
          </cell>
          <cell r="H1166">
            <v>0</v>
          </cell>
          <cell r="P1166">
            <v>0</v>
          </cell>
        </row>
        <row r="1167">
          <cell r="A1167" t="str">
            <v>Diâmetro 3"</v>
          </cell>
          <cell r="B1167" t="str">
            <v>VV</v>
          </cell>
          <cell r="C1167" t="str">
            <v>PC</v>
          </cell>
          <cell r="D1167">
            <v>2</v>
          </cell>
          <cell r="F1167">
            <v>0</v>
          </cell>
          <cell r="G1167">
            <v>6</v>
          </cell>
          <cell r="H1167">
            <v>12</v>
          </cell>
          <cell r="I1167" t="str">
            <v>TACS</v>
          </cell>
          <cell r="P1167">
            <v>6</v>
          </cell>
        </row>
        <row r="1168">
          <cell r="A1168" t="str">
            <v>Diâmetro 4"</v>
          </cell>
          <cell r="B1168" t="str">
            <v>VV</v>
          </cell>
          <cell r="C1168" t="str">
            <v>PC</v>
          </cell>
          <cell r="D1168">
            <v>4</v>
          </cell>
          <cell r="F1168">
            <v>0</v>
          </cell>
          <cell r="G1168">
            <v>8</v>
          </cell>
          <cell r="H1168">
            <v>32</v>
          </cell>
          <cell r="I1168" t="str">
            <v>TACS</v>
          </cell>
          <cell r="P1168">
            <v>8</v>
          </cell>
        </row>
        <row r="1169">
          <cell r="A1169" t="str">
            <v>Diâmetro 6"</v>
          </cell>
          <cell r="B1169" t="str">
            <v>VV</v>
          </cell>
          <cell r="C1169" t="str">
            <v>PC</v>
          </cell>
          <cell r="D1169">
            <v>1</v>
          </cell>
          <cell r="F1169">
            <v>0</v>
          </cell>
          <cell r="G1169">
            <v>12</v>
          </cell>
          <cell r="H1169">
            <v>12</v>
          </cell>
          <cell r="I1169" t="str">
            <v>TACS</v>
          </cell>
          <cell r="P1169">
            <v>12</v>
          </cell>
        </row>
        <row r="1170">
          <cell r="F1170">
            <v>0</v>
          </cell>
          <cell r="H1170">
            <v>0</v>
          </cell>
          <cell r="P1170">
            <v>0</v>
          </cell>
        </row>
        <row r="1171">
          <cell r="A1171" t="str">
            <v>Válvula de retenção, tipo WAFER, 150 libras, material do corpo em FºFº</v>
          </cell>
          <cell r="F1171">
            <v>0</v>
          </cell>
          <cell r="H1171">
            <v>0</v>
          </cell>
          <cell r="P1171">
            <v>0</v>
          </cell>
        </row>
        <row r="1172">
          <cell r="A1172" t="str">
            <v>interno em aço inox, ref. NIAGARA figura 80-111B e 80-111A ou similar:</v>
          </cell>
          <cell r="F1172">
            <v>0</v>
          </cell>
          <cell r="H1172">
            <v>0</v>
          </cell>
          <cell r="P1172">
            <v>0</v>
          </cell>
        </row>
        <row r="1173">
          <cell r="A1173" t="str">
            <v>Diâmetro 4"</v>
          </cell>
          <cell r="B1173" t="str">
            <v>VV</v>
          </cell>
          <cell r="C1173" t="str">
            <v>PC</v>
          </cell>
          <cell r="D1173">
            <v>2</v>
          </cell>
          <cell r="F1173">
            <v>0</v>
          </cell>
          <cell r="G1173">
            <v>8</v>
          </cell>
          <cell r="H1173">
            <v>16</v>
          </cell>
          <cell r="I1173" t="str">
            <v>TACS</v>
          </cell>
          <cell r="P1173">
            <v>8</v>
          </cell>
        </row>
        <row r="1174">
          <cell r="A1174" t="str">
            <v>Diâmetro 10"</v>
          </cell>
          <cell r="B1174" t="str">
            <v>VV</v>
          </cell>
          <cell r="C1174" t="str">
            <v>PC</v>
          </cell>
          <cell r="D1174">
            <v>3</v>
          </cell>
          <cell r="F1174">
            <v>0</v>
          </cell>
          <cell r="G1174">
            <v>20</v>
          </cell>
          <cell r="H1174">
            <v>60</v>
          </cell>
          <cell r="I1174" t="str">
            <v>TACS</v>
          </cell>
          <cell r="P1174">
            <v>20</v>
          </cell>
        </row>
        <row r="1175">
          <cell r="A1175" t="str">
            <v>Diâmetro 14"</v>
          </cell>
          <cell r="B1175" t="str">
            <v>VV</v>
          </cell>
          <cell r="C1175" t="str">
            <v>PC</v>
          </cell>
          <cell r="D1175">
            <v>3</v>
          </cell>
          <cell r="F1175">
            <v>0</v>
          </cell>
          <cell r="G1175">
            <v>28</v>
          </cell>
          <cell r="H1175">
            <v>84</v>
          </cell>
          <cell r="I1175" t="str">
            <v>TACS</v>
          </cell>
          <cell r="P1175">
            <v>28</v>
          </cell>
        </row>
        <row r="1176">
          <cell r="F1176">
            <v>0</v>
          </cell>
          <cell r="H1176">
            <v>0</v>
          </cell>
          <cell r="P1176">
            <v>0</v>
          </cell>
        </row>
        <row r="1177">
          <cell r="A1177" t="str">
            <v xml:space="preserve">Válvula de retenção três vias, 150 libras, extremidades com flange face plana, material do </v>
          </cell>
          <cell r="F1177">
            <v>0</v>
          </cell>
          <cell r="H1177">
            <v>0</v>
          </cell>
          <cell r="P1177">
            <v>0</v>
          </cell>
        </row>
        <row r="1178">
          <cell r="A1178" t="str">
            <v>corpo em FºFº, interno em borracha, ref. TECH TAYLOR VALVE ou similar:</v>
          </cell>
          <cell r="F1178">
            <v>0</v>
          </cell>
          <cell r="H1178">
            <v>0</v>
          </cell>
          <cell r="P1178">
            <v>0</v>
          </cell>
        </row>
        <row r="1179">
          <cell r="A1179" t="str">
            <v>Diâmetro 6"</v>
          </cell>
          <cell r="B1179" t="str">
            <v>VV</v>
          </cell>
          <cell r="C1179" t="str">
            <v>PC</v>
          </cell>
          <cell r="D1179">
            <v>2</v>
          </cell>
          <cell r="F1179">
            <v>0</v>
          </cell>
          <cell r="G1179">
            <v>12</v>
          </cell>
          <cell r="H1179">
            <v>24</v>
          </cell>
          <cell r="I1179" t="str">
            <v>TACR</v>
          </cell>
          <cell r="P1179">
            <v>12</v>
          </cell>
        </row>
        <row r="1180">
          <cell r="A1180" t="str">
            <v>Diâmetro 8"</v>
          </cell>
          <cell r="B1180" t="str">
            <v>VV</v>
          </cell>
          <cell r="C1180" t="str">
            <v>PC</v>
          </cell>
          <cell r="D1180">
            <v>2</v>
          </cell>
          <cell r="F1180">
            <v>0</v>
          </cell>
          <cell r="G1180">
            <v>16</v>
          </cell>
          <cell r="H1180">
            <v>32</v>
          </cell>
          <cell r="I1180" t="str">
            <v>TACR</v>
          </cell>
          <cell r="P1180">
            <v>16</v>
          </cell>
        </row>
        <row r="1181">
          <cell r="F1181">
            <v>0</v>
          </cell>
          <cell r="H1181">
            <v>0</v>
          </cell>
          <cell r="P1181">
            <v>0</v>
          </cell>
        </row>
        <row r="1182">
          <cell r="A1182" t="str">
            <v xml:space="preserve">Filtro tipo cesta, simplex, perfuração standard de diâmetro 0,2 mm, material em ferro </v>
          </cell>
          <cell r="B1182" t="str">
            <v>510-FA-01/02</v>
          </cell>
          <cell r="C1182" t="str">
            <v>PC</v>
          </cell>
          <cell r="D1182">
            <v>2</v>
          </cell>
          <cell r="F1182">
            <v>0</v>
          </cell>
          <cell r="G1182">
            <v>24</v>
          </cell>
          <cell r="H1182">
            <v>48</v>
          </cell>
          <cell r="I1182" t="str">
            <v>TACR</v>
          </cell>
          <cell r="P1182">
            <v>24</v>
          </cell>
        </row>
        <row r="1183">
          <cell r="A1183" t="str">
            <v xml:space="preserve">fundido, cesta em aço inox conforme AISI 304, extremidades flangeadas conforme </v>
          </cell>
          <cell r="F1183">
            <v>0</v>
          </cell>
          <cell r="H1183">
            <v>0</v>
          </cell>
          <cell r="P1183">
            <v>0</v>
          </cell>
        </row>
        <row r="1184">
          <cell r="A1184" t="str">
            <v>ANSI B 16.5, ref. WARMAN ou similar, diâmetro 12".</v>
          </cell>
          <cell r="F1184">
            <v>0</v>
          </cell>
          <cell r="H1184">
            <v>0</v>
          </cell>
          <cell r="P1184">
            <v>0</v>
          </cell>
        </row>
        <row r="1185">
          <cell r="F1185">
            <v>0</v>
          </cell>
          <cell r="H1185">
            <v>0</v>
          </cell>
          <cell r="P1185">
            <v>0</v>
          </cell>
        </row>
        <row r="1186">
          <cell r="A1186" t="str">
            <v>Filtros Coalescentes da Rede de Ar de Processo</v>
          </cell>
          <cell r="B1186" t="str">
            <v>510-FI-01/02</v>
          </cell>
          <cell r="C1186" t="str">
            <v>CJ</v>
          </cell>
          <cell r="D1186">
            <v>2</v>
          </cell>
          <cell r="E1186">
            <v>20</v>
          </cell>
          <cell r="F1186">
            <v>40</v>
          </cell>
          <cell r="G1186">
            <v>10</v>
          </cell>
          <cell r="H1186">
            <v>10</v>
          </cell>
          <cell r="I1186" t="str">
            <v>TACR</v>
          </cell>
          <cell r="K1186">
            <v>250</v>
          </cell>
          <cell r="P1186">
            <v>5</v>
          </cell>
        </row>
        <row r="1187">
          <cell r="A1187" t="str">
            <v xml:space="preserve">       Peso aproximado 2 x 0,02 t</v>
          </cell>
          <cell r="F1187">
            <v>0</v>
          </cell>
          <cell r="H1187">
            <v>0</v>
          </cell>
          <cell r="P1187">
            <v>0</v>
          </cell>
        </row>
        <row r="1188">
          <cell r="F1188">
            <v>0</v>
          </cell>
          <cell r="H1188">
            <v>0</v>
          </cell>
          <cell r="P1188">
            <v>0</v>
          </cell>
        </row>
        <row r="1189">
          <cell r="A1189" t="str">
            <v>Filtros  Coalescentes da Rede de Ar de Sopro, Serviço e Instrumentação</v>
          </cell>
          <cell r="B1189" t="str">
            <v>510-FI-03/04</v>
          </cell>
          <cell r="C1189" t="str">
            <v>CJ</v>
          </cell>
          <cell r="D1189">
            <v>2</v>
          </cell>
          <cell r="E1189">
            <v>20</v>
          </cell>
          <cell r="F1189">
            <v>40</v>
          </cell>
          <cell r="G1189">
            <v>10</v>
          </cell>
          <cell r="H1189">
            <v>10</v>
          </cell>
          <cell r="I1189" t="str">
            <v>TACR</v>
          </cell>
          <cell r="K1189">
            <v>250</v>
          </cell>
          <cell r="P1189">
            <v>5</v>
          </cell>
        </row>
        <row r="1190">
          <cell r="A1190" t="str">
            <v xml:space="preserve">       Peso aproximado 2 x 0,02 t</v>
          </cell>
          <cell r="F1190">
            <v>0</v>
          </cell>
          <cell r="H1190">
            <v>0</v>
          </cell>
          <cell r="P1190">
            <v>0</v>
          </cell>
        </row>
        <row r="1191">
          <cell r="F1191">
            <v>0</v>
          </cell>
          <cell r="H1191">
            <v>0</v>
          </cell>
          <cell r="P1191">
            <v>0</v>
          </cell>
        </row>
        <row r="1192">
          <cell r="A1192" t="str">
            <v>Filtros Coalescentes da Rede de Ar de Instrumentação</v>
          </cell>
          <cell r="B1192" t="str">
            <v>510-FI-05/06/07</v>
          </cell>
          <cell r="C1192" t="str">
            <v>CJ</v>
          </cell>
          <cell r="D1192">
            <v>3</v>
          </cell>
          <cell r="E1192">
            <v>5</v>
          </cell>
          <cell r="F1192">
            <v>15</v>
          </cell>
          <cell r="G1192">
            <v>3.75</v>
          </cell>
          <cell r="H1192">
            <v>3.75</v>
          </cell>
          <cell r="I1192" t="str">
            <v>TACR</v>
          </cell>
          <cell r="K1192">
            <v>250</v>
          </cell>
          <cell r="P1192">
            <v>1.25</v>
          </cell>
        </row>
        <row r="1193">
          <cell r="A1193" t="str">
            <v xml:space="preserve">       Peso aproximado 3 x 0,005 t</v>
          </cell>
          <cell r="F1193">
            <v>0</v>
          </cell>
          <cell r="H1193">
            <v>0</v>
          </cell>
          <cell r="P1193">
            <v>0</v>
          </cell>
        </row>
        <row r="1194">
          <cell r="F1194">
            <v>0</v>
          </cell>
          <cell r="H1194">
            <v>0</v>
          </cell>
          <cell r="P1194">
            <v>0</v>
          </cell>
        </row>
        <row r="1195">
          <cell r="A1195" t="str">
            <v>Secador de ar para Instrumentos</v>
          </cell>
          <cell r="B1195" t="str">
            <v>510-SC-01</v>
          </cell>
          <cell r="C1195" t="str">
            <v>CJ</v>
          </cell>
          <cell r="D1195">
            <v>1</v>
          </cell>
          <cell r="E1195">
            <v>1000</v>
          </cell>
          <cell r="F1195">
            <v>1000</v>
          </cell>
          <cell r="H1195">
            <v>70</v>
          </cell>
          <cell r="I1195" t="str">
            <v>M</v>
          </cell>
          <cell r="K1195">
            <v>70</v>
          </cell>
          <cell r="P1195">
            <v>70</v>
          </cell>
        </row>
        <row r="1196">
          <cell r="A1196" t="str">
            <v xml:space="preserve">       Potência 60 W</v>
          </cell>
          <cell r="F1196">
            <v>0</v>
          </cell>
          <cell r="H1196">
            <v>0</v>
          </cell>
          <cell r="P1196">
            <v>0</v>
          </cell>
        </row>
        <row r="1197">
          <cell r="A1197" t="str">
            <v xml:space="preserve">       Peso aproximado 1 t</v>
          </cell>
          <cell r="F1197">
            <v>0</v>
          </cell>
          <cell r="H1197">
            <v>0</v>
          </cell>
          <cell r="P1197">
            <v>0</v>
          </cell>
        </row>
        <row r="1198">
          <cell r="F1198">
            <v>0</v>
          </cell>
          <cell r="H1198">
            <v>0</v>
          </cell>
          <cell r="P1198">
            <v>0</v>
          </cell>
        </row>
        <row r="1199">
          <cell r="A1199" t="str">
            <v>Suportes</v>
          </cell>
          <cell r="C1199" t="str">
            <v>kg</v>
          </cell>
          <cell r="D1199">
            <v>70000</v>
          </cell>
          <cell r="E1199">
            <v>1</v>
          </cell>
          <cell r="F1199">
            <v>70000</v>
          </cell>
          <cell r="G1199">
            <v>0.15</v>
          </cell>
          <cell r="H1199">
            <v>10500</v>
          </cell>
          <cell r="I1199" t="str">
            <v>F</v>
          </cell>
          <cell r="P1199">
            <v>0.15</v>
          </cell>
        </row>
        <row r="1200">
          <cell r="F1200">
            <v>0</v>
          </cell>
          <cell r="H1200">
            <v>0</v>
          </cell>
          <cell r="P1200">
            <v>0</v>
          </cell>
        </row>
        <row r="1201">
          <cell r="A1201" t="str">
            <v>ELÉTRICA</v>
          </cell>
          <cell r="F1201">
            <v>0</v>
          </cell>
          <cell r="H1201">
            <v>0</v>
          </cell>
          <cell r="P1201">
            <v>0</v>
          </cell>
        </row>
        <row r="1202">
          <cell r="F1202">
            <v>0</v>
          </cell>
          <cell r="H1202">
            <v>0</v>
          </cell>
          <cell r="P1202">
            <v>0</v>
          </cell>
        </row>
        <row r="1203">
          <cell r="A1203" t="str">
            <v>ÁREA - SUBESTAÇÃO 550-SE-02 E PENEIRAMENTO</v>
          </cell>
          <cell r="F1203">
            <v>0</v>
          </cell>
          <cell r="H1203">
            <v>0</v>
          </cell>
          <cell r="P1203">
            <v>0</v>
          </cell>
        </row>
        <row r="1204">
          <cell r="A1204" t="str">
            <v>Transformador de potência: - 2 MVA</v>
          </cell>
          <cell r="B1204" t="str">
            <v>550-TF-01</v>
          </cell>
          <cell r="C1204" t="str">
            <v>UNID.</v>
          </cell>
          <cell r="D1204">
            <v>1</v>
          </cell>
          <cell r="E1204">
            <v>2000</v>
          </cell>
          <cell r="F1204">
            <v>2000</v>
          </cell>
          <cell r="G1204">
            <v>100</v>
          </cell>
          <cell r="H1204">
            <v>100</v>
          </cell>
          <cell r="I1204" t="str">
            <v>Q</v>
          </cell>
          <cell r="P1204">
            <v>100</v>
          </cell>
        </row>
        <row r="1205">
          <cell r="A1205" t="str">
            <v>Trifásico, instalação externa, isolamento em óleo mineral.</v>
          </cell>
          <cell r="F1205">
            <v>0</v>
          </cell>
          <cell r="H1205">
            <v>0</v>
          </cell>
          <cell r="P1205">
            <v>0</v>
          </cell>
        </row>
        <row r="1206">
          <cell r="A1206" t="str">
            <v>13,8 - 4,16 kV, 2 MVA.</v>
          </cell>
          <cell r="F1206">
            <v>0</v>
          </cell>
          <cell r="H1206">
            <v>0</v>
          </cell>
          <cell r="P1206">
            <v>0</v>
          </cell>
        </row>
        <row r="1207">
          <cell r="F1207">
            <v>0</v>
          </cell>
          <cell r="H1207">
            <v>0</v>
          </cell>
          <cell r="P1207">
            <v>0</v>
          </cell>
        </row>
        <row r="1208">
          <cell r="A1208" t="str">
            <v>Transformador de potência: - 1,5 MVA</v>
          </cell>
          <cell r="B1208" t="str">
            <v>550-TF-02</v>
          </cell>
          <cell r="C1208" t="str">
            <v>UNID.</v>
          </cell>
          <cell r="D1208">
            <v>1</v>
          </cell>
          <cell r="E1208">
            <v>2000</v>
          </cell>
          <cell r="F1208">
            <v>2000</v>
          </cell>
          <cell r="G1208">
            <v>100</v>
          </cell>
          <cell r="H1208">
            <v>100</v>
          </cell>
          <cell r="I1208" t="str">
            <v>Q</v>
          </cell>
          <cell r="P1208">
            <v>100</v>
          </cell>
        </row>
        <row r="1209">
          <cell r="A1209" t="str">
            <v>Trifásico, instalação externa,  isolamento em óleo mineral.</v>
          </cell>
          <cell r="F1209">
            <v>0</v>
          </cell>
          <cell r="H1209">
            <v>0</v>
          </cell>
          <cell r="P1209">
            <v>0</v>
          </cell>
        </row>
        <row r="1210">
          <cell r="A1210" t="str">
            <v>13800 - 480V, 1,5 MVA.</v>
          </cell>
          <cell r="F1210">
            <v>0</v>
          </cell>
          <cell r="H1210">
            <v>0</v>
          </cell>
          <cell r="P1210">
            <v>0</v>
          </cell>
        </row>
        <row r="1211">
          <cell r="F1211">
            <v>0</v>
          </cell>
          <cell r="H1211">
            <v>0</v>
          </cell>
          <cell r="P1211">
            <v>0</v>
          </cell>
        </row>
        <row r="1212">
          <cell r="A1212" t="str">
            <v>Transformador de potência: - 1,5 MVA</v>
          </cell>
          <cell r="B1212" t="str">
            <v>550-TF-06</v>
          </cell>
          <cell r="C1212" t="str">
            <v>UNID.</v>
          </cell>
          <cell r="D1212">
            <v>1</v>
          </cell>
          <cell r="E1212">
            <v>2000</v>
          </cell>
          <cell r="F1212">
            <v>2000</v>
          </cell>
          <cell r="G1212">
            <v>100</v>
          </cell>
          <cell r="H1212">
            <v>100</v>
          </cell>
          <cell r="I1212" t="str">
            <v>Q</v>
          </cell>
          <cell r="P1212">
            <v>100</v>
          </cell>
        </row>
        <row r="1213">
          <cell r="A1213" t="str">
            <v>Trifásico, instalação externa,  isolamento em óleo mineral.</v>
          </cell>
          <cell r="F1213">
            <v>0</v>
          </cell>
          <cell r="H1213">
            <v>0</v>
          </cell>
          <cell r="P1213">
            <v>0</v>
          </cell>
        </row>
        <row r="1214">
          <cell r="A1214" t="str">
            <v>13800 - 480V, 1,5 MVA.</v>
          </cell>
          <cell r="F1214">
            <v>0</v>
          </cell>
          <cell r="H1214">
            <v>0</v>
          </cell>
          <cell r="P1214">
            <v>0</v>
          </cell>
        </row>
        <row r="1215">
          <cell r="F1215">
            <v>0</v>
          </cell>
          <cell r="H1215">
            <v>0</v>
          </cell>
          <cell r="P1215">
            <v>0</v>
          </cell>
        </row>
        <row r="1216">
          <cell r="A1216" t="str">
            <v>Transformador de controle: - 20 kVA</v>
          </cell>
          <cell r="B1216" t="str">
            <v>550-TK-01</v>
          </cell>
          <cell r="C1216" t="str">
            <v>UNID.</v>
          </cell>
          <cell r="D1216">
            <v>1</v>
          </cell>
          <cell r="E1216">
            <v>100</v>
          </cell>
          <cell r="F1216">
            <v>100</v>
          </cell>
          <cell r="G1216">
            <v>20</v>
          </cell>
          <cell r="H1216">
            <v>20</v>
          </cell>
          <cell r="I1216" t="str">
            <v>Q</v>
          </cell>
          <cell r="P1216">
            <v>20</v>
          </cell>
        </row>
        <row r="1217">
          <cell r="A1217" t="str">
            <v>Monofásico, instalação externa, isolamento em óleo mineral.</v>
          </cell>
          <cell r="F1217">
            <v>0</v>
          </cell>
          <cell r="H1217">
            <v>0</v>
          </cell>
          <cell r="P1217">
            <v>0</v>
          </cell>
        </row>
        <row r="1218">
          <cell r="A1218" t="str">
            <v>480 - 120V, 20 kVA, com blindagem eletrostática entre enrolamentos</v>
          </cell>
          <cell r="F1218">
            <v>0</v>
          </cell>
          <cell r="H1218">
            <v>0</v>
          </cell>
          <cell r="P1218">
            <v>0</v>
          </cell>
        </row>
        <row r="1219">
          <cell r="F1219">
            <v>0</v>
          </cell>
          <cell r="H1219">
            <v>0</v>
          </cell>
          <cell r="P1219">
            <v>0</v>
          </cell>
        </row>
        <row r="1220">
          <cell r="A1220" t="str">
            <v>Transformador de iluminação: - 112,5 kVA</v>
          </cell>
          <cell r="B1220" t="str">
            <v>550-TL-01</v>
          </cell>
          <cell r="C1220" t="str">
            <v>UNID.</v>
          </cell>
          <cell r="D1220">
            <v>1</v>
          </cell>
          <cell r="E1220">
            <v>200</v>
          </cell>
          <cell r="F1220">
            <v>200</v>
          </cell>
          <cell r="G1220">
            <v>20</v>
          </cell>
          <cell r="H1220">
            <v>20</v>
          </cell>
          <cell r="I1220" t="str">
            <v>Q</v>
          </cell>
          <cell r="P1220">
            <v>20</v>
          </cell>
        </row>
        <row r="1221">
          <cell r="A1221" t="str">
            <v>Trifásico, instalação externa, isolamento em óleo mineral.</v>
          </cell>
          <cell r="F1221">
            <v>0</v>
          </cell>
          <cell r="H1221">
            <v>0</v>
          </cell>
          <cell r="P1221">
            <v>0</v>
          </cell>
        </row>
        <row r="1222">
          <cell r="A1222" t="str">
            <v>13800 - 380/220V, 112,5 kVA.</v>
          </cell>
          <cell r="F1222">
            <v>0</v>
          </cell>
          <cell r="H1222">
            <v>0</v>
          </cell>
          <cell r="P1222">
            <v>0</v>
          </cell>
        </row>
        <row r="1223">
          <cell r="F1223">
            <v>0</v>
          </cell>
          <cell r="H1223">
            <v>0</v>
          </cell>
          <cell r="P1223">
            <v>0</v>
          </cell>
        </row>
        <row r="1224">
          <cell r="A1224" t="str">
            <v>Resistor de Aterramento, instalação externa, 2400V, 400A, 10s.</v>
          </cell>
          <cell r="B1224" t="str">
            <v>550-RA-01</v>
          </cell>
          <cell r="C1224" t="str">
            <v>UNID.</v>
          </cell>
          <cell r="D1224">
            <v>1</v>
          </cell>
          <cell r="E1224">
            <v>100</v>
          </cell>
          <cell r="F1224">
            <v>100</v>
          </cell>
          <cell r="G1224">
            <v>20</v>
          </cell>
          <cell r="H1224">
            <v>20</v>
          </cell>
          <cell r="I1224" t="str">
            <v>Q</v>
          </cell>
          <cell r="P1224">
            <v>20</v>
          </cell>
        </row>
        <row r="1225">
          <cell r="F1225">
            <v>0</v>
          </cell>
          <cell r="H1225">
            <v>0</v>
          </cell>
          <cell r="P1225">
            <v>0</v>
          </cell>
        </row>
        <row r="1226">
          <cell r="A1226" t="str">
            <v>Resistor de aterramento 277 V</v>
          </cell>
          <cell r="B1226" t="str">
            <v>550-RA-02/06</v>
          </cell>
          <cell r="C1226" t="str">
            <v>CJ</v>
          </cell>
          <cell r="D1226">
            <v>2</v>
          </cell>
          <cell r="E1226">
            <v>100</v>
          </cell>
          <cell r="F1226">
            <v>200</v>
          </cell>
          <cell r="G1226">
            <v>40</v>
          </cell>
          <cell r="H1226">
            <v>80</v>
          </cell>
          <cell r="I1226" t="str">
            <v>Q</v>
          </cell>
          <cell r="P1226">
            <v>40</v>
          </cell>
        </row>
        <row r="1227">
          <cell r="A1227" t="str">
            <v>Composto das  seguintes unidades:</v>
          </cell>
          <cell r="F1227">
            <v>0</v>
          </cell>
          <cell r="H1227">
            <v>0</v>
          </cell>
          <cell r="P1227">
            <v>0</v>
          </cell>
        </row>
        <row r="1228">
          <cell r="A1228" t="str">
            <v>- Resistor de aterramento,  instalação externa, 277V, 5A.</v>
          </cell>
          <cell r="F1228">
            <v>0</v>
          </cell>
          <cell r="H1228">
            <v>0</v>
          </cell>
          <cell r="P1228">
            <v>0</v>
          </cell>
        </row>
        <row r="1229">
          <cell r="A1229" t="str">
            <v>- Painel de supervisão e alarme, instalação interna.</v>
          </cell>
          <cell r="F1229">
            <v>0</v>
          </cell>
          <cell r="H1229">
            <v>0</v>
          </cell>
          <cell r="P1229">
            <v>0</v>
          </cell>
        </row>
        <row r="1230">
          <cell r="F1230">
            <v>0</v>
          </cell>
          <cell r="H1230">
            <v>0</v>
          </cell>
          <cell r="P1230">
            <v>0</v>
          </cell>
        </row>
        <row r="1231">
          <cell r="A1231" t="str">
            <v>Quadro de distribuição de 13,8 kV - 8COL</v>
          </cell>
          <cell r="B1231" t="str">
            <v>550-QD-01</v>
          </cell>
          <cell r="C1231" t="str">
            <v>CJ</v>
          </cell>
          <cell r="D1231">
            <v>1</v>
          </cell>
          <cell r="E1231">
            <v>8000</v>
          </cell>
          <cell r="F1231">
            <v>8000</v>
          </cell>
          <cell r="G1231">
            <v>1600</v>
          </cell>
          <cell r="H1231">
            <v>1600</v>
          </cell>
          <cell r="I1231" t="str">
            <v>Q</v>
          </cell>
          <cell r="P1231">
            <v>1600</v>
          </cell>
        </row>
        <row r="1232">
          <cell r="A1232" t="str">
            <v>Instalação abrigada, tipo Metal  Clad, barramento 1200A, 15kA, com uma coluna de</v>
          </cell>
          <cell r="F1232">
            <v>0</v>
          </cell>
          <cell r="H1232">
            <v>0</v>
          </cell>
          <cell r="P1232">
            <v>0</v>
          </cell>
        </row>
        <row r="1233">
          <cell r="A1233" t="str">
            <v>entrada e sete colunas de saídas.</v>
          </cell>
          <cell r="F1233">
            <v>0</v>
          </cell>
          <cell r="H1233">
            <v>0</v>
          </cell>
          <cell r="P1233">
            <v>0</v>
          </cell>
        </row>
        <row r="1234">
          <cell r="F1234">
            <v>0</v>
          </cell>
          <cell r="H1234">
            <v>0</v>
          </cell>
          <cell r="P1234">
            <v>0</v>
          </cell>
        </row>
        <row r="1235">
          <cell r="A1235" t="str">
            <v>Centro de controle de motores de 4160 V: - 5COL</v>
          </cell>
          <cell r="B1235" t="str">
            <v>550-CM-01</v>
          </cell>
          <cell r="C1235" t="str">
            <v>CJ</v>
          </cell>
          <cell r="D1235">
            <v>1</v>
          </cell>
          <cell r="E1235">
            <v>5000</v>
          </cell>
          <cell r="F1235">
            <v>5000</v>
          </cell>
          <cell r="G1235">
            <v>1000</v>
          </cell>
          <cell r="H1235">
            <v>1000</v>
          </cell>
          <cell r="I1235" t="str">
            <v>Q</v>
          </cell>
          <cell r="P1235">
            <v>1000</v>
          </cell>
        </row>
        <row r="1236">
          <cell r="A1236" t="str">
            <v xml:space="preserve">Instalação interna , barramento 1200A; 31,5kA; compartimentos  extraíveis, entrada </v>
          </cell>
          <cell r="F1236">
            <v>0</v>
          </cell>
          <cell r="H1236">
            <v>0</v>
          </cell>
          <cell r="P1236">
            <v>0</v>
          </cell>
        </row>
        <row r="1237">
          <cell r="A1237" t="str">
            <v>com disjuntor a vácuo, saídas com contatores à vácuo, com uma coluna de entrada e</v>
          </cell>
          <cell r="F1237">
            <v>0</v>
          </cell>
          <cell r="H1237">
            <v>0</v>
          </cell>
          <cell r="P1237">
            <v>0</v>
          </cell>
        </row>
        <row r="1238">
          <cell r="A1238" t="str">
            <v xml:space="preserve"> quatro colunas de saídas.</v>
          </cell>
          <cell r="F1238">
            <v>0</v>
          </cell>
          <cell r="H1238">
            <v>0</v>
          </cell>
          <cell r="P1238">
            <v>0</v>
          </cell>
        </row>
        <row r="1239">
          <cell r="F1239">
            <v>0</v>
          </cell>
          <cell r="H1239">
            <v>0</v>
          </cell>
          <cell r="P1239">
            <v>0</v>
          </cell>
        </row>
        <row r="1240">
          <cell r="A1240" t="str">
            <v>Centro de controle de motores de 480 V: - 10COL</v>
          </cell>
          <cell r="B1240" t="str">
            <v>550-CM-02</v>
          </cell>
          <cell r="C1240" t="str">
            <v>CJ</v>
          </cell>
          <cell r="D1240">
            <v>1</v>
          </cell>
          <cell r="E1240">
            <v>6000</v>
          </cell>
          <cell r="F1240">
            <v>6000</v>
          </cell>
          <cell r="G1240">
            <v>1500</v>
          </cell>
          <cell r="H1240">
            <v>1500</v>
          </cell>
          <cell r="I1240" t="str">
            <v>Q</v>
          </cell>
          <cell r="P1240">
            <v>1500</v>
          </cell>
        </row>
        <row r="1241">
          <cell r="A1241" t="str">
            <v>Instalação interna, barramento 3000A, 45kA, gavetas extraíveis e  entrada com</v>
          </cell>
          <cell r="F1241">
            <v>0</v>
          </cell>
          <cell r="H1241">
            <v>0</v>
          </cell>
          <cell r="P1241">
            <v>0</v>
          </cell>
        </row>
        <row r="1242">
          <cell r="A1242" t="str">
            <v xml:space="preserve"> disjuntor Power 2500A, com uma coluna de entrada e nove colunas de saídas.</v>
          </cell>
          <cell r="F1242">
            <v>0</v>
          </cell>
          <cell r="H1242">
            <v>0</v>
          </cell>
          <cell r="P1242">
            <v>0</v>
          </cell>
        </row>
        <row r="1243">
          <cell r="F1243">
            <v>0</v>
          </cell>
          <cell r="H1243">
            <v>0</v>
          </cell>
          <cell r="P1243">
            <v>0</v>
          </cell>
        </row>
        <row r="1244">
          <cell r="A1244" t="str">
            <v>Centro de controle de motores de 480 V: - 5COL</v>
          </cell>
          <cell r="B1244" t="str">
            <v>550-CM-06</v>
          </cell>
          <cell r="C1244" t="str">
            <v>CJ</v>
          </cell>
          <cell r="D1244">
            <v>1</v>
          </cell>
          <cell r="E1244">
            <v>3200</v>
          </cell>
          <cell r="F1244">
            <v>3200</v>
          </cell>
          <cell r="G1244">
            <v>750</v>
          </cell>
          <cell r="H1244">
            <v>750</v>
          </cell>
          <cell r="I1244" t="str">
            <v>Q</v>
          </cell>
          <cell r="P1244">
            <v>750</v>
          </cell>
        </row>
        <row r="1245">
          <cell r="A1245" t="str">
            <v xml:space="preserve">Com cargas de emergência, instalação interna, barramento de 3000 A, 45 kA, </v>
          </cell>
          <cell r="F1245">
            <v>0</v>
          </cell>
          <cell r="H1245">
            <v>0</v>
          </cell>
          <cell r="P1245">
            <v>0</v>
          </cell>
        </row>
        <row r="1246">
          <cell r="A1246" t="str">
            <v>gavetas extraíveis, uma entrada normal com disjuntores Power 2500 A e uma</v>
          </cell>
          <cell r="F1246">
            <v>0</v>
          </cell>
          <cell r="H1246">
            <v>0</v>
          </cell>
          <cell r="P1246">
            <v>0</v>
          </cell>
        </row>
        <row r="1247">
          <cell r="A1247" t="str">
            <v xml:space="preserve">entrada de emergência com secionador de 1600 A, com uma coluna de entrada e </v>
          </cell>
          <cell r="F1247">
            <v>0</v>
          </cell>
          <cell r="H1247">
            <v>0</v>
          </cell>
          <cell r="P1247">
            <v>0</v>
          </cell>
        </row>
        <row r="1248">
          <cell r="A1248" t="str">
            <v>quatro colunas de saídas.</v>
          </cell>
          <cell r="F1248">
            <v>0</v>
          </cell>
          <cell r="H1248">
            <v>0</v>
          </cell>
          <cell r="P1248">
            <v>0</v>
          </cell>
        </row>
        <row r="1249">
          <cell r="F1249">
            <v>0</v>
          </cell>
          <cell r="H1249">
            <v>0</v>
          </cell>
          <cell r="P1249">
            <v>0</v>
          </cell>
        </row>
        <row r="1250">
          <cell r="A1250" t="str">
            <v>Grupo motor-gerador diesel emergência: - 400 kVA</v>
          </cell>
          <cell r="B1250" t="str">
            <v>550-GE-01</v>
          </cell>
          <cell r="C1250" t="str">
            <v>CJ</v>
          </cell>
          <cell r="D1250">
            <v>2</v>
          </cell>
          <cell r="E1250">
            <v>400</v>
          </cell>
          <cell r="F1250">
            <v>800</v>
          </cell>
          <cell r="G1250">
            <v>150</v>
          </cell>
          <cell r="H1250">
            <v>300</v>
          </cell>
          <cell r="I1250" t="str">
            <v>Q</v>
          </cell>
          <cell r="P1250">
            <v>150</v>
          </cell>
        </row>
        <row r="1251">
          <cell r="A1251" t="str">
            <v>Dois grupos motores-geradores diesel, trifásicos, 60 Hz, instalação interna, 480 V,</v>
          </cell>
          <cell r="B1251" t="str">
            <v>550-GE-02</v>
          </cell>
          <cell r="F1251">
            <v>0</v>
          </cell>
          <cell r="H1251">
            <v>0</v>
          </cell>
          <cell r="P1251">
            <v>0</v>
          </cell>
        </row>
        <row r="1252">
          <cell r="A1252" t="str">
            <v xml:space="preserve">400 kVA contínuo, completo, com todos os acessórios elétricos </v>
          </cell>
          <cell r="F1252">
            <v>0</v>
          </cell>
          <cell r="H1252">
            <v>0</v>
          </cell>
          <cell r="P1252">
            <v>0</v>
          </cell>
        </row>
        <row r="1253">
          <cell r="A1253" t="str">
            <v>e mecânicos, (potência a ser confirmada).</v>
          </cell>
          <cell r="F1253">
            <v>0</v>
          </cell>
          <cell r="H1253">
            <v>0</v>
          </cell>
          <cell r="P1253">
            <v>0</v>
          </cell>
        </row>
        <row r="1254">
          <cell r="F1254">
            <v>0</v>
          </cell>
          <cell r="H1254">
            <v>0</v>
          </cell>
          <cell r="P1254">
            <v>0</v>
          </cell>
        </row>
        <row r="1255">
          <cell r="A1255" t="str">
            <v>Quadro força e controle dos GMG'S:</v>
          </cell>
          <cell r="B1255" t="str">
            <v>550-QD-04</v>
          </cell>
          <cell r="C1255" t="str">
            <v>UNID.</v>
          </cell>
          <cell r="D1255">
            <v>1</v>
          </cell>
          <cell r="E1255">
            <v>200</v>
          </cell>
          <cell r="F1255">
            <v>200</v>
          </cell>
          <cell r="G1255">
            <v>200</v>
          </cell>
          <cell r="H1255">
            <v>200</v>
          </cell>
          <cell r="I1255" t="str">
            <v>Q</v>
          </cell>
          <cell r="P1255">
            <v>200</v>
          </cell>
        </row>
        <row r="1256">
          <cell r="A1256" t="str">
            <v xml:space="preserve">Trifásico, instalação interna, para o sistema de força, controle e supervisão dos </v>
          </cell>
          <cell r="F1256">
            <v>0</v>
          </cell>
          <cell r="H1256">
            <v>0</v>
          </cell>
          <cell r="P1256">
            <v>0</v>
          </cell>
        </row>
        <row r="1257">
          <cell r="A1257" t="str">
            <v>Grupos motores geradores diesel de emergência</v>
          </cell>
          <cell r="F1257">
            <v>0</v>
          </cell>
          <cell r="H1257">
            <v>0</v>
          </cell>
          <cell r="P1257">
            <v>0</v>
          </cell>
        </row>
        <row r="1258">
          <cell r="F1258">
            <v>0</v>
          </cell>
          <cell r="H1258">
            <v>0</v>
          </cell>
          <cell r="P1258">
            <v>0</v>
          </cell>
        </row>
        <row r="1259">
          <cell r="A1259" t="str">
            <v>Painel de conversor de freqüência com os conversores 510-SZ-04/05 para motores  - 30 CV</v>
          </cell>
          <cell r="B1259" t="str">
            <v>510-PV-01</v>
          </cell>
          <cell r="C1259" t="str">
            <v>UNID.</v>
          </cell>
          <cell r="D1259">
            <v>1</v>
          </cell>
          <cell r="E1259">
            <v>600</v>
          </cell>
          <cell r="F1259">
            <v>600</v>
          </cell>
          <cell r="G1259">
            <v>30</v>
          </cell>
          <cell r="H1259">
            <v>30</v>
          </cell>
          <cell r="I1259" t="str">
            <v>Q</v>
          </cell>
          <cell r="P1259">
            <v>30</v>
          </cell>
        </row>
        <row r="1260">
          <cell r="A1260" t="str">
            <v>de 30 cv.</v>
          </cell>
          <cell r="F1260">
            <v>0</v>
          </cell>
          <cell r="H1260">
            <v>0</v>
          </cell>
          <cell r="P1260">
            <v>0</v>
          </cell>
        </row>
        <row r="1261">
          <cell r="F1261">
            <v>0</v>
          </cell>
          <cell r="H1261">
            <v>0</v>
          </cell>
          <cell r="P1261">
            <v>0</v>
          </cell>
        </row>
        <row r="1262">
          <cell r="A1262" t="str">
            <v>Painel de conversor de freqüência com o conversor 510-SZ-61 para motor - 125 CV</v>
          </cell>
          <cell r="B1262" t="str">
            <v>510-PV-02</v>
          </cell>
          <cell r="C1262" t="str">
            <v>UNID.</v>
          </cell>
          <cell r="D1262">
            <v>1</v>
          </cell>
          <cell r="E1262">
            <v>600</v>
          </cell>
          <cell r="F1262">
            <v>600</v>
          </cell>
          <cell r="G1262">
            <v>50</v>
          </cell>
          <cell r="H1262">
            <v>50</v>
          </cell>
          <cell r="I1262" t="str">
            <v>Q</v>
          </cell>
          <cell r="P1262">
            <v>50</v>
          </cell>
        </row>
        <row r="1263">
          <cell r="A1263" t="str">
            <v>de 125 cv.</v>
          </cell>
          <cell r="F1263">
            <v>0</v>
          </cell>
          <cell r="H1263">
            <v>0</v>
          </cell>
          <cell r="P1263">
            <v>0</v>
          </cell>
        </row>
        <row r="1264">
          <cell r="F1264">
            <v>0</v>
          </cell>
          <cell r="H1264">
            <v>0</v>
          </cell>
          <cell r="P1264">
            <v>0</v>
          </cell>
        </row>
        <row r="1265">
          <cell r="A1265" t="str">
            <v>Painel de conversor de freqüência com o conversor 510-SZ-62 para motor - 125 CV</v>
          </cell>
          <cell r="B1265" t="str">
            <v>510-PV-03</v>
          </cell>
          <cell r="C1265" t="str">
            <v>UNID.</v>
          </cell>
          <cell r="D1265">
            <v>1</v>
          </cell>
          <cell r="E1265">
            <v>600</v>
          </cell>
          <cell r="F1265">
            <v>600</v>
          </cell>
          <cell r="G1265">
            <v>50</v>
          </cell>
          <cell r="H1265">
            <v>50</v>
          </cell>
          <cell r="I1265" t="str">
            <v>Q</v>
          </cell>
          <cell r="P1265">
            <v>50</v>
          </cell>
        </row>
        <row r="1266">
          <cell r="A1266" t="str">
            <v>de 125 cv.</v>
          </cell>
          <cell r="F1266">
            <v>0</v>
          </cell>
          <cell r="H1266">
            <v>0</v>
          </cell>
          <cell r="P1266">
            <v>0</v>
          </cell>
        </row>
        <row r="1267">
          <cell r="F1267">
            <v>0</v>
          </cell>
          <cell r="H1267">
            <v>0</v>
          </cell>
          <cell r="P1267">
            <v>0</v>
          </cell>
        </row>
        <row r="1268">
          <cell r="A1268" t="str">
            <v>Painel de conversor de freqüência com o conversor 510-SZ-104 para motor - 100 CV</v>
          </cell>
          <cell r="B1268" t="str">
            <v>510-PV-04</v>
          </cell>
          <cell r="C1268" t="str">
            <v>UNID.</v>
          </cell>
          <cell r="D1268">
            <v>1</v>
          </cell>
          <cell r="E1268">
            <v>600</v>
          </cell>
          <cell r="F1268">
            <v>600</v>
          </cell>
          <cell r="G1268">
            <v>50</v>
          </cell>
          <cell r="H1268">
            <v>50</v>
          </cell>
          <cell r="I1268" t="str">
            <v>Q</v>
          </cell>
          <cell r="P1268">
            <v>50</v>
          </cell>
        </row>
        <row r="1269">
          <cell r="A1269" t="str">
            <v>de 100 cv.</v>
          </cell>
          <cell r="F1269">
            <v>0</v>
          </cell>
          <cell r="H1269">
            <v>0</v>
          </cell>
          <cell r="P1269">
            <v>0</v>
          </cell>
        </row>
        <row r="1270">
          <cell r="F1270">
            <v>0</v>
          </cell>
          <cell r="H1270">
            <v>0</v>
          </cell>
          <cell r="P1270">
            <v>0</v>
          </cell>
        </row>
        <row r="1271">
          <cell r="A1271" t="str">
            <v>Painel de conversor de freqüência com o conversor 510-SZ-105 para motor - 100 CV</v>
          </cell>
          <cell r="B1271" t="str">
            <v>510-PV-05</v>
          </cell>
          <cell r="C1271" t="str">
            <v>UNID.</v>
          </cell>
          <cell r="D1271">
            <v>1</v>
          </cell>
          <cell r="E1271">
            <v>600</v>
          </cell>
          <cell r="F1271">
            <v>600</v>
          </cell>
          <cell r="G1271">
            <v>50</v>
          </cell>
          <cell r="H1271">
            <v>50</v>
          </cell>
          <cell r="I1271" t="str">
            <v>Q</v>
          </cell>
          <cell r="P1271">
            <v>50</v>
          </cell>
        </row>
        <row r="1272">
          <cell r="A1272" t="str">
            <v>de 100 cv.</v>
          </cell>
          <cell r="F1272">
            <v>0</v>
          </cell>
          <cell r="H1272">
            <v>0</v>
          </cell>
          <cell r="P1272">
            <v>0</v>
          </cell>
        </row>
        <row r="1273">
          <cell r="F1273">
            <v>0</v>
          </cell>
          <cell r="H1273">
            <v>0</v>
          </cell>
          <cell r="P1273">
            <v>0</v>
          </cell>
        </row>
        <row r="1274">
          <cell r="A1274" t="str">
            <v>Painel de conversor de freqüência com o conversor 510-SZ-276 para motor - 50 CV</v>
          </cell>
          <cell r="B1274" t="str">
            <v>510-PV-06</v>
          </cell>
          <cell r="C1274" t="str">
            <v>UNID.</v>
          </cell>
          <cell r="D1274">
            <v>1</v>
          </cell>
          <cell r="E1274">
            <v>600</v>
          </cell>
          <cell r="F1274">
            <v>600</v>
          </cell>
          <cell r="G1274">
            <v>50</v>
          </cell>
          <cell r="H1274">
            <v>50</v>
          </cell>
          <cell r="I1274" t="str">
            <v>Q</v>
          </cell>
          <cell r="P1274">
            <v>50</v>
          </cell>
        </row>
        <row r="1275">
          <cell r="A1275" t="str">
            <v>de 50 cv.</v>
          </cell>
          <cell r="F1275">
            <v>0</v>
          </cell>
          <cell r="H1275">
            <v>0</v>
          </cell>
          <cell r="P1275">
            <v>0</v>
          </cell>
        </row>
        <row r="1276">
          <cell r="F1276">
            <v>0</v>
          </cell>
          <cell r="H1276">
            <v>0</v>
          </cell>
          <cell r="P1276">
            <v>0</v>
          </cell>
        </row>
        <row r="1277">
          <cell r="A1277" t="str">
            <v>Painel de conversor de freqüência com o conversor 510-SZ-277 para motor - 50 CV</v>
          </cell>
          <cell r="B1277" t="str">
            <v>510-PV-07</v>
          </cell>
          <cell r="C1277" t="str">
            <v>UNID.</v>
          </cell>
          <cell r="D1277">
            <v>1</v>
          </cell>
          <cell r="E1277">
            <v>600</v>
          </cell>
          <cell r="F1277">
            <v>600</v>
          </cell>
          <cell r="G1277">
            <v>50</v>
          </cell>
          <cell r="H1277">
            <v>50</v>
          </cell>
          <cell r="I1277" t="str">
            <v>Q</v>
          </cell>
          <cell r="P1277">
            <v>50</v>
          </cell>
        </row>
        <row r="1278">
          <cell r="A1278" t="str">
            <v>de 50 cv.</v>
          </cell>
          <cell r="F1278">
            <v>0</v>
          </cell>
          <cell r="H1278">
            <v>0</v>
          </cell>
          <cell r="P1278">
            <v>0</v>
          </cell>
        </row>
        <row r="1279">
          <cell r="F1279">
            <v>0</v>
          </cell>
          <cell r="H1279">
            <v>0</v>
          </cell>
          <cell r="P1279">
            <v>0</v>
          </cell>
        </row>
        <row r="1280">
          <cell r="A1280" t="str">
            <v>Banco de capacitores 480 V: - 2 x 100 kVAr</v>
          </cell>
          <cell r="B1280" t="str">
            <v>550-BC-01</v>
          </cell>
          <cell r="C1280" t="str">
            <v>UNID.</v>
          </cell>
          <cell r="D1280">
            <v>1</v>
          </cell>
          <cell r="E1280">
            <v>200</v>
          </cell>
          <cell r="F1280">
            <v>200</v>
          </cell>
          <cell r="G1280">
            <v>40</v>
          </cell>
          <cell r="H1280">
            <v>40</v>
          </cell>
          <cell r="I1280" t="str">
            <v>Q</v>
          </cell>
          <cell r="P1280">
            <v>40</v>
          </cell>
        </row>
        <row r="1281">
          <cell r="A1281" t="str">
            <v>Instalação interna, 2 X 100 kVAr, automático, para 550 – CM - 02</v>
          </cell>
          <cell r="F1281">
            <v>0</v>
          </cell>
          <cell r="H1281">
            <v>0</v>
          </cell>
          <cell r="P1281">
            <v>0</v>
          </cell>
        </row>
        <row r="1282">
          <cell r="F1282">
            <v>0</v>
          </cell>
          <cell r="H1282">
            <v>0</v>
          </cell>
          <cell r="P1282">
            <v>0</v>
          </cell>
        </row>
        <row r="1283">
          <cell r="A1283" t="str">
            <v>Banco de capacitores: - 1 x 100 kVAr</v>
          </cell>
          <cell r="B1283" t="str">
            <v>550-BC-02</v>
          </cell>
          <cell r="C1283" t="str">
            <v>UNID.</v>
          </cell>
          <cell r="D1283">
            <v>1</v>
          </cell>
          <cell r="E1283">
            <v>200</v>
          </cell>
          <cell r="F1283">
            <v>200</v>
          </cell>
          <cell r="G1283">
            <v>20</v>
          </cell>
          <cell r="H1283">
            <v>20</v>
          </cell>
          <cell r="I1283" t="str">
            <v>Q</v>
          </cell>
          <cell r="P1283">
            <v>20</v>
          </cell>
        </row>
        <row r="1284">
          <cell r="A1284" t="str">
            <v>Instalação interna, 1 X 100 kVAr, automático, para 550 – CM – 06</v>
          </cell>
          <cell r="F1284">
            <v>0</v>
          </cell>
          <cell r="H1284">
            <v>0</v>
          </cell>
          <cell r="P1284">
            <v>0</v>
          </cell>
        </row>
        <row r="1285">
          <cell r="F1285">
            <v>0</v>
          </cell>
          <cell r="H1285">
            <v>0</v>
          </cell>
          <cell r="P1285">
            <v>0</v>
          </cell>
        </row>
        <row r="1286">
          <cell r="A1286" t="str">
            <v>Painel de iluminação 380/220 Vca:</v>
          </cell>
          <cell r="B1286" t="str">
            <v>550-PL-01</v>
          </cell>
          <cell r="C1286" t="str">
            <v>UNID.</v>
          </cell>
          <cell r="D1286">
            <v>1</v>
          </cell>
          <cell r="E1286">
            <v>600</v>
          </cell>
          <cell r="F1286">
            <v>600</v>
          </cell>
          <cell r="G1286">
            <v>100</v>
          </cell>
          <cell r="H1286">
            <v>100</v>
          </cell>
          <cell r="I1286" t="str">
            <v>Q</v>
          </cell>
          <cell r="P1286">
            <v>100</v>
          </cell>
        </row>
        <row r="1287">
          <cell r="A1287" t="str">
            <v xml:space="preserve">Instalação interna, barramento trifásico e neutro, para alimentação de painéis </v>
          </cell>
          <cell r="F1287">
            <v>0</v>
          </cell>
          <cell r="H1287">
            <v>0</v>
          </cell>
          <cell r="P1287">
            <v>0</v>
          </cell>
        </row>
        <row r="1288">
          <cell r="A1288" t="str">
            <v>e circuitos de iluminação.</v>
          </cell>
          <cell r="F1288">
            <v>0</v>
          </cell>
          <cell r="H1288">
            <v>0</v>
          </cell>
          <cell r="P1288">
            <v>0</v>
          </cell>
        </row>
        <row r="1289">
          <cell r="F1289">
            <v>0</v>
          </cell>
          <cell r="H1289">
            <v>0</v>
          </cell>
          <cell r="P1289">
            <v>0</v>
          </cell>
        </row>
        <row r="1290">
          <cell r="A1290" t="str">
            <v>Quadro de iluminação 380/220 Vca:</v>
          </cell>
          <cell r="B1290" t="str">
            <v>550-QL-01</v>
          </cell>
          <cell r="C1290" t="str">
            <v>UNID.</v>
          </cell>
          <cell r="D1290">
            <v>1</v>
          </cell>
          <cell r="E1290">
            <v>60</v>
          </cell>
          <cell r="F1290">
            <v>60</v>
          </cell>
          <cell r="G1290">
            <v>60</v>
          </cell>
          <cell r="H1290">
            <v>60</v>
          </cell>
          <cell r="I1290" t="str">
            <v>Q</v>
          </cell>
          <cell r="P1290">
            <v>60</v>
          </cell>
        </row>
        <row r="1291">
          <cell r="A1291" t="str">
            <v>Instalação interna, barramento trifásico e neutro.</v>
          </cell>
          <cell r="F1291">
            <v>0</v>
          </cell>
          <cell r="H1291">
            <v>0</v>
          </cell>
          <cell r="P1291">
            <v>0</v>
          </cell>
        </row>
        <row r="1292">
          <cell r="F1292">
            <v>0</v>
          </cell>
          <cell r="H1292">
            <v>0</v>
          </cell>
          <cell r="P1292">
            <v>0</v>
          </cell>
        </row>
        <row r="1293">
          <cell r="A1293" t="str">
            <v>Quadro de resistência de aquecimento:</v>
          </cell>
          <cell r="B1293" t="str">
            <v>550-QR-01</v>
          </cell>
          <cell r="C1293" t="str">
            <v>UNID.</v>
          </cell>
          <cell r="D1293">
            <v>1</v>
          </cell>
          <cell r="E1293">
            <v>100</v>
          </cell>
          <cell r="F1293">
            <v>100</v>
          </cell>
          <cell r="G1293">
            <v>60</v>
          </cell>
          <cell r="H1293">
            <v>60</v>
          </cell>
          <cell r="I1293" t="str">
            <v>Q</v>
          </cell>
          <cell r="P1293">
            <v>60</v>
          </cell>
        </row>
        <row r="1294">
          <cell r="A1294" t="str">
            <v>Instalação interna, barramento trifásico e neutro, 380/220V</v>
          </cell>
          <cell r="F1294">
            <v>0</v>
          </cell>
          <cell r="H1294">
            <v>0</v>
          </cell>
          <cell r="P1294">
            <v>0</v>
          </cell>
        </row>
        <row r="1295">
          <cell r="F1295">
            <v>0</v>
          </cell>
          <cell r="H1295">
            <v>0</v>
          </cell>
          <cell r="P1295">
            <v>0</v>
          </cell>
        </row>
        <row r="1296">
          <cell r="A1296" t="str">
            <v xml:space="preserve">Quadro de iluminação de emergência 380/220 Vca: </v>
          </cell>
          <cell r="B1296" t="str">
            <v>550-QE-01</v>
          </cell>
          <cell r="C1296" t="str">
            <v>UNID.</v>
          </cell>
          <cell r="D1296">
            <v>1</v>
          </cell>
          <cell r="E1296">
            <v>60</v>
          </cell>
          <cell r="F1296">
            <v>60</v>
          </cell>
          <cell r="G1296">
            <v>60</v>
          </cell>
          <cell r="H1296">
            <v>60</v>
          </cell>
          <cell r="I1296" t="str">
            <v>Q</v>
          </cell>
          <cell r="P1296">
            <v>60</v>
          </cell>
        </row>
        <row r="1297">
          <cell r="A1297" t="str">
            <v>Instalação interna, barramento trifásico e neutro.</v>
          </cell>
          <cell r="F1297">
            <v>0</v>
          </cell>
          <cell r="H1297">
            <v>0</v>
          </cell>
          <cell r="P1297">
            <v>0</v>
          </cell>
        </row>
        <row r="1298">
          <cell r="F1298">
            <v>0</v>
          </cell>
          <cell r="H1298">
            <v>0</v>
          </cell>
          <cell r="P1298">
            <v>0</v>
          </cell>
        </row>
        <row r="1299">
          <cell r="A1299" t="str">
            <v>Cabo de cobre nu, têmpera meia dura, formação em fios, encordoamento classe 2,</v>
          </cell>
          <cell r="F1299">
            <v>0</v>
          </cell>
          <cell r="H1299">
            <v>0</v>
          </cell>
          <cell r="P1299">
            <v>0</v>
          </cell>
        </row>
        <row r="1300">
          <cell r="A1300" t="str">
            <v>NBR 5111 e 7575:</v>
          </cell>
          <cell r="F1300">
            <v>0</v>
          </cell>
          <cell r="H1300">
            <v>0</v>
          </cell>
          <cell r="P1300">
            <v>0</v>
          </cell>
        </row>
        <row r="1301">
          <cell r="A1301" t="str">
            <v>Bitola 16 mm²</v>
          </cell>
          <cell r="B1301" t="str">
            <v>CBNU</v>
          </cell>
          <cell r="C1301" t="str">
            <v>kg</v>
          </cell>
          <cell r="D1301">
            <v>7</v>
          </cell>
          <cell r="E1301">
            <v>1</v>
          </cell>
          <cell r="F1301">
            <v>7</v>
          </cell>
          <cell r="G1301">
            <v>1</v>
          </cell>
          <cell r="H1301">
            <v>7</v>
          </cell>
          <cell r="I1301" t="str">
            <v>B</v>
          </cell>
          <cell r="P1301">
            <v>1</v>
          </cell>
        </row>
        <row r="1302">
          <cell r="A1302" t="str">
            <v>Bitola 25 mm²</v>
          </cell>
          <cell r="B1302" t="str">
            <v>CBNU</v>
          </cell>
          <cell r="C1302" t="str">
            <v>kg</v>
          </cell>
          <cell r="D1302">
            <v>50</v>
          </cell>
          <cell r="E1302">
            <v>1</v>
          </cell>
          <cell r="F1302">
            <v>50</v>
          </cell>
          <cell r="G1302">
            <v>1</v>
          </cell>
          <cell r="H1302">
            <v>50</v>
          </cell>
          <cell r="I1302" t="str">
            <v>B</v>
          </cell>
          <cell r="P1302">
            <v>1</v>
          </cell>
        </row>
        <row r="1303">
          <cell r="A1303" t="str">
            <v>Bitola 35 mm²</v>
          </cell>
          <cell r="B1303" t="str">
            <v>CBNU</v>
          </cell>
          <cell r="C1303" t="str">
            <v>kg</v>
          </cell>
          <cell r="D1303">
            <v>355</v>
          </cell>
          <cell r="E1303">
            <v>1</v>
          </cell>
          <cell r="F1303">
            <v>355</v>
          </cell>
          <cell r="G1303">
            <v>1</v>
          </cell>
          <cell r="H1303">
            <v>355</v>
          </cell>
          <cell r="I1303" t="str">
            <v>B</v>
          </cell>
          <cell r="P1303">
            <v>1</v>
          </cell>
        </row>
        <row r="1304">
          <cell r="F1304">
            <v>0</v>
          </cell>
          <cell r="H1304">
            <v>0</v>
          </cell>
          <cell r="P1304">
            <v>0</v>
          </cell>
        </row>
        <row r="1305">
          <cell r="A1305" t="str">
            <v xml:space="preserve">Cabo de cobre, têmpera mole, isolação em PVC 70'C antichama, 750V,  sem capa </v>
          </cell>
          <cell r="F1305">
            <v>0</v>
          </cell>
          <cell r="H1305">
            <v>0</v>
          </cell>
          <cell r="P1305">
            <v>0</v>
          </cell>
        </row>
        <row r="1306">
          <cell r="A1306" t="str">
            <v>protetora, encordoamento classe 2, NBR 6880:</v>
          </cell>
          <cell r="F1306">
            <v>0</v>
          </cell>
          <cell r="H1306">
            <v>0</v>
          </cell>
          <cell r="P1306">
            <v>0</v>
          </cell>
        </row>
        <row r="1307">
          <cell r="A1307" t="str">
            <v>Bitola 2,5 mm²</v>
          </cell>
          <cell r="B1307" t="str">
            <v>CB1</v>
          </cell>
          <cell r="C1307" t="str">
            <v>m</v>
          </cell>
          <cell r="D1307">
            <v>8500</v>
          </cell>
          <cell r="E1307">
            <v>5.8000000000000003E-2</v>
          </cell>
          <cell r="F1307">
            <v>493</v>
          </cell>
          <cell r="G1307">
            <v>0.15</v>
          </cell>
          <cell r="H1307">
            <v>1275</v>
          </cell>
          <cell r="I1307" t="str">
            <v>B</v>
          </cell>
          <cell r="P1307">
            <v>0.15</v>
          </cell>
        </row>
        <row r="1308">
          <cell r="A1308" t="str">
            <v>Bitola 4 mm²</v>
          </cell>
          <cell r="B1308" t="str">
            <v>CB1</v>
          </cell>
          <cell r="C1308" t="str">
            <v>m</v>
          </cell>
          <cell r="D1308">
            <v>1200</v>
          </cell>
          <cell r="E1308">
            <v>0.08</v>
          </cell>
          <cell r="F1308">
            <v>96</v>
          </cell>
          <cell r="G1308">
            <v>0.15</v>
          </cell>
          <cell r="H1308">
            <v>180</v>
          </cell>
          <cell r="I1308" t="str">
            <v>B</v>
          </cell>
          <cell r="P1308">
            <v>0.15</v>
          </cell>
        </row>
        <row r="1309">
          <cell r="F1309">
            <v>0</v>
          </cell>
          <cell r="H1309">
            <v>0</v>
          </cell>
          <cell r="P1309">
            <v>0</v>
          </cell>
        </row>
        <row r="1310">
          <cell r="A1310" t="str">
            <v xml:space="preserve">Tomada tetrapolar blindada de sobrepor, em alumínio fundido e miolo em material </v>
          </cell>
          <cell r="C1310" t="str">
            <v>PC</v>
          </cell>
          <cell r="D1310">
            <v>10</v>
          </cell>
          <cell r="E1310">
            <v>1</v>
          </cell>
          <cell r="F1310">
            <v>10</v>
          </cell>
          <cell r="G1310">
            <v>4</v>
          </cell>
          <cell r="H1310">
            <v>40</v>
          </cell>
          <cell r="I1310" t="str">
            <v>Q</v>
          </cell>
          <cell r="P1310">
            <v>4</v>
          </cell>
        </row>
        <row r="1311">
          <cell r="A1311" t="str">
            <v>isolante, com tampa basculante, conforme DIN 49450 e 49451 - 500V.</v>
          </cell>
          <cell r="F1311">
            <v>0</v>
          </cell>
          <cell r="H1311">
            <v>0</v>
          </cell>
          <cell r="P1311">
            <v>0</v>
          </cell>
        </row>
        <row r="1312">
          <cell r="F1312">
            <v>0</v>
          </cell>
          <cell r="H1312">
            <v>0</v>
          </cell>
          <cell r="P1312">
            <v>0</v>
          </cell>
        </row>
        <row r="1313">
          <cell r="A1313" t="str">
            <v xml:space="preserve">Tomada redonda fundida em liga de alumínio, 380V, a prova de TGVP com tampo mola, </v>
          </cell>
          <cell r="C1313" t="str">
            <v>PC</v>
          </cell>
          <cell r="D1313">
            <v>33</v>
          </cell>
          <cell r="E1313">
            <v>1</v>
          </cell>
          <cell r="F1313">
            <v>33</v>
          </cell>
          <cell r="G1313">
            <v>4</v>
          </cell>
          <cell r="H1313">
            <v>132</v>
          </cell>
          <cell r="I1313" t="str">
            <v>Q</v>
          </cell>
          <cell r="P1313">
            <v>4</v>
          </cell>
        </row>
        <row r="1314">
          <cell r="A1314" t="str">
            <v>orelhas de fixação, quatro entradas rosqueadas de 3/4" sendo 3 bujões plásticos.</v>
          </cell>
          <cell r="F1314">
            <v>0</v>
          </cell>
          <cell r="H1314">
            <v>0</v>
          </cell>
          <cell r="P1314">
            <v>0</v>
          </cell>
        </row>
        <row r="1315">
          <cell r="F1315">
            <v>0</v>
          </cell>
          <cell r="H1315">
            <v>0</v>
          </cell>
          <cell r="P1315">
            <v>0</v>
          </cell>
        </row>
        <row r="1316">
          <cell r="A1316" t="str">
            <v>Tomada universal 2P+T, montada em condulete.</v>
          </cell>
          <cell r="C1316" t="str">
            <v>PC</v>
          </cell>
          <cell r="D1316">
            <v>28</v>
          </cell>
          <cell r="E1316">
            <v>0.1</v>
          </cell>
          <cell r="F1316">
            <v>2.8</v>
          </cell>
          <cell r="G1316">
            <v>2</v>
          </cell>
          <cell r="H1316">
            <v>56</v>
          </cell>
          <cell r="I1316" t="str">
            <v>Q</v>
          </cell>
          <cell r="P1316">
            <v>2</v>
          </cell>
        </row>
        <row r="1317">
          <cell r="F1317">
            <v>0</v>
          </cell>
          <cell r="H1317">
            <v>0</v>
          </cell>
          <cell r="P1317">
            <v>0</v>
          </cell>
        </row>
        <row r="1318">
          <cell r="A1318" t="str">
            <v>Interruptor montado em caixa condulete.</v>
          </cell>
          <cell r="C1318" t="str">
            <v>PC</v>
          </cell>
          <cell r="D1318">
            <v>10</v>
          </cell>
          <cell r="E1318">
            <v>0.1</v>
          </cell>
          <cell r="F1318">
            <v>1</v>
          </cell>
          <cell r="G1318">
            <v>2</v>
          </cell>
          <cell r="H1318">
            <v>20</v>
          </cell>
          <cell r="I1318" t="str">
            <v>Q</v>
          </cell>
          <cell r="P1318">
            <v>2</v>
          </cell>
        </row>
        <row r="1319">
          <cell r="F1319">
            <v>0</v>
          </cell>
          <cell r="H1319">
            <v>0</v>
          </cell>
          <cell r="P1319">
            <v>0</v>
          </cell>
        </row>
        <row r="1320">
          <cell r="A1320" t="str">
            <v>Relé fotoelétrico montado em caixa condulete.</v>
          </cell>
          <cell r="C1320" t="str">
            <v>PC</v>
          </cell>
          <cell r="D1320">
            <v>2</v>
          </cell>
          <cell r="E1320">
            <v>0.1</v>
          </cell>
          <cell r="F1320">
            <v>0.2</v>
          </cell>
          <cell r="G1320">
            <v>2</v>
          </cell>
          <cell r="H1320">
            <v>4</v>
          </cell>
          <cell r="I1320" t="str">
            <v>Q</v>
          </cell>
          <cell r="P1320">
            <v>2</v>
          </cell>
        </row>
        <row r="1321">
          <cell r="F1321">
            <v>0</v>
          </cell>
          <cell r="H1321">
            <v>0</v>
          </cell>
          <cell r="P1321">
            <v>0</v>
          </cell>
        </row>
        <row r="1322">
          <cell r="A1322" t="str">
            <v>Eletroduto aço galvanizado a fogo c/ costura, comp. 3m, c/ uma luva e rosca nas duas</v>
          </cell>
          <cell r="F1322">
            <v>0</v>
          </cell>
          <cell r="H1322">
            <v>0</v>
          </cell>
          <cell r="P1322">
            <v>0</v>
          </cell>
        </row>
        <row r="1323">
          <cell r="A1323" t="str">
            <v xml:space="preserve">extremidades, norma DIN 2440, c/ proteção mecânica nas extremidades e rebarbas </v>
          </cell>
          <cell r="F1323">
            <v>0</v>
          </cell>
          <cell r="H1323">
            <v>0</v>
          </cell>
          <cell r="P1323">
            <v>0</v>
          </cell>
        </row>
        <row r="1324">
          <cell r="A1324" t="str">
            <v>removidas:</v>
          </cell>
          <cell r="F1324">
            <v>0</v>
          </cell>
          <cell r="H1324">
            <v>0</v>
          </cell>
          <cell r="P1324">
            <v>0</v>
          </cell>
        </row>
        <row r="1325">
          <cell r="A1325" t="str">
            <v>Diâmetro 3/4"    BSP</v>
          </cell>
          <cell r="B1325" t="str">
            <v>ELAG</v>
          </cell>
          <cell r="C1325" t="str">
            <v>m</v>
          </cell>
          <cell r="D1325">
            <v>2137</v>
          </cell>
          <cell r="E1325">
            <v>1.7699999999999998</v>
          </cell>
          <cell r="F1325">
            <v>3782.49</v>
          </cell>
          <cell r="G1325">
            <v>1.25</v>
          </cell>
          <cell r="H1325">
            <v>2671.25</v>
          </cell>
          <cell r="I1325" t="str">
            <v>LE</v>
          </cell>
          <cell r="P1325">
            <v>1.25</v>
          </cell>
        </row>
        <row r="1326">
          <cell r="A1326" t="str">
            <v>Diâmetro 1"       BSP</v>
          </cell>
          <cell r="B1326" t="str">
            <v>ELAG</v>
          </cell>
          <cell r="C1326" t="str">
            <v>m</v>
          </cell>
          <cell r="D1326">
            <v>1028</v>
          </cell>
          <cell r="E1326">
            <v>2.63</v>
          </cell>
          <cell r="F1326">
            <v>2703.64</v>
          </cell>
          <cell r="G1326">
            <v>1.25</v>
          </cell>
          <cell r="H1326">
            <v>1285</v>
          </cell>
          <cell r="I1326" t="str">
            <v>LE</v>
          </cell>
          <cell r="P1326">
            <v>1.25</v>
          </cell>
        </row>
        <row r="1327">
          <cell r="A1327" t="str">
            <v>Diâmetro 11/2"  BSP</v>
          </cell>
          <cell r="B1327" t="str">
            <v>ELAG</v>
          </cell>
          <cell r="C1327" t="str">
            <v>m</v>
          </cell>
          <cell r="D1327">
            <v>425</v>
          </cell>
          <cell r="E1327">
            <v>4.24</v>
          </cell>
          <cell r="F1327">
            <v>1802</v>
          </cell>
          <cell r="G1327">
            <v>1.25</v>
          </cell>
          <cell r="H1327">
            <v>531.25</v>
          </cell>
          <cell r="I1327" t="str">
            <v>LE</v>
          </cell>
          <cell r="P1327">
            <v>1.25</v>
          </cell>
        </row>
        <row r="1328">
          <cell r="A1328" t="str">
            <v>Diâmetro 2"       BSP</v>
          </cell>
          <cell r="B1328" t="str">
            <v>ELAG</v>
          </cell>
          <cell r="C1328" t="str">
            <v>m</v>
          </cell>
          <cell r="D1328">
            <v>91</v>
          </cell>
          <cell r="E1328">
            <v>5.66</v>
          </cell>
          <cell r="F1328">
            <v>515.05999999999995</v>
          </cell>
          <cell r="G1328">
            <v>1.5</v>
          </cell>
          <cell r="H1328">
            <v>136.5</v>
          </cell>
          <cell r="I1328" t="str">
            <v>LE</v>
          </cell>
          <cell r="P1328">
            <v>1.5</v>
          </cell>
        </row>
        <row r="1329">
          <cell r="A1329" t="str">
            <v>Diâmetro 3"       BSP</v>
          </cell>
          <cell r="B1329" t="str">
            <v>ELAG</v>
          </cell>
          <cell r="C1329" t="str">
            <v>m</v>
          </cell>
          <cell r="D1329">
            <v>240</v>
          </cell>
          <cell r="E1329">
            <v>11.6</v>
          </cell>
          <cell r="F1329">
            <v>2784</v>
          </cell>
          <cell r="G1329">
            <v>1.5</v>
          </cell>
          <cell r="H1329">
            <v>360</v>
          </cell>
          <cell r="I1329" t="str">
            <v>LE</v>
          </cell>
          <cell r="P1329">
            <v>1.5</v>
          </cell>
        </row>
        <row r="1330">
          <cell r="A1330" t="str">
            <v>Diâmetro 4"       BSP</v>
          </cell>
          <cell r="B1330" t="str">
            <v>ELAG</v>
          </cell>
          <cell r="C1330" t="str">
            <v>m</v>
          </cell>
          <cell r="D1330">
            <v>109</v>
          </cell>
          <cell r="E1330">
            <v>16.48</v>
          </cell>
          <cell r="F1330">
            <v>1796.32</v>
          </cell>
          <cell r="G1330">
            <v>2</v>
          </cell>
          <cell r="H1330">
            <v>218</v>
          </cell>
          <cell r="I1330" t="str">
            <v>LE</v>
          </cell>
          <cell r="P1330">
            <v>2</v>
          </cell>
        </row>
        <row r="1331">
          <cell r="F1331">
            <v>0</v>
          </cell>
          <cell r="H1331">
            <v>0</v>
          </cell>
          <cell r="P1331">
            <v>0</v>
          </cell>
        </row>
        <row r="1332">
          <cell r="A1332" t="str">
            <v xml:space="preserve">Eletroduto flexível em rolo, tipo sealtubo, a prova de tempo, umidade, gases, vapores e </v>
          </cell>
          <cell r="F1332">
            <v>0</v>
          </cell>
          <cell r="H1332">
            <v>0</v>
          </cell>
          <cell r="P1332">
            <v>0</v>
          </cell>
        </row>
        <row r="1333">
          <cell r="A1333" t="str">
            <v>pó, constituído por fita de aço doce c/ revestimento externo em polivinil-clorídrico:</v>
          </cell>
          <cell r="F1333">
            <v>0</v>
          </cell>
          <cell r="H1333">
            <v>0</v>
          </cell>
          <cell r="P1333">
            <v>0</v>
          </cell>
        </row>
        <row r="1334">
          <cell r="A1334" t="str">
            <v>Diâmetro 3/4"</v>
          </cell>
          <cell r="B1334" t="str">
            <v>ELFL</v>
          </cell>
          <cell r="C1334" t="str">
            <v>m</v>
          </cell>
          <cell r="D1334">
            <v>20</v>
          </cell>
          <cell r="E1334">
            <v>0.88</v>
          </cell>
          <cell r="F1334">
            <v>17.600000000000001</v>
          </cell>
          <cell r="G1334">
            <v>1.5</v>
          </cell>
          <cell r="H1334">
            <v>30</v>
          </cell>
          <cell r="I1334" t="str">
            <v>LE</v>
          </cell>
          <cell r="P1334">
            <v>1.5</v>
          </cell>
        </row>
        <row r="1335">
          <cell r="A1335" t="str">
            <v>Diâmetro 1"</v>
          </cell>
          <cell r="B1335" t="str">
            <v>ELFL</v>
          </cell>
          <cell r="C1335" t="str">
            <v>m</v>
          </cell>
          <cell r="D1335">
            <v>15</v>
          </cell>
          <cell r="E1335">
            <v>1.32</v>
          </cell>
          <cell r="F1335">
            <v>19.8</v>
          </cell>
          <cell r="G1335">
            <v>1.5</v>
          </cell>
          <cell r="H1335">
            <v>22.5</v>
          </cell>
          <cell r="I1335" t="str">
            <v>LE</v>
          </cell>
          <cell r="P1335">
            <v>1.5</v>
          </cell>
        </row>
        <row r="1336">
          <cell r="A1336" t="str">
            <v>Diâmetro 2"</v>
          </cell>
          <cell r="B1336" t="str">
            <v>ELFL</v>
          </cell>
          <cell r="C1336" t="str">
            <v>m</v>
          </cell>
          <cell r="D1336">
            <v>15</v>
          </cell>
          <cell r="E1336">
            <v>2.83</v>
          </cell>
          <cell r="F1336">
            <v>42.45</v>
          </cell>
          <cell r="G1336">
            <v>1.8</v>
          </cell>
          <cell r="H1336">
            <v>27</v>
          </cell>
          <cell r="I1336" t="str">
            <v>LE</v>
          </cell>
          <cell r="P1336">
            <v>1.8</v>
          </cell>
        </row>
        <row r="1337">
          <cell r="A1337" t="str">
            <v>Diâmetro 3"</v>
          </cell>
          <cell r="B1337" t="str">
            <v>ELFL</v>
          </cell>
          <cell r="C1337" t="str">
            <v>m</v>
          </cell>
          <cell r="D1337">
            <v>10</v>
          </cell>
          <cell r="E1337">
            <v>5.8</v>
          </cell>
          <cell r="F1337">
            <v>58</v>
          </cell>
          <cell r="G1337">
            <v>1.8</v>
          </cell>
          <cell r="H1337">
            <v>18</v>
          </cell>
          <cell r="I1337" t="str">
            <v>LE</v>
          </cell>
          <cell r="P1337">
            <v>1.8</v>
          </cell>
        </row>
        <row r="1338">
          <cell r="F1338">
            <v>0</v>
          </cell>
          <cell r="H1338">
            <v>0</v>
          </cell>
          <cell r="P1338">
            <v>0</v>
          </cell>
        </row>
        <row r="1339">
          <cell r="A1339" t="str">
            <v xml:space="preserve">Luminária p/ lamp. "V. sódio" c/ reator incorporado AFP-220V-60Hz, em liga esp. alum. </v>
          </cell>
          <cell r="F1339">
            <v>0</v>
          </cell>
          <cell r="H1339">
            <v>0</v>
          </cell>
          <cell r="P1339">
            <v>0</v>
          </cell>
        </row>
        <row r="1340">
          <cell r="A1340" t="str">
            <v xml:space="preserve">fundi. globo boro-silicato, base E-27 p/ lamp. até 70W e E-40 p/ lamp. 250W, entr. </v>
          </cell>
          <cell r="F1340">
            <v>0</v>
          </cell>
          <cell r="H1340">
            <v>0</v>
          </cell>
          <cell r="P1340">
            <v>0</v>
          </cell>
        </row>
        <row r="1341">
          <cell r="A1341" t="str">
            <v>rosq. 3/4" BSP:</v>
          </cell>
          <cell r="F1341">
            <v>0</v>
          </cell>
          <cell r="H1341">
            <v>0</v>
          </cell>
          <cell r="P1341">
            <v>0</v>
          </cell>
        </row>
        <row r="1342">
          <cell r="A1342" t="str">
            <v>PEND. 70 W</v>
          </cell>
          <cell r="B1342" t="str">
            <v>LUM70</v>
          </cell>
          <cell r="C1342" t="str">
            <v>PC</v>
          </cell>
          <cell r="D1342">
            <v>48</v>
          </cell>
          <cell r="E1342">
            <v>5</v>
          </cell>
          <cell r="F1342">
            <v>240</v>
          </cell>
          <cell r="G1342">
            <v>8</v>
          </cell>
          <cell r="H1342">
            <v>384</v>
          </cell>
          <cell r="I1342" t="str">
            <v>Q</v>
          </cell>
          <cell r="P1342">
            <v>8</v>
          </cell>
        </row>
        <row r="1343">
          <cell r="A1343" t="str">
            <v>PEND. 150 W</v>
          </cell>
          <cell r="B1343" t="str">
            <v>LUM150</v>
          </cell>
          <cell r="C1343" t="str">
            <v>PC</v>
          </cell>
          <cell r="D1343">
            <v>70</v>
          </cell>
          <cell r="E1343">
            <v>5</v>
          </cell>
          <cell r="F1343">
            <v>350</v>
          </cell>
          <cell r="G1343">
            <v>8</v>
          </cell>
          <cell r="H1343">
            <v>560</v>
          </cell>
          <cell r="I1343" t="str">
            <v>Q</v>
          </cell>
          <cell r="P1343">
            <v>8</v>
          </cell>
        </row>
        <row r="1344">
          <cell r="A1344" t="str">
            <v>ARAND. 30' 70W</v>
          </cell>
          <cell r="B1344" t="str">
            <v>LUM70</v>
          </cell>
          <cell r="C1344" t="str">
            <v>PC</v>
          </cell>
          <cell r="D1344">
            <v>20</v>
          </cell>
          <cell r="E1344">
            <v>5</v>
          </cell>
          <cell r="F1344">
            <v>100</v>
          </cell>
          <cell r="G1344">
            <v>8</v>
          </cell>
          <cell r="H1344">
            <v>160</v>
          </cell>
          <cell r="I1344" t="str">
            <v>Q</v>
          </cell>
          <cell r="P1344">
            <v>8</v>
          </cell>
        </row>
        <row r="1345">
          <cell r="A1345" t="str">
            <v>ARAND. 30' 150W</v>
          </cell>
          <cell r="B1345" t="str">
            <v>LUM150</v>
          </cell>
          <cell r="C1345" t="str">
            <v>PC</v>
          </cell>
          <cell r="D1345">
            <v>5</v>
          </cell>
          <cell r="E1345">
            <v>5</v>
          </cell>
          <cell r="F1345">
            <v>25</v>
          </cell>
          <cell r="G1345">
            <v>8</v>
          </cell>
          <cell r="H1345">
            <v>40</v>
          </cell>
          <cell r="I1345" t="str">
            <v>Q</v>
          </cell>
          <cell r="P1345">
            <v>8</v>
          </cell>
        </row>
        <row r="1346">
          <cell r="F1346">
            <v>0</v>
          </cell>
          <cell r="H1346">
            <v>0</v>
          </cell>
          <cell r="P1346">
            <v>0</v>
          </cell>
        </row>
        <row r="1347">
          <cell r="A1347" t="str">
            <v>Luminária industr. c/ reator AFP, 220V, 60 Hz e ignitor quando necessário, incorp.</v>
          </cell>
          <cell r="F1347">
            <v>0</v>
          </cell>
          <cell r="H1347">
            <v>0</v>
          </cell>
          <cell r="P1347">
            <v>0</v>
          </cell>
        </row>
        <row r="1348">
          <cell r="A1348" t="str">
            <v>em caixa apropriada, c/ rosca 3/4", BSP corpo, suporte, caixa em liga de alum., refletor</v>
          </cell>
          <cell r="F1348">
            <v>0</v>
          </cell>
          <cell r="H1348">
            <v>0</v>
          </cell>
          <cell r="P1348">
            <v>0</v>
          </cell>
        </row>
        <row r="1349">
          <cell r="A1349" t="str">
            <v>repuxado em ch. de alum. acab. em esmalte e refletor anodiz., base E-40:</v>
          </cell>
          <cell r="F1349">
            <v>0</v>
          </cell>
          <cell r="H1349">
            <v>0</v>
          </cell>
          <cell r="P1349">
            <v>0</v>
          </cell>
        </row>
        <row r="1350">
          <cell r="A1350" t="str">
            <v>400W V.Sódio</v>
          </cell>
          <cell r="B1350" t="str">
            <v>LUM400</v>
          </cell>
          <cell r="C1350" t="str">
            <v>PC</v>
          </cell>
          <cell r="D1350">
            <v>12</v>
          </cell>
          <cell r="E1350">
            <v>10</v>
          </cell>
          <cell r="F1350">
            <v>120</v>
          </cell>
          <cell r="G1350">
            <v>8</v>
          </cell>
          <cell r="H1350">
            <v>96</v>
          </cell>
          <cell r="I1350" t="str">
            <v>Q</v>
          </cell>
          <cell r="P1350">
            <v>8</v>
          </cell>
        </row>
        <row r="1351">
          <cell r="F1351">
            <v>0</v>
          </cell>
          <cell r="H1351">
            <v>0</v>
          </cell>
          <cell r="P1351">
            <v>0</v>
          </cell>
        </row>
        <row r="1352">
          <cell r="A1352" t="str">
            <v xml:space="preserve">Luminária p/ ilum. publ. totalmente fechada, p/ lamp. v. merc. e/ou sódio, corpo e refl. </v>
          </cell>
          <cell r="F1352">
            <v>0</v>
          </cell>
          <cell r="H1352">
            <v>0</v>
          </cell>
          <cell r="P1352">
            <v>0</v>
          </cell>
        </row>
        <row r="1353">
          <cell r="A1353" t="str">
            <v xml:space="preserve">estamp. em ch. alum., pescoço em liga de alum. fundido c/ entr. p/ tubo de 60,3 mm </v>
          </cell>
          <cell r="F1353">
            <v>0</v>
          </cell>
          <cell r="H1353">
            <v>0</v>
          </cell>
          <cell r="P1353">
            <v>0</v>
          </cell>
        </row>
        <row r="1354">
          <cell r="A1354" t="str">
            <v>refrator prismático em vidro temper., fecho de aço inox, soq. de porc c/ rosca E-40:</v>
          </cell>
          <cell r="F1354">
            <v>0</v>
          </cell>
          <cell r="H1354">
            <v>0</v>
          </cell>
          <cell r="P1354">
            <v>0</v>
          </cell>
        </row>
        <row r="1355">
          <cell r="A1355" t="str">
            <v>250W - V. Sódio</v>
          </cell>
          <cell r="B1355" t="str">
            <v>LUM250</v>
          </cell>
          <cell r="C1355" t="str">
            <v>PC</v>
          </cell>
          <cell r="D1355">
            <v>20</v>
          </cell>
          <cell r="E1355">
            <v>10</v>
          </cell>
          <cell r="F1355">
            <v>200</v>
          </cell>
          <cell r="G1355">
            <v>8</v>
          </cell>
          <cell r="H1355">
            <v>160</v>
          </cell>
          <cell r="I1355" t="str">
            <v>Q</v>
          </cell>
          <cell r="P1355">
            <v>8</v>
          </cell>
        </row>
        <row r="1356">
          <cell r="F1356">
            <v>0</v>
          </cell>
          <cell r="H1356">
            <v>0</v>
          </cell>
          <cell r="P1356">
            <v>0</v>
          </cell>
        </row>
        <row r="1357">
          <cell r="A1357" t="str">
            <v xml:space="preserve">Luminária aberta para duas lâmpadas fluorescentes de 32W-220V-60Hz, fornecida </v>
          </cell>
          <cell r="B1357" t="str">
            <v>LUM32</v>
          </cell>
          <cell r="C1357" t="str">
            <v>PC</v>
          </cell>
          <cell r="D1357">
            <v>59</v>
          </cell>
          <cell r="E1357">
            <v>10</v>
          </cell>
          <cell r="F1357">
            <v>590</v>
          </cell>
          <cell r="G1357">
            <v>8</v>
          </cell>
          <cell r="H1357">
            <v>472</v>
          </cell>
          <cell r="I1357" t="str">
            <v>Q</v>
          </cell>
          <cell r="P1357">
            <v>8</v>
          </cell>
        </row>
        <row r="1358">
          <cell r="A1358" t="str">
            <v>completa, com equipamentos auxiliares.</v>
          </cell>
          <cell r="F1358">
            <v>0</v>
          </cell>
          <cell r="H1358">
            <v>0</v>
          </cell>
          <cell r="P1358">
            <v>0</v>
          </cell>
        </row>
        <row r="1359">
          <cell r="F1359">
            <v>0</v>
          </cell>
          <cell r="H1359">
            <v>0</v>
          </cell>
          <cell r="P1359">
            <v>0</v>
          </cell>
        </row>
        <row r="1360">
          <cell r="A1360" t="str">
            <v xml:space="preserve">Luminária fechada para duas lâmpadas fluorescentes de 32W-220V-60Hz, fornecida </v>
          </cell>
          <cell r="B1360" t="str">
            <v>LUM32</v>
          </cell>
          <cell r="C1360" t="str">
            <v>PC</v>
          </cell>
          <cell r="D1360">
            <v>11</v>
          </cell>
          <cell r="E1360">
            <v>10</v>
          </cell>
          <cell r="F1360">
            <v>110</v>
          </cell>
          <cell r="G1360">
            <v>8</v>
          </cell>
          <cell r="H1360">
            <v>88</v>
          </cell>
          <cell r="I1360" t="str">
            <v>Q</v>
          </cell>
          <cell r="P1360">
            <v>8</v>
          </cell>
        </row>
        <row r="1361">
          <cell r="A1361" t="str">
            <v>completa, com equipamentos auxiliares.</v>
          </cell>
          <cell r="F1361">
            <v>0</v>
          </cell>
          <cell r="H1361">
            <v>0</v>
          </cell>
          <cell r="P1361">
            <v>0</v>
          </cell>
        </row>
        <row r="1362">
          <cell r="F1362">
            <v>0</v>
          </cell>
          <cell r="H1362">
            <v>0</v>
          </cell>
          <cell r="P1362">
            <v>0</v>
          </cell>
        </row>
        <row r="1363">
          <cell r="A1363" t="str">
            <v>Luminária tipo arandela totalmente fechada para lâmpada vapor de sódio, corpo e</v>
          </cell>
          <cell r="F1363">
            <v>0</v>
          </cell>
          <cell r="H1363">
            <v>0</v>
          </cell>
          <cell r="P1363">
            <v>0</v>
          </cell>
        </row>
        <row r="1364">
          <cell r="A1364" t="str">
            <v>refletor em alumínio fundido:</v>
          </cell>
          <cell r="F1364">
            <v>0</v>
          </cell>
          <cell r="H1364">
            <v>0</v>
          </cell>
          <cell r="P1364">
            <v>0</v>
          </cell>
        </row>
        <row r="1365">
          <cell r="A1365" t="str">
            <v>VS-70W</v>
          </cell>
          <cell r="B1365" t="str">
            <v>LUM70</v>
          </cell>
          <cell r="C1365" t="str">
            <v>PC</v>
          </cell>
          <cell r="D1365">
            <v>32</v>
          </cell>
          <cell r="E1365">
            <v>5</v>
          </cell>
          <cell r="F1365">
            <v>160</v>
          </cell>
          <cell r="G1365">
            <v>8</v>
          </cell>
          <cell r="H1365">
            <v>256</v>
          </cell>
          <cell r="I1365" t="str">
            <v>Q</v>
          </cell>
          <cell r="P1365">
            <v>8</v>
          </cell>
        </row>
        <row r="1366">
          <cell r="F1366">
            <v>0</v>
          </cell>
          <cell r="H1366">
            <v>0</v>
          </cell>
          <cell r="P1366">
            <v>0</v>
          </cell>
        </row>
        <row r="1367">
          <cell r="A1367" t="str">
            <v>Unidade autônoma para iluminação de emergência, fornecida completa com todos</v>
          </cell>
          <cell r="B1367" t="str">
            <v>LUMEM</v>
          </cell>
          <cell r="C1367" t="str">
            <v>PC</v>
          </cell>
          <cell r="D1367">
            <v>12</v>
          </cell>
          <cell r="E1367">
            <v>5</v>
          </cell>
          <cell r="F1367">
            <v>60</v>
          </cell>
          <cell r="G1367">
            <v>8</v>
          </cell>
          <cell r="H1367">
            <v>96</v>
          </cell>
          <cell r="I1367" t="str">
            <v>Q</v>
          </cell>
          <cell r="P1367">
            <v>8</v>
          </cell>
        </row>
        <row r="1368">
          <cell r="A1368" t="str">
            <v xml:space="preserve"> os acessórios incorporados, inclusive bateria e carregador.</v>
          </cell>
          <cell r="F1368">
            <v>0</v>
          </cell>
          <cell r="H1368">
            <v>0</v>
          </cell>
          <cell r="P1368">
            <v>0</v>
          </cell>
        </row>
        <row r="1369">
          <cell r="F1369">
            <v>0</v>
          </cell>
          <cell r="H1369">
            <v>0</v>
          </cell>
          <cell r="P1369">
            <v>0</v>
          </cell>
        </row>
        <row r="1370">
          <cell r="A1370" t="str">
            <v>Escadas para cabo trecho reto, tipo prateleira, semi-pesado com abas voltadas para</v>
          </cell>
          <cell r="F1370">
            <v>0</v>
          </cell>
          <cell r="H1370">
            <v>0</v>
          </cell>
          <cell r="P1370">
            <v>0</v>
          </cell>
        </row>
        <row r="1371">
          <cell r="A1371" t="str">
            <v xml:space="preserve">fora , em aço galvanizado, constituído de duas longarinas de perfil "U" 4",  com </v>
          </cell>
          <cell r="F1371">
            <v>0</v>
          </cell>
          <cell r="H1371">
            <v>0</v>
          </cell>
          <cell r="P1371">
            <v>0</v>
          </cell>
        </row>
        <row r="1372">
          <cell r="A1372" t="str">
            <v>espaçamento máximo entre travessas de 250 mm, peça de 3 m.</v>
          </cell>
          <cell r="F1372">
            <v>0</v>
          </cell>
          <cell r="H1372">
            <v>0</v>
          </cell>
          <cell r="P1372">
            <v>0</v>
          </cell>
        </row>
        <row r="1373">
          <cell r="A1373" t="str">
            <v>L=200</v>
          </cell>
          <cell r="B1373" t="str">
            <v>ESC</v>
          </cell>
          <cell r="C1373" t="str">
            <v>PC</v>
          </cell>
          <cell r="D1373">
            <v>8</v>
          </cell>
          <cell r="E1373">
            <v>20.37</v>
          </cell>
          <cell r="F1373">
            <v>162.96</v>
          </cell>
          <cell r="G1373">
            <v>6</v>
          </cell>
          <cell r="H1373">
            <v>48</v>
          </cell>
          <cell r="I1373" t="str">
            <v>LE</v>
          </cell>
          <cell r="P1373">
            <v>6</v>
          </cell>
        </row>
        <row r="1374">
          <cell r="A1374" t="str">
            <v>L=400</v>
          </cell>
          <cell r="B1374" t="str">
            <v>ESC</v>
          </cell>
          <cell r="C1374" t="str">
            <v>PC</v>
          </cell>
          <cell r="D1374">
            <v>15</v>
          </cell>
          <cell r="E1374">
            <v>22.83</v>
          </cell>
          <cell r="F1374">
            <v>342.45</v>
          </cell>
          <cell r="G1374">
            <v>9</v>
          </cell>
          <cell r="H1374">
            <v>135</v>
          </cell>
          <cell r="I1374" t="str">
            <v>LE</v>
          </cell>
          <cell r="P1374">
            <v>9</v>
          </cell>
        </row>
        <row r="1375">
          <cell r="A1375" t="str">
            <v>L=600</v>
          </cell>
          <cell r="B1375" t="str">
            <v>ESC</v>
          </cell>
          <cell r="C1375" t="str">
            <v>PC</v>
          </cell>
          <cell r="D1375">
            <v>30</v>
          </cell>
          <cell r="E1375">
            <v>25.29</v>
          </cell>
          <cell r="F1375">
            <v>758.7</v>
          </cell>
          <cell r="G1375">
            <v>9</v>
          </cell>
          <cell r="H1375">
            <v>270</v>
          </cell>
          <cell r="I1375" t="str">
            <v>LE</v>
          </cell>
          <cell r="P1375">
            <v>9</v>
          </cell>
        </row>
        <row r="1376">
          <cell r="F1376">
            <v>0</v>
          </cell>
          <cell r="H1376">
            <v>0</v>
          </cell>
          <cell r="P1376">
            <v>0</v>
          </cell>
        </row>
        <row r="1377">
          <cell r="A1377" t="str">
            <v>Cabos de potência, singelo, isolamento 8,7/15 kV, com capa de PVC:</v>
          </cell>
          <cell r="F1377">
            <v>0</v>
          </cell>
          <cell r="H1377">
            <v>0</v>
          </cell>
          <cell r="P1377">
            <v>0</v>
          </cell>
        </row>
        <row r="1378">
          <cell r="A1378" t="str">
            <v>Bitola 50 mm²</v>
          </cell>
          <cell r="B1378" t="str">
            <v>CB15</v>
          </cell>
          <cell r="C1378" t="str">
            <v>m</v>
          </cell>
          <cell r="D1378">
            <v>240</v>
          </cell>
          <cell r="E1378">
            <v>0.98299999999999998</v>
          </cell>
          <cell r="F1378">
            <v>235.92</v>
          </cell>
          <cell r="G1378">
            <v>0.5</v>
          </cell>
          <cell r="H1378">
            <v>120</v>
          </cell>
          <cell r="I1378" t="str">
            <v>B</v>
          </cell>
          <cell r="P1378">
            <v>0.5</v>
          </cell>
        </row>
        <row r="1379">
          <cell r="A1379" t="str">
            <v>Bitola 240 mm²</v>
          </cell>
          <cell r="B1379" t="str">
            <v>CB15</v>
          </cell>
          <cell r="C1379" t="str">
            <v>m</v>
          </cell>
          <cell r="D1379">
            <v>1800</v>
          </cell>
          <cell r="E1379">
            <v>3.0510000000000002</v>
          </cell>
          <cell r="F1379">
            <v>5491.8</v>
          </cell>
          <cell r="G1379">
            <v>0.5</v>
          </cell>
          <cell r="H1379">
            <v>900</v>
          </cell>
          <cell r="I1379" t="str">
            <v>B</v>
          </cell>
          <cell r="P1379">
            <v>0.5</v>
          </cell>
        </row>
        <row r="1380">
          <cell r="F1380">
            <v>0</v>
          </cell>
          <cell r="H1380">
            <v>0</v>
          </cell>
          <cell r="P1380">
            <v>0</v>
          </cell>
        </row>
        <row r="1381">
          <cell r="A1381" t="str">
            <v>Cabos de potência, singelo, isolamento 3,6/6 kV, com capa de PVC:</v>
          </cell>
          <cell r="F1381">
            <v>0</v>
          </cell>
          <cell r="H1381">
            <v>0</v>
          </cell>
          <cell r="P1381">
            <v>0</v>
          </cell>
        </row>
        <row r="1382">
          <cell r="A1382" t="str">
            <v>Bitola 35 mm²</v>
          </cell>
          <cell r="B1382" t="str">
            <v>CB6</v>
          </cell>
          <cell r="C1382" t="str">
            <v>m</v>
          </cell>
          <cell r="D1382">
            <v>1770</v>
          </cell>
          <cell r="E1382">
            <v>0.69</v>
          </cell>
          <cell r="F1382">
            <v>1221.3</v>
          </cell>
          <cell r="G1382">
            <v>0.5</v>
          </cell>
          <cell r="H1382">
            <v>885</v>
          </cell>
          <cell r="I1382" t="str">
            <v>B</v>
          </cell>
          <cell r="P1382">
            <v>0.5</v>
          </cell>
        </row>
        <row r="1383">
          <cell r="A1383" t="str">
            <v>Bitola 240 mm²</v>
          </cell>
          <cell r="B1383" t="str">
            <v>CB6</v>
          </cell>
          <cell r="C1383" t="str">
            <v>m</v>
          </cell>
          <cell r="D1383">
            <v>75</v>
          </cell>
          <cell r="E1383">
            <v>2.8119999999999998</v>
          </cell>
          <cell r="F1383">
            <v>210.9</v>
          </cell>
          <cell r="G1383">
            <v>0.5</v>
          </cell>
          <cell r="H1383">
            <v>37.5</v>
          </cell>
          <cell r="I1383" t="str">
            <v>B</v>
          </cell>
          <cell r="P1383">
            <v>0.5</v>
          </cell>
        </row>
        <row r="1384">
          <cell r="F1384">
            <v>0</v>
          </cell>
          <cell r="H1384">
            <v>0</v>
          </cell>
          <cell r="P1384">
            <v>0</v>
          </cell>
        </row>
        <row r="1385">
          <cell r="A1385" t="str">
            <v>Cabo singelo em fios de cobre nu, têmpera mole, capa interna e cobertura em PVC 70'C</v>
          </cell>
          <cell r="F1385">
            <v>0</v>
          </cell>
          <cell r="H1385">
            <v>0</v>
          </cell>
          <cell r="P1385">
            <v>0</v>
          </cell>
        </row>
        <row r="1386">
          <cell r="A1386" t="str">
            <v>isolamento 0,6/1kV:</v>
          </cell>
          <cell r="F1386">
            <v>0</v>
          </cell>
          <cell r="H1386">
            <v>0</v>
          </cell>
          <cell r="P1386">
            <v>0</v>
          </cell>
        </row>
        <row r="1387">
          <cell r="A1387" t="str">
            <v>Bitola 35 mm²</v>
          </cell>
          <cell r="B1387" t="str">
            <v>CB1</v>
          </cell>
          <cell r="C1387" t="str">
            <v>m</v>
          </cell>
          <cell r="D1387">
            <v>30</v>
          </cell>
          <cell r="E1387">
            <v>0.40300000000000002</v>
          </cell>
          <cell r="F1387">
            <v>12.09</v>
          </cell>
          <cell r="G1387">
            <v>0.2</v>
          </cell>
          <cell r="H1387">
            <v>6</v>
          </cell>
          <cell r="I1387" t="str">
            <v>B</v>
          </cell>
          <cell r="P1387">
            <v>0.2</v>
          </cell>
        </row>
        <row r="1388">
          <cell r="A1388" t="str">
            <v>Bitola 70 mm²</v>
          </cell>
          <cell r="B1388" t="str">
            <v>CB1</v>
          </cell>
          <cell r="C1388" t="str">
            <v>m</v>
          </cell>
          <cell r="D1388">
            <v>600</v>
          </cell>
          <cell r="E1388">
            <v>0.78200000000000003</v>
          </cell>
          <cell r="F1388">
            <v>469.2</v>
          </cell>
          <cell r="G1388">
            <v>0.25</v>
          </cell>
          <cell r="H1388">
            <v>150</v>
          </cell>
          <cell r="I1388" t="str">
            <v>B</v>
          </cell>
          <cell r="P1388">
            <v>0.25</v>
          </cell>
        </row>
        <row r="1389">
          <cell r="A1389" t="str">
            <v>Bitola 95 mm²</v>
          </cell>
          <cell r="B1389" t="str">
            <v>CB1</v>
          </cell>
          <cell r="C1389" t="str">
            <v>m</v>
          </cell>
          <cell r="D1389">
            <v>300</v>
          </cell>
          <cell r="E1389">
            <v>1.0149999999999999</v>
          </cell>
          <cell r="F1389">
            <v>304.5</v>
          </cell>
          <cell r="G1389">
            <v>0.25</v>
          </cell>
          <cell r="H1389">
            <v>75</v>
          </cell>
          <cell r="I1389" t="str">
            <v>B</v>
          </cell>
          <cell r="P1389">
            <v>0.25</v>
          </cell>
        </row>
        <row r="1390">
          <cell r="A1390" t="str">
            <v>Bitola 120 mm²</v>
          </cell>
          <cell r="B1390" t="str">
            <v>CB1</v>
          </cell>
          <cell r="C1390" t="str">
            <v>m</v>
          </cell>
          <cell r="D1390">
            <v>50</v>
          </cell>
          <cell r="E1390">
            <v>1.2481</v>
          </cell>
          <cell r="F1390">
            <v>62.41</v>
          </cell>
          <cell r="G1390">
            <v>0.25</v>
          </cell>
          <cell r="H1390">
            <v>12.5</v>
          </cell>
          <cell r="I1390" t="str">
            <v>B</v>
          </cell>
          <cell r="P1390">
            <v>0.25</v>
          </cell>
        </row>
        <row r="1391">
          <cell r="A1391" t="str">
            <v>Bitola 240 mm²</v>
          </cell>
          <cell r="B1391" t="str">
            <v>CB1</v>
          </cell>
          <cell r="C1391" t="str">
            <v>m</v>
          </cell>
          <cell r="D1391">
            <v>30</v>
          </cell>
          <cell r="E1391">
            <v>2.4929999999999999</v>
          </cell>
          <cell r="F1391">
            <v>74.790000000000006</v>
          </cell>
          <cell r="G1391">
            <v>0.35</v>
          </cell>
          <cell r="H1391">
            <v>10.5</v>
          </cell>
          <cell r="I1391" t="str">
            <v>B</v>
          </cell>
          <cell r="P1391">
            <v>0.35</v>
          </cell>
        </row>
        <row r="1392">
          <cell r="F1392">
            <v>0</v>
          </cell>
          <cell r="H1392">
            <v>0</v>
          </cell>
          <cell r="P1392">
            <v>0</v>
          </cell>
        </row>
        <row r="1393">
          <cell r="A1393" t="str">
            <v>Cabo de potência , isolamento 0,6/1 kV, com capa de PVC:</v>
          </cell>
          <cell r="F1393">
            <v>0</v>
          </cell>
          <cell r="H1393">
            <v>0</v>
          </cell>
          <cell r="P1393">
            <v>0</v>
          </cell>
        </row>
        <row r="1394">
          <cell r="A1394" t="str">
            <v>Bitola 2,5 mm²</v>
          </cell>
          <cell r="B1394" t="str">
            <v>CB1</v>
          </cell>
          <cell r="C1394" t="str">
            <v>m</v>
          </cell>
          <cell r="D1394">
            <v>1200</v>
          </cell>
          <cell r="E1394">
            <v>5.8000000000000003E-2</v>
          </cell>
          <cell r="F1394">
            <v>69.599999999999994</v>
          </cell>
          <cell r="G1394">
            <v>0.15</v>
          </cell>
          <cell r="H1394">
            <v>180</v>
          </cell>
          <cell r="I1394" t="str">
            <v>B</v>
          </cell>
          <cell r="P1394">
            <v>0.15</v>
          </cell>
        </row>
        <row r="1395">
          <cell r="A1395" t="str">
            <v>Bitola 6 mm²</v>
          </cell>
          <cell r="B1395" t="str">
            <v>CB1</v>
          </cell>
          <cell r="C1395" t="str">
            <v>m</v>
          </cell>
          <cell r="D1395">
            <v>200</v>
          </cell>
          <cell r="E1395">
            <v>0.10199999999999999</v>
          </cell>
          <cell r="F1395">
            <v>20.399999999999999</v>
          </cell>
          <cell r="G1395">
            <v>0.15</v>
          </cell>
          <cell r="H1395">
            <v>30</v>
          </cell>
          <cell r="I1395" t="str">
            <v>B</v>
          </cell>
          <cell r="P1395">
            <v>0.15</v>
          </cell>
        </row>
        <row r="1396">
          <cell r="A1396" t="str">
            <v>Bitola 10 mm²</v>
          </cell>
          <cell r="B1396" t="str">
            <v>CB1</v>
          </cell>
          <cell r="C1396" t="str">
            <v>m</v>
          </cell>
          <cell r="D1396">
            <v>200</v>
          </cell>
          <cell r="E1396">
            <v>0.14299999999999999</v>
          </cell>
          <cell r="F1396">
            <v>28.6</v>
          </cell>
          <cell r="G1396">
            <v>0.15</v>
          </cell>
          <cell r="H1396">
            <v>30</v>
          </cell>
          <cell r="I1396" t="str">
            <v>B</v>
          </cell>
          <cell r="P1396">
            <v>0.15</v>
          </cell>
        </row>
        <row r="1397">
          <cell r="A1397" t="str">
            <v>Bitola 16 mm²</v>
          </cell>
          <cell r="B1397" t="str">
            <v>CB1</v>
          </cell>
          <cell r="C1397" t="str">
            <v>m</v>
          </cell>
          <cell r="D1397">
            <v>1100</v>
          </cell>
          <cell r="E1397">
            <v>0.20100000000000001</v>
          </cell>
          <cell r="F1397">
            <v>221.1</v>
          </cell>
          <cell r="G1397">
            <v>0.15</v>
          </cell>
          <cell r="H1397">
            <v>165</v>
          </cell>
          <cell r="I1397" t="str">
            <v>B</v>
          </cell>
          <cell r="P1397">
            <v>0.15</v>
          </cell>
        </row>
        <row r="1398">
          <cell r="A1398" t="str">
            <v>Bitola 25 mm²</v>
          </cell>
          <cell r="B1398" t="str">
            <v>CB1</v>
          </cell>
          <cell r="C1398" t="str">
            <v>m</v>
          </cell>
          <cell r="D1398">
            <v>100</v>
          </cell>
          <cell r="E1398">
            <v>0.314</v>
          </cell>
          <cell r="F1398">
            <v>31.4</v>
          </cell>
          <cell r="G1398">
            <v>0.2</v>
          </cell>
          <cell r="H1398">
            <v>20</v>
          </cell>
          <cell r="I1398" t="str">
            <v>B</v>
          </cell>
          <cell r="P1398">
            <v>0.2</v>
          </cell>
        </row>
        <row r="1399">
          <cell r="A1399" t="str">
            <v>Bitola 35 mm²</v>
          </cell>
          <cell r="B1399" t="str">
            <v>CB1</v>
          </cell>
          <cell r="C1399" t="str">
            <v>m</v>
          </cell>
          <cell r="D1399">
            <v>850</v>
          </cell>
          <cell r="E1399">
            <v>0.40300000000000002</v>
          </cell>
          <cell r="F1399">
            <v>342.55</v>
          </cell>
          <cell r="G1399">
            <v>0.2</v>
          </cell>
          <cell r="H1399">
            <v>170</v>
          </cell>
          <cell r="I1399" t="str">
            <v>B</v>
          </cell>
          <cell r="P1399">
            <v>0.2</v>
          </cell>
        </row>
        <row r="1400">
          <cell r="A1400" t="str">
            <v>Bitola 50 mm²</v>
          </cell>
          <cell r="B1400" t="str">
            <v>CB1</v>
          </cell>
          <cell r="C1400" t="str">
            <v>m</v>
          </cell>
          <cell r="D1400">
            <v>100</v>
          </cell>
          <cell r="E1400">
            <v>0.55200000000000005</v>
          </cell>
          <cell r="F1400">
            <v>55.2</v>
          </cell>
          <cell r="G1400">
            <v>0.2</v>
          </cell>
          <cell r="H1400">
            <v>20</v>
          </cell>
          <cell r="I1400" t="str">
            <v>B</v>
          </cell>
          <cell r="P1400">
            <v>0.2</v>
          </cell>
        </row>
        <row r="1401">
          <cell r="F1401">
            <v>0</v>
          </cell>
          <cell r="H1401">
            <v>0</v>
          </cell>
          <cell r="P1401">
            <v>0</v>
          </cell>
        </row>
        <row r="1402">
          <cell r="A1402" t="str">
            <v>Caixa de ligação quadrada em alumínio fundido, a prova de tempo, umidade, gases</v>
          </cell>
          <cell r="F1402">
            <v>0</v>
          </cell>
          <cell r="H1402">
            <v>0</v>
          </cell>
          <cell r="P1402">
            <v>0</v>
          </cell>
        </row>
        <row r="1403">
          <cell r="A1403" t="str">
            <v>vapores e pó, com junta vedação em neoprene:</v>
          </cell>
          <cell r="F1403">
            <v>0</v>
          </cell>
          <cell r="H1403">
            <v>0</v>
          </cell>
          <cell r="P1403">
            <v>0</v>
          </cell>
        </row>
        <row r="1404">
          <cell r="A1404" t="str">
            <v>Tamanho 220x275</v>
          </cell>
          <cell r="B1404" t="str">
            <v>CX</v>
          </cell>
          <cell r="C1404" t="str">
            <v>PC</v>
          </cell>
          <cell r="D1404">
            <v>5</v>
          </cell>
          <cell r="E1404">
            <v>10</v>
          </cell>
          <cell r="F1404">
            <v>50</v>
          </cell>
          <cell r="G1404">
            <v>20</v>
          </cell>
          <cell r="H1404">
            <v>100</v>
          </cell>
          <cell r="I1404" t="str">
            <v>Q</v>
          </cell>
          <cell r="P1404">
            <v>20</v>
          </cell>
        </row>
        <row r="1405">
          <cell r="A1405" t="str">
            <v>Tamanho 342X275</v>
          </cell>
          <cell r="B1405" t="str">
            <v>CX</v>
          </cell>
          <cell r="C1405" t="str">
            <v>PC</v>
          </cell>
          <cell r="D1405">
            <v>10</v>
          </cell>
          <cell r="E1405">
            <v>15</v>
          </cell>
          <cell r="F1405">
            <v>150</v>
          </cell>
          <cell r="G1405">
            <v>30</v>
          </cell>
          <cell r="H1405">
            <v>300</v>
          </cell>
          <cell r="I1405" t="str">
            <v>Q</v>
          </cell>
          <cell r="P1405">
            <v>30</v>
          </cell>
        </row>
        <row r="1406">
          <cell r="A1406" t="str">
            <v>Tamanho 685X350</v>
          </cell>
          <cell r="B1406" t="str">
            <v>CX</v>
          </cell>
          <cell r="C1406" t="str">
            <v>PC</v>
          </cell>
          <cell r="D1406">
            <v>10</v>
          </cell>
          <cell r="E1406">
            <v>20</v>
          </cell>
          <cell r="F1406">
            <v>200</v>
          </cell>
          <cell r="G1406">
            <v>40</v>
          </cell>
          <cell r="H1406">
            <v>400</v>
          </cell>
          <cell r="I1406" t="str">
            <v>Q</v>
          </cell>
          <cell r="P1406">
            <v>40</v>
          </cell>
        </row>
        <row r="1407">
          <cell r="F1407">
            <v>0</v>
          </cell>
          <cell r="H1407">
            <v>0</v>
          </cell>
          <cell r="P1407">
            <v>0</v>
          </cell>
        </row>
        <row r="1408">
          <cell r="A1408" t="str">
            <v>Projetor retangular fechado , uso externo sem equipa/o-fun liga Alfo:</v>
          </cell>
          <cell r="F1408">
            <v>0</v>
          </cell>
          <cell r="H1408">
            <v>0</v>
          </cell>
          <cell r="P1408">
            <v>0</v>
          </cell>
        </row>
        <row r="1409">
          <cell r="A1409" t="str">
            <v>400 W</v>
          </cell>
          <cell r="B1409" t="str">
            <v>LUM400</v>
          </cell>
          <cell r="C1409" t="str">
            <v>PC</v>
          </cell>
          <cell r="D1409">
            <v>6</v>
          </cell>
          <cell r="E1409">
            <v>10</v>
          </cell>
          <cell r="F1409">
            <v>60</v>
          </cell>
          <cell r="G1409">
            <v>8</v>
          </cell>
          <cell r="H1409">
            <v>48</v>
          </cell>
          <cell r="I1409" t="str">
            <v>Q</v>
          </cell>
          <cell r="P1409">
            <v>8</v>
          </cell>
        </row>
        <row r="1410">
          <cell r="F1410">
            <v>0</v>
          </cell>
          <cell r="H1410">
            <v>0</v>
          </cell>
          <cell r="P1410">
            <v>0</v>
          </cell>
        </row>
        <row r="1411">
          <cell r="A1411" t="str">
            <v>Caixa condulete em liga de alumínio fundido:</v>
          </cell>
          <cell r="F1411">
            <v>0</v>
          </cell>
          <cell r="H1411">
            <v>0</v>
          </cell>
          <cell r="P1411">
            <v>0</v>
          </cell>
        </row>
        <row r="1412">
          <cell r="A1412" t="str">
            <v>Diâmetro 3/4"</v>
          </cell>
          <cell r="B1412" t="str">
            <v>CX</v>
          </cell>
          <cell r="C1412" t="str">
            <v>PC</v>
          </cell>
          <cell r="D1412">
            <v>602</v>
          </cell>
          <cell r="E1412">
            <v>0.05</v>
          </cell>
          <cell r="F1412">
            <v>30.1</v>
          </cell>
          <cell r="G1412">
            <v>0.1</v>
          </cell>
          <cell r="H1412">
            <v>60.2</v>
          </cell>
          <cell r="I1412" t="str">
            <v>LE</v>
          </cell>
          <cell r="P1412">
            <v>0.1</v>
          </cell>
        </row>
        <row r="1413">
          <cell r="A1413" t="str">
            <v>Diâmetro 1"</v>
          </cell>
          <cell r="B1413" t="str">
            <v>CX</v>
          </cell>
          <cell r="C1413" t="str">
            <v>PC</v>
          </cell>
          <cell r="D1413">
            <v>73</v>
          </cell>
          <cell r="E1413">
            <v>0.05</v>
          </cell>
          <cell r="F1413">
            <v>3.65</v>
          </cell>
          <cell r="G1413">
            <v>0.1</v>
          </cell>
          <cell r="H1413">
            <v>7.3</v>
          </cell>
          <cell r="I1413" t="str">
            <v>LE</v>
          </cell>
          <cell r="P1413">
            <v>0.1</v>
          </cell>
        </row>
        <row r="1414">
          <cell r="A1414" t="str">
            <v>Diâmetro 11/2"</v>
          </cell>
          <cell r="B1414" t="str">
            <v>CX</v>
          </cell>
          <cell r="C1414" t="str">
            <v>PC</v>
          </cell>
          <cell r="D1414">
            <v>80</v>
          </cell>
          <cell r="E1414">
            <v>0.05</v>
          </cell>
          <cell r="F1414">
            <v>4</v>
          </cell>
          <cell r="G1414">
            <v>0.1</v>
          </cell>
          <cell r="H1414">
            <v>8</v>
          </cell>
          <cell r="I1414" t="str">
            <v>LE</v>
          </cell>
          <cell r="P1414">
            <v>0.1</v>
          </cell>
        </row>
        <row r="1415">
          <cell r="A1415" t="str">
            <v>Diâmetro 2"</v>
          </cell>
          <cell r="B1415" t="str">
            <v>CX</v>
          </cell>
          <cell r="C1415" t="str">
            <v>PC</v>
          </cell>
          <cell r="D1415">
            <v>40</v>
          </cell>
          <cell r="E1415">
            <v>0.1</v>
          </cell>
          <cell r="F1415">
            <v>4</v>
          </cell>
          <cell r="G1415">
            <v>0.1</v>
          </cell>
          <cell r="H1415">
            <v>4</v>
          </cell>
          <cell r="I1415" t="str">
            <v>LE</v>
          </cell>
          <cell r="P1415">
            <v>0.1</v>
          </cell>
        </row>
        <row r="1416">
          <cell r="A1416" t="str">
            <v>Diâmetro 3"</v>
          </cell>
          <cell r="B1416" t="str">
            <v>CX</v>
          </cell>
          <cell r="C1416" t="str">
            <v>PC</v>
          </cell>
          <cell r="D1416">
            <v>5</v>
          </cell>
          <cell r="E1416">
            <v>0.1</v>
          </cell>
          <cell r="F1416">
            <v>0.5</v>
          </cell>
          <cell r="G1416">
            <v>0.1</v>
          </cell>
          <cell r="H1416">
            <v>0.5</v>
          </cell>
          <cell r="I1416" t="str">
            <v>LE</v>
          </cell>
          <cell r="P1416">
            <v>0.1</v>
          </cell>
        </row>
        <row r="1417">
          <cell r="A1417" t="str">
            <v>Diâmetro 4"</v>
          </cell>
          <cell r="B1417" t="str">
            <v>CX</v>
          </cell>
          <cell r="C1417" t="str">
            <v>PC</v>
          </cell>
          <cell r="D1417">
            <v>2</v>
          </cell>
          <cell r="E1417">
            <v>0.1</v>
          </cell>
          <cell r="F1417">
            <v>0.2</v>
          </cell>
          <cell r="G1417">
            <v>0.1</v>
          </cell>
          <cell r="H1417">
            <v>0.2</v>
          </cell>
          <cell r="I1417" t="str">
            <v>LE</v>
          </cell>
          <cell r="P1417">
            <v>0.1</v>
          </cell>
        </row>
        <row r="1418">
          <cell r="F1418">
            <v>0</v>
          </cell>
          <cell r="H1418">
            <v>0</v>
          </cell>
          <cell r="P1418">
            <v>0</v>
          </cell>
        </row>
        <row r="1419">
          <cell r="A1419" t="str">
            <v>Perfis para suporte em ASTM A-36 pintado.</v>
          </cell>
          <cell r="C1419" t="str">
            <v>kg</v>
          </cell>
          <cell r="D1419">
            <v>1300</v>
          </cell>
          <cell r="E1419">
            <v>1</v>
          </cell>
          <cell r="F1419">
            <v>1300</v>
          </cell>
          <cell r="G1419">
            <v>0.15</v>
          </cell>
          <cell r="H1419">
            <v>195</v>
          </cell>
          <cell r="I1419" t="str">
            <v>F</v>
          </cell>
          <cell r="P1419">
            <v>0.15</v>
          </cell>
        </row>
        <row r="1420">
          <cell r="F1420">
            <v>0</v>
          </cell>
          <cell r="H1420">
            <v>0</v>
          </cell>
          <cell r="P1420">
            <v>0</v>
          </cell>
        </row>
        <row r="1421">
          <cell r="A1421" t="str">
            <v>Ferragem de aço galvanizado para suporte.</v>
          </cell>
          <cell r="C1421" t="str">
            <v>kg</v>
          </cell>
          <cell r="D1421">
            <v>925</v>
          </cell>
          <cell r="E1421">
            <v>1</v>
          </cell>
          <cell r="F1421">
            <v>925</v>
          </cell>
          <cell r="G1421">
            <v>0.2</v>
          </cell>
          <cell r="H1421">
            <v>185</v>
          </cell>
          <cell r="I1421" t="str">
            <v>LE</v>
          </cell>
          <cell r="P1421">
            <v>0.2</v>
          </cell>
        </row>
        <row r="1422">
          <cell r="F1422">
            <v>0</v>
          </cell>
          <cell r="H1422">
            <v>0</v>
          </cell>
          <cell r="P1422">
            <v>0</v>
          </cell>
        </row>
        <row r="1423">
          <cell r="A1423" t="str">
            <v>Barramento blindado, 2500 A, 45 kA, 480 V.</v>
          </cell>
          <cell r="B1423" t="str">
            <v>550-BB-01</v>
          </cell>
          <cell r="C1423" t="str">
            <v>m</v>
          </cell>
          <cell r="D1423">
            <v>15</v>
          </cell>
          <cell r="E1423">
            <v>5</v>
          </cell>
          <cell r="F1423">
            <v>75</v>
          </cell>
          <cell r="G1423">
            <v>3</v>
          </cell>
          <cell r="H1423">
            <v>45</v>
          </cell>
          <cell r="I1423" t="str">
            <v>Q</v>
          </cell>
          <cell r="P1423">
            <v>3</v>
          </cell>
        </row>
        <row r="1424">
          <cell r="F1424">
            <v>0</v>
          </cell>
          <cell r="H1424">
            <v>0</v>
          </cell>
          <cell r="P1424">
            <v>0</v>
          </cell>
        </row>
        <row r="1425">
          <cell r="A1425" t="str">
            <v>Barramento blindado, 2500 A, 45 kA, 480 V.</v>
          </cell>
          <cell r="B1425" t="str">
            <v>550-BB-06</v>
          </cell>
          <cell r="C1425" t="str">
            <v>m</v>
          </cell>
          <cell r="D1425">
            <v>12</v>
          </cell>
          <cell r="E1425">
            <v>5</v>
          </cell>
          <cell r="F1425">
            <v>60</v>
          </cell>
          <cell r="G1425">
            <v>3</v>
          </cell>
          <cell r="H1425">
            <v>36</v>
          </cell>
          <cell r="I1425" t="str">
            <v>Q</v>
          </cell>
          <cell r="P1425">
            <v>3</v>
          </cell>
        </row>
        <row r="1426">
          <cell r="F1426">
            <v>0</v>
          </cell>
          <cell r="H1426">
            <v>0</v>
          </cell>
          <cell r="P1426">
            <v>0</v>
          </cell>
        </row>
        <row r="1427">
          <cell r="A1427" t="str">
            <v>ÁREA - SUBESTAÇÃO 550-SE-03 E CICLONAGEM E FILTRAGEM</v>
          </cell>
          <cell r="F1427">
            <v>0</v>
          </cell>
          <cell r="H1427">
            <v>0</v>
          </cell>
          <cell r="P1427">
            <v>0</v>
          </cell>
        </row>
        <row r="1428">
          <cell r="A1428" t="str">
            <v>Transformador de potência: - 4 MVA</v>
          </cell>
          <cell r="B1428" t="str">
            <v>550-TF-03</v>
          </cell>
          <cell r="C1428" t="str">
            <v>UNID.</v>
          </cell>
          <cell r="D1428">
            <v>1</v>
          </cell>
          <cell r="E1428">
            <v>4000</v>
          </cell>
          <cell r="F1428">
            <v>4000</v>
          </cell>
          <cell r="G1428">
            <v>100</v>
          </cell>
          <cell r="H1428">
            <v>100</v>
          </cell>
          <cell r="I1428" t="str">
            <v>Q</v>
          </cell>
          <cell r="P1428">
            <v>100</v>
          </cell>
        </row>
        <row r="1429">
          <cell r="A1429" t="str">
            <v>Trifásico, instalação externa, isolamento em óleo mineral.</v>
          </cell>
          <cell r="F1429">
            <v>0</v>
          </cell>
          <cell r="H1429">
            <v>0</v>
          </cell>
          <cell r="P1429">
            <v>0</v>
          </cell>
        </row>
        <row r="1430">
          <cell r="A1430" t="str">
            <v>13,8 - 4,16kV, 4MVA</v>
          </cell>
          <cell r="F1430">
            <v>0</v>
          </cell>
          <cell r="H1430">
            <v>0</v>
          </cell>
          <cell r="P1430">
            <v>0</v>
          </cell>
        </row>
        <row r="1431">
          <cell r="F1431">
            <v>0</v>
          </cell>
          <cell r="H1431">
            <v>0</v>
          </cell>
          <cell r="P1431">
            <v>0</v>
          </cell>
        </row>
        <row r="1432">
          <cell r="A1432" t="str">
            <v>Transformador de potência: - 1,5 MVA</v>
          </cell>
          <cell r="B1432" t="str">
            <v>550-TF-04</v>
          </cell>
          <cell r="C1432" t="str">
            <v>UNID.</v>
          </cell>
          <cell r="D1432">
            <v>1</v>
          </cell>
          <cell r="E1432">
            <v>2000</v>
          </cell>
          <cell r="F1432">
            <v>2000</v>
          </cell>
          <cell r="G1432">
            <v>100</v>
          </cell>
          <cell r="H1432">
            <v>100</v>
          </cell>
          <cell r="I1432" t="str">
            <v>Q</v>
          </cell>
          <cell r="P1432">
            <v>100</v>
          </cell>
        </row>
        <row r="1433">
          <cell r="A1433" t="str">
            <v>Trifásico, instalação externa, isolamento em óleo mineral.</v>
          </cell>
          <cell r="F1433">
            <v>0</v>
          </cell>
          <cell r="H1433">
            <v>0</v>
          </cell>
          <cell r="P1433">
            <v>0</v>
          </cell>
        </row>
        <row r="1434">
          <cell r="A1434" t="str">
            <v>13.800 - 480V, 1,5 MVA</v>
          </cell>
          <cell r="F1434">
            <v>0</v>
          </cell>
          <cell r="H1434">
            <v>0</v>
          </cell>
          <cell r="P1434">
            <v>0</v>
          </cell>
        </row>
        <row r="1435">
          <cell r="F1435">
            <v>0</v>
          </cell>
          <cell r="H1435">
            <v>0</v>
          </cell>
          <cell r="P1435">
            <v>0</v>
          </cell>
        </row>
        <row r="1436">
          <cell r="A1436" t="str">
            <v>Transformador de controle: - 20 kVA</v>
          </cell>
          <cell r="B1436" t="str">
            <v>550-TK-02</v>
          </cell>
          <cell r="C1436" t="str">
            <v>UNID.</v>
          </cell>
          <cell r="D1436">
            <v>1</v>
          </cell>
          <cell r="E1436">
            <v>100</v>
          </cell>
          <cell r="F1436">
            <v>100</v>
          </cell>
          <cell r="G1436">
            <v>20</v>
          </cell>
          <cell r="H1436">
            <v>20</v>
          </cell>
          <cell r="I1436" t="str">
            <v>Q</v>
          </cell>
          <cell r="P1436">
            <v>20</v>
          </cell>
        </row>
        <row r="1437">
          <cell r="A1437" t="str">
            <v>Monofásico, instalação externa, isolamento em óleo mineral.</v>
          </cell>
          <cell r="F1437">
            <v>0</v>
          </cell>
          <cell r="H1437">
            <v>0</v>
          </cell>
          <cell r="P1437">
            <v>0</v>
          </cell>
        </row>
        <row r="1438">
          <cell r="A1438" t="str">
            <v>13.800 - 120V, 20 kVA, com blindagem eletrostática entre enrolamentos</v>
          </cell>
          <cell r="F1438">
            <v>0</v>
          </cell>
          <cell r="H1438">
            <v>0</v>
          </cell>
          <cell r="P1438">
            <v>0</v>
          </cell>
        </row>
        <row r="1439">
          <cell r="F1439">
            <v>0</v>
          </cell>
          <cell r="H1439">
            <v>0</v>
          </cell>
          <cell r="P1439">
            <v>0</v>
          </cell>
        </row>
        <row r="1440">
          <cell r="A1440" t="str">
            <v>Transformador de iluminação: - 75 kVA</v>
          </cell>
          <cell r="B1440" t="str">
            <v>550-TL-02</v>
          </cell>
          <cell r="C1440" t="str">
            <v>UNID.</v>
          </cell>
          <cell r="D1440">
            <v>1</v>
          </cell>
          <cell r="E1440">
            <v>100</v>
          </cell>
          <cell r="F1440">
            <v>100</v>
          </cell>
          <cell r="G1440">
            <v>20</v>
          </cell>
          <cell r="H1440">
            <v>20</v>
          </cell>
          <cell r="I1440" t="str">
            <v>Q</v>
          </cell>
          <cell r="P1440">
            <v>20</v>
          </cell>
        </row>
        <row r="1441">
          <cell r="A1441" t="str">
            <v>Trifásico, instalação externa, isolamento em óleo mineral.</v>
          </cell>
          <cell r="F1441">
            <v>0</v>
          </cell>
          <cell r="H1441">
            <v>0</v>
          </cell>
          <cell r="P1441">
            <v>0</v>
          </cell>
        </row>
        <row r="1442">
          <cell r="A1442" t="str">
            <v>13.800 - 380/220V, 75 kVA</v>
          </cell>
          <cell r="F1442">
            <v>0</v>
          </cell>
          <cell r="H1442">
            <v>0</v>
          </cell>
          <cell r="P1442">
            <v>0</v>
          </cell>
        </row>
        <row r="1443">
          <cell r="F1443">
            <v>0</v>
          </cell>
          <cell r="H1443">
            <v>0</v>
          </cell>
          <cell r="P1443">
            <v>0</v>
          </cell>
        </row>
        <row r="1444">
          <cell r="A1444" t="str">
            <v>Quadro de iluminação 380/220 Vca:</v>
          </cell>
          <cell r="B1444" t="str">
            <v>550-QL-07</v>
          </cell>
          <cell r="C1444" t="str">
            <v>UNID.</v>
          </cell>
          <cell r="D1444">
            <v>1</v>
          </cell>
          <cell r="E1444">
            <v>60</v>
          </cell>
          <cell r="F1444">
            <v>60</v>
          </cell>
          <cell r="G1444">
            <v>60</v>
          </cell>
          <cell r="H1444">
            <v>60</v>
          </cell>
          <cell r="I1444" t="str">
            <v>Q</v>
          </cell>
          <cell r="P1444">
            <v>60</v>
          </cell>
        </row>
        <row r="1445">
          <cell r="A1445" t="str">
            <v>Instalação externa, barramento trifásico e neutro.</v>
          </cell>
          <cell r="F1445">
            <v>0</v>
          </cell>
          <cell r="H1445">
            <v>0</v>
          </cell>
          <cell r="P1445">
            <v>0</v>
          </cell>
        </row>
        <row r="1446">
          <cell r="F1446">
            <v>0</v>
          </cell>
          <cell r="H1446">
            <v>0</v>
          </cell>
          <cell r="P1446">
            <v>0</v>
          </cell>
        </row>
        <row r="1447">
          <cell r="A1447" t="str">
            <v>Resistor de aterramento:</v>
          </cell>
          <cell r="B1447" t="str">
            <v>550-RA-03</v>
          </cell>
          <cell r="C1447" t="str">
            <v>UNID.</v>
          </cell>
          <cell r="D1447">
            <v>1</v>
          </cell>
          <cell r="E1447">
            <v>100</v>
          </cell>
          <cell r="F1447">
            <v>100</v>
          </cell>
          <cell r="G1447">
            <v>20</v>
          </cell>
          <cell r="H1447">
            <v>20</v>
          </cell>
          <cell r="I1447" t="str">
            <v>Q</v>
          </cell>
          <cell r="P1447">
            <v>20</v>
          </cell>
        </row>
        <row r="1448">
          <cell r="A1448" t="str">
            <v>Instalação externa, 2400V, 400A, 10s</v>
          </cell>
          <cell r="F1448">
            <v>0</v>
          </cell>
          <cell r="H1448">
            <v>0</v>
          </cell>
          <cell r="P1448">
            <v>0</v>
          </cell>
        </row>
        <row r="1449">
          <cell r="F1449">
            <v>0</v>
          </cell>
          <cell r="H1449">
            <v>0</v>
          </cell>
          <cell r="P1449">
            <v>0</v>
          </cell>
        </row>
        <row r="1450">
          <cell r="A1450" t="str">
            <v>Resistor de aterramento 277V:</v>
          </cell>
          <cell r="B1450" t="str">
            <v>550-RA-04</v>
          </cell>
          <cell r="C1450" t="str">
            <v>CJ</v>
          </cell>
          <cell r="D1450">
            <v>1</v>
          </cell>
          <cell r="E1450">
            <v>100</v>
          </cell>
          <cell r="F1450">
            <v>100</v>
          </cell>
          <cell r="G1450">
            <v>40</v>
          </cell>
          <cell r="H1450">
            <v>40</v>
          </cell>
          <cell r="I1450" t="str">
            <v>Q</v>
          </cell>
          <cell r="P1450">
            <v>40</v>
          </cell>
        </row>
        <row r="1451">
          <cell r="A1451" t="str">
            <v>Composto das seguintes unidades:</v>
          </cell>
          <cell r="F1451">
            <v>0</v>
          </cell>
          <cell r="H1451">
            <v>0</v>
          </cell>
          <cell r="P1451">
            <v>0</v>
          </cell>
        </row>
        <row r="1452">
          <cell r="A1452" t="str">
            <v>- resistor de  aterramento, instalação externa, 277v, 5a.</v>
          </cell>
          <cell r="F1452">
            <v>0</v>
          </cell>
          <cell r="H1452">
            <v>0</v>
          </cell>
          <cell r="P1452">
            <v>0</v>
          </cell>
        </row>
        <row r="1453">
          <cell r="A1453" t="str">
            <v>- painel de supervisão e alarme, instalação interna.</v>
          </cell>
          <cell r="F1453">
            <v>0</v>
          </cell>
          <cell r="H1453">
            <v>0</v>
          </cell>
          <cell r="P1453">
            <v>0</v>
          </cell>
        </row>
        <row r="1454">
          <cell r="F1454">
            <v>0</v>
          </cell>
          <cell r="H1454">
            <v>0</v>
          </cell>
          <cell r="P1454">
            <v>0</v>
          </cell>
        </row>
        <row r="1455">
          <cell r="A1455" t="str">
            <v>Quadro  de distribuição de 13,8 kV: - 5COL</v>
          </cell>
          <cell r="B1455" t="str">
            <v>550-QD-02</v>
          </cell>
          <cell r="C1455" t="str">
            <v>CJ</v>
          </cell>
          <cell r="D1455">
            <v>1</v>
          </cell>
          <cell r="E1455">
            <v>5000</v>
          </cell>
          <cell r="F1455">
            <v>5000</v>
          </cell>
          <cell r="G1455">
            <v>1000</v>
          </cell>
          <cell r="H1455">
            <v>1000</v>
          </cell>
          <cell r="I1455" t="str">
            <v>Q</v>
          </cell>
          <cell r="P1455">
            <v>1000</v>
          </cell>
        </row>
        <row r="1456">
          <cell r="A1456" t="str">
            <v xml:space="preserve">Instalação abrigada, tipo metal clad, 600A, 15kA , com uma coluna de entrada e </v>
          </cell>
          <cell r="F1456">
            <v>0</v>
          </cell>
          <cell r="H1456">
            <v>0</v>
          </cell>
          <cell r="P1456">
            <v>0</v>
          </cell>
        </row>
        <row r="1457">
          <cell r="A1457" t="str">
            <v>quatro colunas de saídas.</v>
          </cell>
          <cell r="F1457">
            <v>0</v>
          </cell>
          <cell r="H1457">
            <v>0</v>
          </cell>
          <cell r="P1457">
            <v>0</v>
          </cell>
        </row>
        <row r="1458">
          <cell r="F1458">
            <v>0</v>
          </cell>
          <cell r="H1458">
            <v>0</v>
          </cell>
          <cell r="P1458">
            <v>0</v>
          </cell>
        </row>
        <row r="1459">
          <cell r="A1459" t="str">
            <v>Centro controle motores de 4160 V: - 5COL</v>
          </cell>
          <cell r="B1459" t="str">
            <v>550-CM-03</v>
          </cell>
          <cell r="C1459" t="str">
            <v>CJ</v>
          </cell>
          <cell r="D1459">
            <v>1</v>
          </cell>
          <cell r="E1459">
            <v>5000</v>
          </cell>
          <cell r="F1459">
            <v>5000</v>
          </cell>
          <cell r="G1459">
            <v>1000</v>
          </cell>
          <cell r="H1459">
            <v>1000</v>
          </cell>
          <cell r="I1459" t="str">
            <v>Q</v>
          </cell>
          <cell r="P1459">
            <v>1000</v>
          </cell>
        </row>
        <row r="1460">
          <cell r="A1460" t="str">
            <v xml:space="preserve">Instalação interna, barramento 1200A, 31,5 kA, compartimentos  extraíveis,  entrada </v>
          </cell>
          <cell r="F1460">
            <v>0</v>
          </cell>
          <cell r="H1460">
            <v>0</v>
          </cell>
          <cell r="P1460">
            <v>0</v>
          </cell>
        </row>
        <row r="1461">
          <cell r="A1461" t="str">
            <v xml:space="preserve">com disjuntor à vácuo, saídas com contatores à  vácuo, com uma coluna de entrada e </v>
          </cell>
          <cell r="F1461">
            <v>0</v>
          </cell>
          <cell r="H1461">
            <v>0</v>
          </cell>
          <cell r="P1461">
            <v>0</v>
          </cell>
        </row>
        <row r="1462">
          <cell r="A1462" t="str">
            <v>quatro colunas de saídas.</v>
          </cell>
          <cell r="F1462">
            <v>0</v>
          </cell>
          <cell r="H1462">
            <v>0</v>
          </cell>
          <cell r="P1462">
            <v>0</v>
          </cell>
        </row>
        <row r="1463">
          <cell r="F1463">
            <v>0</v>
          </cell>
          <cell r="H1463">
            <v>0</v>
          </cell>
          <cell r="P1463">
            <v>0</v>
          </cell>
        </row>
        <row r="1464">
          <cell r="A1464" t="str">
            <v>Centro controle motores 480 V: - 8COL</v>
          </cell>
          <cell r="B1464" t="str">
            <v>550-CM-04</v>
          </cell>
          <cell r="C1464" t="str">
            <v>CJ</v>
          </cell>
          <cell r="D1464">
            <v>1</v>
          </cell>
          <cell r="E1464">
            <v>4800</v>
          </cell>
          <cell r="F1464">
            <v>4800</v>
          </cell>
          <cell r="G1464">
            <v>1200</v>
          </cell>
          <cell r="H1464">
            <v>1200</v>
          </cell>
          <cell r="I1464" t="str">
            <v>Q</v>
          </cell>
          <cell r="P1464">
            <v>1200</v>
          </cell>
        </row>
        <row r="1465">
          <cell r="A1465" t="str">
            <v xml:space="preserve">Instalação interna, barramento 3000A, 45 kA, gavetas extraíveis, entrada com </v>
          </cell>
          <cell r="F1465">
            <v>0</v>
          </cell>
          <cell r="H1465">
            <v>0</v>
          </cell>
          <cell r="P1465">
            <v>0</v>
          </cell>
        </row>
        <row r="1466">
          <cell r="A1466" t="str">
            <v>disjuntor power 2500A, com uma coluna de entrada e sete colunas de saídas.</v>
          </cell>
          <cell r="F1466">
            <v>0</v>
          </cell>
          <cell r="H1466">
            <v>0</v>
          </cell>
          <cell r="P1466">
            <v>0</v>
          </cell>
        </row>
        <row r="1467">
          <cell r="F1467">
            <v>0</v>
          </cell>
          <cell r="H1467">
            <v>0</v>
          </cell>
          <cell r="P1467">
            <v>0</v>
          </cell>
        </row>
        <row r="1468">
          <cell r="A1468" t="str">
            <v>Painel de conversores de freqüência, com os conversores 510-SZ-200/273, para motor - 100 CV</v>
          </cell>
          <cell r="B1468" t="str">
            <v>510-PV-10</v>
          </cell>
          <cell r="C1468" t="str">
            <v>UNID.</v>
          </cell>
          <cell r="D1468">
            <v>1</v>
          </cell>
          <cell r="E1468">
            <v>600</v>
          </cell>
          <cell r="F1468">
            <v>600</v>
          </cell>
          <cell r="G1468">
            <v>50</v>
          </cell>
          <cell r="H1468">
            <v>50</v>
          </cell>
          <cell r="I1468" t="str">
            <v>Q</v>
          </cell>
          <cell r="P1468">
            <v>50</v>
          </cell>
        </row>
        <row r="1469">
          <cell r="A1469" t="str">
            <v>de 100 cv e 50 cv  respectivamente.</v>
          </cell>
          <cell r="F1469">
            <v>0</v>
          </cell>
          <cell r="H1469">
            <v>0</v>
          </cell>
          <cell r="P1469">
            <v>0</v>
          </cell>
        </row>
        <row r="1470">
          <cell r="F1470">
            <v>0</v>
          </cell>
          <cell r="H1470">
            <v>0</v>
          </cell>
          <cell r="P1470">
            <v>0</v>
          </cell>
        </row>
        <row r="1471">
          <cell r="A1471" t="str">
            <v>Painel de conversores de freqüência, com os conversores 510-SZ-201/274, para motor - 100 CV</v>
          </cell>
          <cell r="B1471" t="str">
            <v>510-PV-11</v>
          </cell>
          <cell r="C1471" t="str">
            <v>UNID.</v>
          </cell>
          <cell r="D1471">
            <v>1</v>
          </cell>
          <cell r="E1471">
            <v>600</v>
          </cell>
          <cell r="F1471">
            <v>600</v>
          </cell>
          <cell r="G1471">
            <v>50</v>
          </cell>
          <cell r="H1471">
            <v>50</v>
          </cell>
          <cell r="I1471" t="str">
            <v>Q</v>
          </cell>
          <cell r="P1471">
            <v>50</v>
          </cell>
        </row>
        <row r="1472">
          <cell r="A1472" t="str">
            <v>de 100 cv e 50 cv  respectivamente.</v>
          </cell>
          <cell r="F1472">
            <v>0</v>
          </cell>
          <cell r="H1472">
            <v>0</v>
          </cell>
          <cell r="P1472">
            <v>0</v>
          </cell>
        </row>
        <row r="1473">
          <cell r="F1473">
            <v>0</v>
          </cell>
          <cell r="H1473">
            <v>0</v>
          </cell>
          <cell r="P1473">
            <v>0</v>
          </cell>
        </row>
        <row r="1474">
          <cell r="A1474" t="str">
            <v>Banco de capacitores 480 V: - 2 x 200 kVAr</v>
          </cell>
          <cell r="B1474" t="str">
            <v>550-BC-03</v>
          </cell>
          <cell r="C1474" t="str">
            <v>UNID.</v>
          </cell>
          <cell r="D1474">
            <v>1</v>
          </cell>
          <cell r="E1474">
            <v>200</v>
          </cell>
          <cell r="F1474">
            <v>200</v>
          </cell>
          <cell r="G1474">
            <v>40</v>
          </cell>
          <cell r="H1474">
            <v>40</v>
          </cell>
          <cell r="I1474" t="str">
            <v>Q</v>
          </cell>
          <cell r="P1474">
            <v>40</v>
          </cell>
        </row>
        <row r="1475">
          <cell r="A1475" t="str">
            <v>Instalação interna, 2 X 200 kVAr, automático.</v>
          </cell>
          <cell r="F1475">
            <v>0</v>
          </cell>
          <cell r="H1475">
            <v>0</v>
          </cell>
          <cell r="P1475">
            <v>0</v>
          </cell>
        </row>
        <row r="1476">
          <cell r="F1476">
            <v>0</v>
          </cell>
          <cell r="H1476">
            <v>0</v>
          </cell>
          <cell r="P1476">
            <v>0</v>
          </cell>
        </row>
        <row r="1477">
          <cell r="A1477" t="str">
            <v>Painel de iluminação 380/220 Vca:</v>
          </cell>
          <cell r="B1477" t="str">
            <v>550-PL-02</v>
          </cell>
          <cell r="C1477" t="str">
            <v>UNID.</v>
          </cell>
          <cell r="D1477">
            <v>1</v>
          </cell>
          <cell r="E1477">
            <v>600</v>
          </cell>
          <cell r="F1477">
            <v>600</v>
          </cell>
          <cell r="G1477">
            <v>100</v>
          </cell>
          <cell r="H1477">
            <v>100</v>
          </cell>
          <cell r="I1477" t="str">
            <v>Q</v>
          </cell>
          <cell r="P1477">
            <v>100</v>
          </cell>
        </row>
        <row r="1478">
          <cell r="A1478" t="str">
            <v xml:space="preserve">Instalação interna, barramento trifásico e neutro,  para alimentação de painéis </v>
          </cell>
          <cell r="F1478">
            <v>0</v>
          </cell>
          <cell r="H1478">
            <v>0</v>
          </cell>
          <cell r="P1478">
            <v>0</v>
          </cell>
        </row>
        <row r="1479">
          <cell r="A1479" t="str">
            <v>e circuitos de iluminação.</v>
          </cell>
          <cell r="F1479">
            <v>0</v>
          </cell>
          <cell r="H1479">
            <v>0</v>
          </cell>
          <cell r="P1479">
            <v>0</v>
          </cell>
        </row>
        <row r="1480">
          <cell r="F1480">
            <v>0</v>
          </cell>
          <cell r="H1480">
            <v>0</v>
          </cell>
          <cell r="P1480">
            <v>0</v>
          </cell>
        </row>
        <row r="1481">
          <cell r="A1481" t="str">
            <v>Quadro de resistência de aquecimento:</v>
          </cell>
          <cell r="B1481" t="str">
            <v>550-QR-02</v>
          </cell>
          <cell r="C1481" t="str">
            <v>UNID.</v>
          </cell>
          <cell r="D1481">
            <v>1</v>
          </cell>
          <cell r="E1481">
            <v>100</v>
          </cell>
          <cell r="F1481">
            <v>100</v>
          </cell>
          <cell r="G1481">
            <v>60</v>
          </cell>
          <cell r="H1481">
            <v>60</v>
          </cell>
          <cell r="I1481" t="str">
            <v>Q</v>
          </cell>
          <cell r="P1481">
            <v>60</v>
          </cell>
        </row>
        <row r="1482">
          <cell r="A1482" t="str">
            <v>Instalação interna, barramento trifásico e neutro, 380/220V</v>
          </cell>
          <cell r="F1482">
            <v>0</v>
          </cell>
          <cell r="H1482">
            <v>0</v>
          </cell>
          <cell r="P1482">
            <v>0</v>
          </cell>
        </row>
        <row r="1483">
          <cell r="F1483">
            <v>0</v>
          </cell>
          <cell r="H1483">
            <v>0</v>
          </cell>
          <cell r="P1483">
            <v>0</v>
          </cell>
        </row>
        <row r="1484">
          <cell r="A1484" t="str">
            <v>Quadro de iluminação 380/220 Vca</v>
          </cell>
          <cell r="B1484" t="str">
            <v>550-QL-03</v>
          </cell>
          <cell r="C1484" t="str">
            <v>CJ</v>
          </cell>
          <cell r="D1484">
            <v>1</v>
          </cell>
          <cell r="E1484">
            <v>60</v>
          </cell>
          <cell r="F1484">
            <v>60</v>
          </cell>
          <cell r="G1484">
            <v>60</v>
          </cell>
          <cell r="H1484">
            <v>60</v>
          </cell>
          <cell r="I1484" t="str">
            <v>Q</v>
          </cell>
          <cell r="P1484">
            <v>60</v>
          </cell>
        </row>
        <row r="1485">
          <cell r="A1485" t="str">
            <v>Instalação interna, barramento trifásico e neutro.</v>
          </cell>
          <cell r="F1485">
            <v>0</v>
          </cell>
          <cell r="H1485">
            <v>0</v>
          </cell>
          <cell r="P1485">
            <v>0</v>
          </cell>
        </row>
        <row r="1486">
          <cell r="F1486">
            <v>0</v>
          </cell>
          <cell r="H1486">
            <v>0</v>
          </cell>
          <cell r="P1486">
            <v>0</v>
          </cell>
        </row>
        <row r="1487">
          <cell r="A1487" t="str">
            <v>Quadro de iluminação de emergência, 380/220 Vca:</v>
          </cell>
          <cell r="B1487" t="str">
            <v>550-QE-02</v>
          </cell>
          <cell r="C1487" t="str">
            <v>UNID.</v>
          </cell>
          <cell r="D1487">
            <v>1</v>
          </cell>
          <cell r="E1487">
            <v>60</v>
          </cell>
          <cell r="F1487">
            <v>60</v>
          </cell>
          <cell r="G1487">
            <v>60</v>
          </cell>
          <cell r="H1487">
            <v>60</v>
          </cell>
          <cell r="I1487" t="str">
            <v>Q</v>
          </cell>
          <cell r="P1487">
            <v>60</v>
          </cell>
        </row>
        <row r="1488">
          <cell r="A1488" t="str">
            <v>Instalação interna, barramento trifásico e neutro.</v>
          </cell>
          <cell r="F1488">
            <v>0</v>
          </cell>
          <cell r="H1488">
            <v>0</v>
          </cell>
          <cell r="P1488">
            <v>0</v>
          </cell>
        </row>
        <row r="1489">
          <cell r="F1489">
            <v>0</v>
          </cell>
          <cell r="H1489">
            <v>0</v>
          </cell>
          <cell r="P1489">
            <v>0</v>
          </cell>
        </row>
        <row r="1490">
          <cell r="A1490" t="str">
            <v>Cabo de cobre nu, têmpera meia dura, formação em fios, encordoamento classe 2,</v>
          </cell>
          <cell r="F1490">
            <v>0</v>
          </cell>
          <cell r="H1490">
            <v>0</v>
          </cell>
          <cell r="P1490">
            <v>0</v>
          </cell>
        </row>
        <row r="1491">
          <cell r="A1491" t="str">
            <v>NBR 5111 e 7575:</v>
          </cell>
          <cell r="F1491">
            <v>0</v>
          </cell>
          <cell r="H1491">
            <v>0</v>
          </cell>
          <cell r="P1491">
            <v>0</v>
          </cell>
        </row>
        <row r="1492">
          <cell r="A1492" t="str">
            <v>Bitola 16 mm²</v>
          </cell>
          <cell r="B1492" t="str">
            <v>CBNU</v>
          </cell>
          <cell r="C1492" t="str">
            <v>kg</v>
          </cell>
          <cell r="D1492">
            <v>35</v>
          </cell>
          <cell r="E1492">
            <v>1</v>
          </cell>
          <cell r="F1492">
            <v>35</v>
          </cell>
          <cell r="G1492">
            <v>1</v>
          </cell>
          <cell r="H1492">
            <v>35</v>
          </cell>
          <cell r="I1492" t="str">
            <v>B</v>
          </cell>
          <cell r="P1492">
            <v>1</v>
          </cell>
        </row>
        <row r="1493">
          <cell r="A1493" t="str">
            <v>Bitola 25 mm²</v>
          </cell>
          <cell r="B1493" t="str">
            <v>CBNU</v>
          </cell>
          <cell r="C1493" t="str">
            <v>kg</v>
          </cell>
          <cell r="D1493">
            <v>50</v>
          </cell>
          <cell r="E1493">
            <v>1</v>
          </cell>
          <cell r="F1493">
            <v>50</v>
          </cell>
          <cell r="G1493">
            <v>1</v>
          </cell>
          <cell r="H1493">
            <v>50</v>
          </cell>
          <cell r="I1493" t="str">
            <v>B</v>
          </cell>
          <cell r="P1493">
            <v>1</v>
          </cell>
        </row>
        <row r="1494">
          <cell r="A1494" t="str">
            <v>Bitola 35 mm²</v>
          </cell>
          <cell r="B1494" t="str">
            <v>CBNU</v>
          </cell>
          <cell r="C1494" t="str">
            <v>kg</v>
          </cell>
          <cell r="D1494">
            <v>324</v>
          </cell>
          <cell r="E1494">
            <v>1</v>
          </cell>
          <cell r="F1494">
            <v>324</v>
          </cell>
          <cell r="G1494">
            <v>1</v>
          </cell>
          <cell r="H1494">
            <v>324</v>
          </cell>
          <cell r="I1494" t="str">
            <v>B</v>
          </cell>
          <cell r="P1494">
            <v>1</v>
          </cell>
        </row>
        <row r="1495">
          <cell r="F1495">
            <v>0</v>
          </cell>
          <cell r="H1495">
            <v>0</v>
          </cell>
          <cell r="P1495">
            <v>0</v>
          </cell>
        </row>
        <row r="1496">
          <cell r="A1496" t="str">
            <v xml:space="preserve">Cabo de cobre, têmpera mole, isolação em PVC 70'C antichama, 750V,  sem capa </v>
          </cell>
          <cell r="F1496">
            <v>0</v>
          </cell>
          <cell r="H1496">
            <v>0</v>
          </cell>
          <cell r="P1496">
            <v>0</v>
          </cell>
        </row>
        <row r="1497">
          <cell r="A1497" t="str">
            <v>protetora, encordoamento classe 2, NBR 6880:</v>
          </cell>
          <cell r="F1497">
            <v>0</v>
          </cell>
          <cell r="H1497">
            <v>0</v>
          </cell>
          <cell r="P1497">
            <v>0</v>
          </cell>
        </row>
        <row r="1498">
          <cell r="A1498" t="str">
            <v>Bitola 2,5 mm²</v>
          </cell>
          <cell r="B1498" t="str">
            <v>CB1</v>
          </cell>
          <cell r="C1498" t="str">
            <v>m</v>
          </cell>
          <cell r="D1498">
            <v>1260</v>
          </cell>
          <cell r="E1498">
            <v>5.8000000000000003E-2</v>
          </cell>
          <cell r="F1498">
            <v>73.08</v>
          </cell>
          <cell r="G1498">
            <v>0.15</v>
          </cell>
          <cell r="H1498">
            <v>189</v>
          </cell>
          <cell r="I1498" t="str">
            <v>B</v>
          </cell>
          <cell r="P1498">
            <v>0.15</v>
          </cell>
        </row>
        <row r="1499">
          <cell r="A1499" t="str">
            <v>Bitola 4 mm²</v>
          </cell>
          <cell r="B1499" t="str">
            <v>CB1</v>
          </cell>
          <cell r="C1499" t="str">
            <v>m</v>
          </cell>
          <cell r="D1499">
            <v>860</v>
          </cell>
          <cell r="E1499">
            <v>0.08</v>
          </cell>
          <cell r="F1499">
            <v>68.8</v>
          </cell>
          <cell r="G1499">
            <v>0.15</v>
          </cell>
          <cell r="H1499">
            <v>129</v>
          </cell>
          <cell r="I1499" t="str">
            <v>B</v>
          </cell>
          <cell r="P1499">
            <v>0.15</v>
          </cell>
        </row>
        <row r="1500">
          <cell r="F1500">
            <v>0</v>
          </cell>
          <cell r="H1500">
            <v>0</v>
          </cell>
          <cell r="P1500">
            <v>0</v>
          </cell>
        </row>
        <row r="1501">
          <cell r="A1501" t="str">
            <v xml:space="preserve">Tomada tetrapolar blindada de sobrepor, em alumínio fundido e miolo em material </v>
          </cell>
          <cell r="C1501" t="str">
            <v>PC</v>
          </cell>
          <cell r="D1501">
            <v>2</v>
          </cell>
          <cell r="E1501">
            <v>1</v>
          </cell>
          <cell r="F1501">
            <v>2</v>
          </cell>
          <cell r="G1501">
            <v>4</v>
          </cell>
          <cell r="H1501">
            <v>8</v>
          </cell>
          <cell r="I1501" t="str">
            <v>Q</v>
          </cell>
          <cell r="P1501">
            <v>4</v>
          </cell>
        </row>
        <row r="1502">
          <cell r="A1502" t="str">
            <v>isolante, com tampa basculante, conforme DIN 49450 e 49451 - 500V.</v>
          </cell>
          <cell r="F1502">
            <v>0</v>
          </cell>
          <cell r="H1502">
            <v>0</v>
          </cell>
          <cell r="P1502">
            <v>0</v>
          </cell>
        </row>
        <row r="1503">
          <cell r="F1503">
            <v>0</v>
          </cell>
          <cell r="H1503">
            <v>0</v>
          </cell>
          <cell r="P1503">
            <v>0</v>
          </cell>
        </row>
        <row r="1504">
          <cell r="A1504" t="str">
            <v xml:space="preserve">Tomada redonda fundida em liga de alumínio, 380V, a prova de TGVP com tampo mola, </v>
          </cell>
          <cell r="C1504" t="str">
            <v>PC</v>
          </cell>
          <cell r="D1504">
            <v>12</v>
          </cell>
          <cell r="E1504">
            <v>1</v>
          </cell>
          <cell r="F1504">
            <v>12</v>
          </cell>
          <cell r="G1504">
            <v>4</v>
          </cell>
          <cell r="H1504">
            <v>48</v>
          </cell>
          <cell r="I1504" t="str">
            <v>Q</v>
          </cell>
          <cell r="P1504">
            <v>4</v>
          </cell>
        </row>
        <row r="1505">
          <cell r="A1505" t="str">
            <v>orelhas de fixação, quatro entradas rosqueadas de 3/4" sendo 3 bujões plásticos.</v>
          </cell>
          <cell r="F1505">
            <v>0</v>
          </cell>
          <cell r="H1505">
            <v>0</v>
          </cell>
          <cell r="P1505">
            <v>0</v>
          </cell>
        </row>
        <row r="1506">
          <cell r="F1506">
            <v>0</v>
          </cell>
          <cell r="H1506">
            <v>0</v>
          </cell>
          <cell r="P1506">
            <v>0</v>
          </cell>
        </row>
        <row r="1507">
          <cell r="A1507" t="str">
            <v>Tomada universal 2P+T, montada em condulete.</v>
          </cell>
          <cell r="C1507" t="str">
            <v>PC</v>
          </cell>
          <cell r="D1507">
            <v>10</v>
          </cell>
          <cell r="E1507">
            <v>0.1</v>
          </cell>
          <cell r="F1507">
            <v>1</v>
          </cell>
          <cell r="G1507">
            <v>2</v>
          </cell>
          <cell r="H1507">
            <v>20</v>
          </cell>
          <cell r="I1507" t="str">
            <v>Q</v>
          </cell>
          <cell r="P1507">
            <v>2</v>
          </cell>
        </row>
        <row r="1508">
          <cell r="F1508">
            <v>0</v>
          </cell>
          <cell r="H1508">
            <v>0</v>
          </cell>
          <cell r="P1508">
            <v>0</v>
          </cell>
        </row>
        <row r="1509">
          <cell r="A1509" t="str">
            <v>Interruptor montado em caixa condulete.</v>
          </cell>
          <cell r="C1509" t="str">
            <v>PC</v>
          </cell>
          <cell r="D1509">
            <v>4</v>
          </cell>
          <cell r="E1509">
            <v>0.1</v>
          </cell>
          <cell r="F1509">
            <v>0.4</v>
          </cell>
          <cell r="G1509">
            <v>2</v>
          </cell>
          <cell r="H1509">
            <v>8</v>
          </cell>
          <cell r="I1509" t="str">
            <v>Q</v>
          </cell>
          <cell r="P1509">
            <v>2</v>
          </cell>
        </row>
        <row r="1510">
          <cell r="F1510">
            <v>0</v>
          </cell>
          <cell r="H1510">
            <v>0</v>
          </cell>
          <cell r="P1510">
            <v>0</v>
          </cell>
        </row>
        <row r="1511">
          <cell r="A1511" t="str">
            <v>Relé fotoelétrico montado em caixa condulete.</v>
          </cell>
          <cell r="C1511" t="str">
            <v>PC</v>
          </cell>
          <cell r="D1511">
            <v>2</v>
          </cell>
          <cell r="E1511">
            <v>0.1</v>
          </cell>
          <cell r="F1511">
            <v>0.2</v>
          </cell>
          <cell r="G1511">
            <v>2</v>
          </cell>
          <cell r="H1511">
            <v>4</v>
          </cell>
          <cell r="I1511" t="str">
            <v>Q</v>
          </cell>
          <cell r="P1511">
            <v>2</v>
          </cell>
        </row>
        <row r="1512">
          <cell r="F1512">
            <v>0</v>
          </cell>
          <cell r="H1512">
            <v>0</v>
          </cell>
          <cell r="P1512">
            <v>0</v>
          </cell>
        </row>
        <row r="1513">
          <cell r="A1513" t="str">
            <v>Eletroduto aço galvanizado a fogo c/ costura, comp. 3m, c/ uma luva e rosca nas duas</v>
          </cell>
          <cell r="F1513">
            <v>0</v>
          </cell>
          <cell r="H1513">
            <v>0</v>
          </cell>
          <cell r="P1513">
            <v>0</v>
          </cell>
        </row>
        <row r="1514">
          <cell r="A1514" t="str">
            <v xml:space="preserve">extremidades, norma DIN 2440, c/ proteção mecânica nas extremidades e rebarbas </v>
          </cell>
          <cell r="F1514">
            <v>0</v>
          </cell>
          <cell r="H1514">
            <v>0</v>
          </cell>
          <cell r="P1514">
            <v>0</v>
          </cell>
        </row>
        <row r="1515">
          <cell r="A1515" t="str">
            <v>removidas:</v>
          </cell>
          <cell r="F1515">
            <v>0</v>
          </cell>
          <cell r="H1515">
            <v>0</v>
          </cell>
          <cell r="P1515">
            <v>0</v>
          </cell>
        </row>
        <row r="1516">
          <cell r="A1516" t="str">
            <v>Diâmetro 3/4"    BSP</v>
          </cell>
          <cell r="B1516" t="str">
            <v>ELAG</v>
          </cell>
          <cell r="C1516" t="str">
            <v>m</v>
          </cell>
          <cell r="D1516">
            <v>635</v>
          </cell>
          <cell r="E1516">
            <v>1.7699999999999998</v>
          </cell>
          <cell r="F1516">
            <v>1123.95</v>
          </cell>
          <cell r="G1516">
            <v>1.25</v>
          </cell>
          <cell r="H1516">
            <v>793.75</v>
          </cell>
          <cell r="I1516" t="str">
            <v>LE</v>
          </cell>
          <cell r="P1516">
            <v>1.25</v>
          </cell>
        </row>
        <row r="1517">
          <cell r="A1517" t="str">
            <v>Diâmetro 1"       BSP</v>
          </cell>
          <cell r="B1517" t="str">
            <v>ELAG</v>
          </cell>
          <cell r="C1517" t="str">
            <v>m</v>
          </cell>
          <cell r="D1517">
            <v>126</v>
          </cell>
          <cell r="E1517">
            <v>2.63</v>
          </cell>
          <cell r="F1517">
            <v>331.38</v>
          </cell>
          <cell r="G1517">
            <v>1.25</v>
          </cell>
          <cell r="H1517">
            <v>157.5</v>
          </cell>
          <cell r="I1517" t="str">
            <v>LE</v>
          </cell>
          <cell r="P1517">
            <v>1.25</v>
          </cell>
        </row>
        <row r="1518">
          <cell r="A1518" t="str">
            <v>Diâmetro 11/2"  BSP</v>
          </cell>
          <cell r="B1518" t="str">
            <v>ELAG</v>
          </cell>
          <cell r="C1518" t="str">
            <v>m</v>
          </cell>
          <cell r="D1518">
            <v>719</v>
          </cell>
          <cell r="E1518">
            <v>4.24</v>
          </cell>
          <cell r="F1518">
            <v>3048.56</v>
          </cell>
          <cell r="G1518">
            <v>1.25</v>
          </cell>
          <cell r="H1518">
            <v>898.75</v>
          </cell>
          <cell r="I1518" t="str">
            <v>LE</v>
          </cell>
          <cell r="P1518">
            <v>1.25</v>
          </cell>
        </row>
        <row r="1519">
          <cell r="A1519" t="str">
            <v>Diâmetro 21/2"  BSP</v>
          </cell>
          <cell r="B1519" t="str">
            <v>ELAG</v>
          </cell>
          <cell r="C1519" t="str">
            <v>m</v>
          </cell>
          <cell r="D1519">
            <v>630</v>
          </cell>
          <cell r="E1519">
            <v>8.9</v>
          </cell>
          <cell r="F1519">
            <v>5607</v>
          </cell>
          <cell r="G1519">
            <v>1.5</v>
          </cell>
          <cell r="H1519">
            <v>945</v>
          </cell>
          <cell r="I1519" t="str">
            <v>LE</v>
          </cell>
          <cell r="P1519">
            <v>1.5</v>
          </cell>
        </row>
        <row r="1520">
          <cell r="A1520" t="str">
            <v>Diâmetro 3"       BSP</v>
          </cell>
          <cell r="B1520" t="str">
            <v>ELAG</v>
          </cell>
          <cell r="C1520" t="str">
            <v>m</v>
          </cell>
          <cell r="D1520">
            <v>218</v>
          </cell>
          <cell r="E1520">
            <v>11.6</v>
          </cell>
          <cell r="F1520">
            <v>2528.8000000000002</v>
          </cell>
          <cell r="G1520">
            <v>1.5</v>
          </cell>
          <cell r="H1520">
            <v>327</v>
          </cell>
          <cell r="I1520" t="str">
            <v>LE</v>
          </cell>
          <cell r="P1520">
            <v>1.5</v>
          </cell>
        </row>
        <row r="1521">
          <cell r="F1521">
            <v>0</v>
          </cell>
          <cell r="H1521">
            <v>0</v>
          </cell>
          <cell r="P1521">
            <v>0</v>
          </cell>
        </row>
        <row r="1522">
          <cell r="A1522" t="str">
            <v xml:space="preserve">Eletroduto flexível em rolo, tipo sealtubo, a prova de tempo, umidade, gases, vapores e </v>
          </cell>
          <cell r="F1522">
            <v>0</v>
          </cell>
          <cell r="H1522">
            <v>0</v>
          </cell>
          <cell r="P1522">
            <v>0</v>
          </cell>
        </row>
        <row r="1523">
          <cell r="A1523" t="str">
            <v>pó, constituído por fita de aço doce c/ revestimento externo em polivinil-clorídrico:</v>
          </cell>
          <cell r="F1523">
            <v>0</v>
          </cell>
          <cell r="H1523">
            <v>0</v>
          </cell>
          <cell r="P1523">
            <v>0</v>
          </cell>
        </row>
        <row r="1524">
          <cell r="A1524" t="str">
            <v>Diâmetro 3/4"</v>
          </cell>
          <cell r="B1524" t="str">
            <v>ELFL</v>
          </cell>
          <cell r="C1524" t="str">
            <v>m</v>
          </cell>
          <cell r="D1524">
            <v>4</v>
          </cell>
          <cell r="E1524">
            <v>0.88</v>
          </cell>
          <cell r="F1524">
            <v>3.52</v>
          </cell>
          <cell r="G1524">
            <v>1.5</v>
          </cell>
          <cell r="H1524">
            <v>6</v>
          </cell>
          <cell r="I1524" t="str">
            <v>LE</v>
          </cell>
          <cell r="P1524">
            <v>1.5</v>
          </cell>
        </row>
        <row r="1525">
          <cell r="A1525" t="str">
            <v>Diâmetro 1"</v>
          </cell>
          <cell r="B1525" t="str">
            <v>ELFL</v>
          </cell>
          <cell r="C1525" t="str">
            <v>m</v>
          </cell>
          <cell r="D1525">
            <v>7</v>
          </cell>
          <cell r="E1525">
            <v>1.32</v>
          </cell>
          <cell r="F1525">
            <v>9.24</v>
          </cell>
          <cell r="G1525">
            <v>1.5</v>
          </cell>
          <cell r="H1525">
            <v>10.5</v>
          </cell>
          <cell r="I1525" t="str">
            <v>LE</v>
          </cell>
          <cell r="P1525">
            <v>1.5</v>
          </cell>
        </row>
        <row r="1526">
          <cell r="A1526" t="str">
            <v>Diâmetro 11/2"</v>
          </cell>
          <cell r="B1526" t="str">
            <v>ELFL</v>
          </cell>
          <cell r="C1526" t="str">
            <v>m</v>
          </cell>
          <cell r="D1526">
            <v>7</v>
          </cell>
          <cell r="E1526">
            <v>2.12</v>
          </cell>
          <cell r="F1526">
            <v>14.84</v>
          </cell>
          <cell r="G1526">
            <v>1.5</v>
          </cell>
          <cell r="H1526">
            <v>10.5</v>
          </cell>
          <cell r="I1526" t="str">
            <v>LE</v>
          </cell>
          <cell r="P1526">
            <v>1.5</v>
          </cell>
        </row>
        <row r="1527">
          <cell r="A1527" t="str">
            <v>Diâmetro 21/2"</v>
          </cell>
          <cell r="B1527" t="str">
            <v>ELFL</v>
          </cell>
          <cell r="C1527" t="str">
            <v>m</v>
          </cell>
          <cell r="D1527">
            <v>1</v>
          </cell>
          <cell r="E1527">
            <v>4.45</v>
          </cell>
          <cell r="F1527">
            <v>4.45</v>
          </cell>
          <cell r="G1527">
            <v>1.8</v>
          </cell>
          <cell r="H1527">
            <v>1.8</v>
          </cell>
          <cell r="I1527" t="str">
            <v>LE</v>
          </cell>
          <cell r="P1527">
            <v>1.8</v>
          </cell>
        </row>
        <row r="1528">
          <cell r="A1528" t="str">
            <v>Diâmetro 3"</v>
          </cell>
          <cell r="B1528" t="str">
            <v>ELFL</v>
          </cell>
          <cell r="C1528" t="str">
            <v>m</v>
          </cell>
          <cell r="D1528">
            <v>8</v>
          </cell>
          <cell r="E1528">
            <v>5.8</v>
          </cell>
          <cell r="F1528">
            <v>46.4</v>
          </cell>
          <cell r="G1528">
            <v>1.8</v>
          </cell>
          <cell r="H1528">
            <v>14.4</v>
          </cell>
          <cell r="I1528" t="str">
            <v>LE</v>
          </cell>
          <cell r="P1528">
            <v>1.8</v>
          </cell>
        </row>
        <row r="1529">
          <cell r="F1529">
            <v>0</v>
          </cell>
          <cell r="H1529">
            <v>0</v>
          </cell>
          <cell r="P1529">
            <v>0</v>
          </cell>
        </row>
        <row r="1530">
          <cell r="A1530" t="str">
            <v xml:space="preserve">Luminária p/ lamp. "V. sódio" c/ reator incorporado AFP-220V-60Hz, em liga esp. alum. </v>
          </cell>
          <cell r="F1530">
            <v>0</v>
          </cell>
          <cell r="H1530">
            <v>0</v>
          </cell>
          <cell r="P1530">
            <v>0</v>
          </cell>
        </row>
        <row r="1531">
          <cell r="A1531" t="str">
            <v xml:space="preserve">fundi. globo boro-silicato, base E-27 p/ lamp. até 70W e E-40 p/ lamp. 250W, entr. </v>
          </cell>
          <cell r="F1531">
            <v>0</v>
          </cell>
          <cell r="H1531">
            <v>0</v>
          </cell>
          <cell r="P1531">
            <v>0</v>
          </cell>
        </row>
        <row r="1532">
          <cell r="A1532" t="str">
            <v>rosq. 3/4" BSP:</v>
          </cell>
          <cell r="F1532">
            <v>0</v>
          </cell>
          <cell r="H1532">
            <v>0</v>
          </cell>
          <cell r="P1532">
            <v>0</v>
          </cell>
        </row>
        <row r="1533">
          <cell r="A1533" t="str">
            <v>PEND. 70W</v>
          </cell>
          <cell r="B1533" t="str">
            <v>LUM70</v>
          </cell>
          <cell r="C1533" t="str">
            <v>PC</v>
          </cell>
          <cell r="D1533">
            <v>33</v>
          </cell>
          <cell r="E1533">
            <v>5</v>
          </cell>
          <cell r="F1533">
            <v>165</v>
          </cell>
          <cell r="G1533">
            <v>8</v>
          </cell>
          <cell r="H1533">
            <v>264</v>
          </cell>
          <cell r="I1533" t="str">
            <v>Q</v>
          </cell>
          <cell r="P1533">
            <v>8</v>
          </cell>
        </row>
        <row r="1534">
          <cell r="A1534" t="str">
            <v>ARAND. 30' 70W</v>
          </cell>
          <cell r="B1534" t="str">
            <v>LUM70</v>
          </cell>
          <cell r="C1534" t="str">
            <v>PC</v>
          </cell>
          <cell r="D1534">
            <v>3</v>
          </cell>
          <cell r="E1534">
            <v>5</v>
          </cell>
          <cell r="F1534">
            <v>15</v>
          </cell>
          <cell r="G1534">
            <v>8</v>
          </cell>
          <cell r="H1534">
            <v>24</v>
          </cell>
          <cell r="I1534" t="str">
            <v>Q</v>
          </cell>
          <cell r="P1534">
            <v>8</v>
          </cell>
        </row>
        <row r="1535">
          <cell r="A1535" t="str">
            <v>ARAND. 30' 150W</v>
          </cell>
          <cell r="B1535" t="str">
            <v>LUM150</v>
          </cell>
          <cell r="C1535" t="str">
            <v>PC</v>
          </cell>
          <cell r="D1535">
            <v>11</v>
          </cell>
          <cell r="E1535">
            <v>5</v>
          </cell>
          <cell r="F1535">
            <v>55</v>
          </cell>
          <cell r="G1535">
            <v>8</v>
          </cell>
          <cell r="H1535">
            <v>88</v>
          </cell>
          <cell r="I1535" t="str">
            <v>Q</v>
          </cell>
          <cell r="P1535">
            <v>8</v>
          </cell>
        </row>
        <row r="1536">
          <cell r="F1536">
            <v>0</v>
          </cell>
          <cell r="H1536">
            <v>0</v>
          </cell>
          <cell r="P1536">
            <v>0</v>
          </cell>
        </row>
        <row r="1537">
          <cell r="A1537" t="str">
            <v xml:space="preserve">Luminária tipo arandela, totalmente fechada para lâmpada vapor de sódio, corpo e </v>
          </cell>
          <cell r="F1537">
            <v>0</v>
          </cell>
          <cell r="H1537">
            <v>0</v>
          </cell>
          <cell r="P1537">
            <v>0</v>
          </cell>
        </row>
        <row r="1538">
          <cell r="A1538" t="str">
            <v>refletor em alumínio fundido.</v>
          </cell>
          <cell r="F1538">
            <v>0</v>
          </cell>
          <cell r="H1538">
            <v>0</v>
          </cell>
          <cell r="P1538">
            <v>0</v>
          </cell>
        </row>
        <row r="1539">
          <cell r="A1539" t="str">
            <v>VS-70W</v>
          </cell>
          <cell r="B1539" t="str">
            <v>LUM70</v>
          </cell>
          <cell r="C1539" t="str">
            <v>PC</v>
          </cell>
          <cell r="D1539">
            <v>15</v>
          </cell>
          <cell r="E1539">
            <v>5</v>
          </cell>
          <cell r="F1539">
            <v>75</v>
          </cell>
          <cell r="G1539">
            <v>8</v>
          </cell>
          <cell r="H1539">
            <v>120</v>
          </cell>
          <cell r="I1539" t="str">
            <v>Q</v>
          </cell>
          <cell r="P1539">
            <v>8</v>
          </cell>
        </row>
        <row r="1540">
          <cell r="F1540">
            <v>0</v>
          </cell>
          <cell r="H1540">
            <v>0</v>
          </cell>
          <cell r="P1540">
            <v>0</v>
          </cell>
        </row>
        <row r="1541">
          <cell r="A1541" t="str">
            <v>Luminária industr. c/ reator AFP, 220V, 60 Hz e ignitor quando necessário, incorp.</v>
          </cell>
          <cell r="F1541">
            <v>0</v>
          </cell>
          <cell r="H1541">
            <v>0</v>
          </cell>
          <cell r="P1541">
            <v>0</v>
          </cell>
        </row>
        <row r="1542">
          <cell r="A1542" t="str">
            <v>em caixa apropriada, c/ rosca 3/4", BSP corpo, suporte, caixa em liga de alum., refletor</v>
          </cell>
          <cell r="F1542">
            <v>0</v>
          </cell>
          <cell r="H1542">
            <v>0</v>
          </cell>
          <cell r="P1542">
            <v>0</v>
          </cell>
        </row>
        <row r="1543">
          <cell r="A1543" t="str">
            <v>repuxado em ch. de alum. acab. em esmalte e refletor anodiz., base E-40:</v>
          </cell>
          <cell r="F1543">
            <v>0</v>
          </cell>
          <cell r="H1543">
            <v>0</v>
          </cell>
          <cell r="P1543">
            <v>0</v>
          </cell>
        </row>
        <row r="1544">
          <cell r="A1544" t="str">
            <v>250W V.Sódio</v>
          </cell>
          <cell r="B1544" t="str">
            <v>LUM250</v>
          </cell>
          <cell r="C1544" t="str">
            <v>PC</v>
          </cell>
          <cell r="D1544">
            <v>20</v>
          </cell>
          <cell r="E1544">
            <v>10</v>
          </cell>
          <cell r="F1544">
            <v>200</v>
          </cell>
          <cell r="G1544">
            <v>8</v>
          </cell>
          <cell r="H1544">
            <v>160</v>
          </cell>
          <cell r="I1544" t="str">
            <v>Q</v>
          </cell>
          <cell r="P1544">
            <v>8</v>
          </cell>
        </row>
        <row r="1545">
          <cell r="F1545">
            <v>0</v>
          </cell>
          <cell r="H1545">
            <v>0</v>
          </cell>
          <cell r="P1545">
            <v>0</v>
          </cell>
        </row>
        <row r="1546">
          <cell r="A1546" t="str">
            <v xml:space="preserve">Luminária aberta para duas lâmpadas fluorescentes de 32W-220V-60Hz, fornecida </v>
          </cell>
          <cell r="C1546" t="str">
            <v>PC</v>
          </cell>
          <cell r="D1546">
            <v>30</v>
          </cell>
          <cell r="E1546">
            <v>10</v>
          </cell>
          <cell r="F1546">
            <v>300</v>
          </cell>
          <cell r="G1546">
            <v>8</v>
          </cell>
          <cell r="H1546">
            <v>240</v>
          </cell>
          <cell r="I1546" t="str">
            <v>Q</v>
          </cell>
          <cell r="P1546">
            <v>8</v>
          </cell>
        </row>
        <row r="1547">
          <cell r="A1547" t="str">
            <v>completa, com equipamentos auxiliares.</v>
          </cell>
          <cell r="F1547">
            <v>0</v>
          </cell>
          <cell r="H1547">
            <v>0</v>
          </cell>
          <cell r="P1547">
            <v>0</v>
          </cell>
        </row>
        <row r="1548">
          <cell r="F1548">
            <v>0</v>
          </cell>
          <cell r="H1548">
            <v>0</v>
          </cell>
          <cell r="P1548">
            <v>0</v>
          </cell>
        </row>
        <row r="1549">
          <cell r="A1549" t="str">
            <v>Unidade autônoma para iluminação de emergência, fornecida completa com todos os</v>
          </cell>
          <cell r="B1549" t="str">
            <v>LUMEM</v>
          </cell>
          <cell r="C1549" t="str">
            <v>PC</v>
          </cell>
          <cell r="D1549">
            <v>4</v>
          </cell>
          <cell r="E1549">
            <v>5</v>
          </cell>
          <cell r="F1549">
            <v>20</v>
          </cell>
          <cell r="G1549">
            <v>8</v>
          </cell>
          <cell r="H1549">
            <v>32</v>
          </cell>
          <cell r="I1549" t="str">
            <v>Q</v>
          </cell>
          <cell r="P1549">
            <v>8</v>
          </cell>
        </row>
        <row r="1550">
          <cell r="A1550" t="str">
            <v>acessórios incorporados, inclusive bateria e carregador.</v>
          </cell>
          <cell r="F1550">
            <v>0</v>
          </cell>
          <cell r="H1550">
            <v>0</v>
          </cell>
          <cell r="P1550">
            <v>0</v>
          </cell>
        </row>
        <row r="1551">
          <cell r="F1551">
            <v>0</v>
          </cell>
          <cell r="H1551">
            <v>0</v>
          </cell>
          <cell r="P1551">
            <v>0</v>
          </cell>
        </row>
        <row r="1552">
          <cell r="A1552" t="str">
            <v>Caixa de ligação quadrada em alumínio fundido, a prova de tempo, umidade, gases</v>
          </cell>
          <cell r="F1552">
            <v>0</v>
          </cell>
          <cell r="H1552">
            <v>0</v>
          </cell>
          <cell r="P1552">
            <v>0</v>
          </cell>
        </row>
        <row r="1553">
          <cell r="A1553" t="str">
            <v>vapores e pó, com junta vedação em neoprene:</v>
          </cell>
          <cell r="F1553">
            <v>0</v>
          </cell>
          <cell r="H1553">
            <v>0</v>
          </cell>
          <cell r="P1553">
            <v>0</v>
          </cell>
        </row>
        <row r="1554">
          <cell r="A1554" t="str">
            <v>Tamanho 220x220</v>
          </cell>
          <cell r="B1554" t="str">
            <v>CX</v>
          </cell>
          <cell r="C1554" t="str">
            <v>PC</v>
          </cell>
          <cell r="D1554">
            <v>3</v>
          </cell>
          <cell r="E1554">
            <v>10</v>
          </cell>
          <cell r="F1554">
            <v>30</v>
          </cell>
          <cell r="G1554">
            <v>20</v>
          </cell>
          <cell r="H1554">
            <v>60</v>
          </cell>
          <cell r="I1554" t="str">
            <v>Q</v>
          </cell>
          <cell r="P1554">
            <v>20</v>
          </cell>
        </row>
        <row r="1555">
          <cell r="F1555">
            <v>0</v>
          </cell>
          <cell r="H1555">
            <v>0</v>
          </cell>
          <cell r="P1555">
            <v>0</v>
          </cell>
        </row>
        <row r="1556">
          <cell r="A1556" t="str">
            <v>Escadas para cabo trecho reto, tipo prateleira, semi-pesado com abas voltadas para</v>
          </cell>
          <cell r="P1556">
            <v>0</v>
          </cell>
        </row>
        <row r="1557">
          <cell r="A1557" t="str">
            <v xml:space="preserve">fora , em aço galvanizado, constituído de duas longarinas de perfil "U" 4",  com </v>
          </cell>
          <cell r="F1557">
            <v>0</v>
          </cell>
          <cell r="H1557">
            <v>0</v>
          </cell>
          <cell r="P1557">
            <v>0</v>
          </cell>
        </row>
        <row r="1558">
          <cell r="A1558" t="str">
            <v>espaçamento máximo entre travessas de 250 mm, peça de 3 m.</v>
          </cell>
          <cell r="F1558">
            <v>0</v>
          </cell>
          <cell r="H1558">
            <v>0</v>
          </cell>
          <cell r="P1558">
            <v>0</v>
          </cell>
        </row>
        <row r="1559">
          <cell r="A1559" t="str">
            <v>L = 200 mm</v>
          </cell>
          <cell r="B1559" t="str">
            <v>ESC</v>
          </cell>
          <cell r="C1559" t="str">
            <v>PC</v>
          </cell>
          <cell r="D1559">
            <v>8</v>
          </cell>
          <cell r="E1559">
            <v>20.37</v>
          </cell>
          <cell r="F1559">
            <v>162.96</v>
          </cell>
          <cell r="G1559">
            <v>6</v>
          </cell>
          <cell r="H1559">
            <v>48</v>
          </cell>
          <cell r="I1559" t="str">
            <v>LE</v>
          </cell>
          <cell r="P1559">
            <v>6</v>
          </cell>
        </row>
        <row r="1560">
          <cell r="A1560" t="str">
            <v>L = 400 mm</v>
          </cell>
          <cell r="B1560" t="str">
            <v>ESC</v>
          </cell>
          <cell r="C1560" t="str">
            <v>PC</v>
          </cell>
          <cell r="D1560">
            <v>16</v>
          </cell>
          <cell r="E1560">
            <v>22.83</v>
          </cell>
          <cell r="F1560">
            <v>365.28</v>
          </cell>
          <cell r="G1560">
            <v>9</v>
          </cell>
          <cell r="H1560">
            <v>144</v>
          </cell>
          <cell r="I1560" t="str">
            <v>LE</v>
          </cell>
          <cell r="P1560">
            <v>9</v>
          </cell>
        </row>
        <row r="1561">
          <cell r="A1561" t="str">
            <v>L = 600 mm</v>
          </cell>
          <cell r="B1561" t="str">
            <v>ESC</v>
          </cell>
          <cell r="C1561" t="str">
            <v>PC</v>
          </cell>
          <cell r="D1561">
            <v>16</v>
          </cell>
          <cell r="E1561">
            <v>25.29</v>
          </cell>
          <cell r="F1561">
            <v>404.64</v>
          </cell>
          <cell r="G1561">
            <v>9</v>
          </cell>
          <cell r="H1561">
            <v>144</v>
          </cell>
          <cell r="I1561" t="str">
            <v>LE</v>
          </cell>
          <cell r="P1561">
            <v>9</v>
          </cell>
        </row>
        <row r="1562">
          <cell r="F1562">
            <v>0</v>
          </cell>
          <cell r="H1562">
            <v>0</v>
          </cell>
          <cell r="P1562">
            <v>0</v>
          </cell>
        </row>
        <row r="1563">
          <cell r="A1563" t="str">
            <v>Cabo de cobre, singelo, com isolamento em EPR p/ 8,7/15 kV, e capa em PVC:</v>
          </cell>
          <cell r="F1563">
            <v>0</v>
          </cell>
          <cell r="H1563">
            <v>0</v>
          </cell>
          <cell r="P1563">
            <v>0</v>
          </cell>
        </row>
        <row r="1564">
          <cell r="A1564" t="str">
            <v>Bitola 50 mm²</v>
          </cell>
          <cell r="B1564" t="str">
            <v>CB15</v>
          </cell>
          <cell r="C1564" t="str">
            <v>m</v>
          </cell>
          <cell r="D1564">
            <v>300</v>
          </cell>
          <cell r="E1564">
            <v>0.98299999999999998</v>
          </cell>
          <cell r="F1564">
            <v>294.89999999999998</v>
          </cell>
          <cell r="G1564">
            <v>0.5</v>
          </cell>
          <cell r="H1564">
            <v>150</v>
          </cell>
          <cell r="I1564" t="str">
            <v>B</v>
          </cell>
          <cell r="P1564">
            <v>0.5</v>
          </cell>
        </row>
        <row r="1565">
          <cell r="A1565" t="str">
            <v>Bitola 150 mm²</v>
          </cell>
          <cell r="B1565" t="str">
            <v>CB15</v>
          </cell>
          <cell r="C1565" t="str">
            <v>m</v>
          </cell>
          <cell r="D1565">
            <v>350</v>
          </cell>
          <cell r="E1565">
            <v>2.06</v>
          </cell>
          <cell r="F1565">
            <v>721</v>
          </cell>
          <cell r="G1565">
            <v>0.5</v>
          </cell>
          <cell r="H1565">
            <v>175</v>
          </cell>
          <cell r="I1565" t="str">
            <v>B</v>
          </cell>
          <cell r="P1565">
            <v>0.5</v>
          </cell>
        </row>
        <row r="1566">
          <cell r="F1566">
            <v>0</v>
          </cell>
          <cell r="H1566">
            <v>0</v>
          </cell>
          <cell r="P1566">
            <v>0</v>
          </cell>
        </row>
        <row r="1567">
          <cell r="A1567" t="str">
            <v>Cabo de cobre singelo, com isolamento em PVC p/ 0,6/1kV e capa em PVC:</v>
          </cell>
          <cell r="F1567">
            <v>0</v>
          </cell>
          <cell r="H1567">
            <v>0</v>
          </cell>
          <cell r="P1567">
            <v>0</v>
          </cell>
        </row>
        <row r="1568">
          <cell r="A1568" t="str">
            <v>Bitola 95 mm²</v>
          </cell>
          <cell r="B1568" t="str">
            <v>CB1</v>
          </cell>
          <cell r="C1568" t="str">
            <v>m</v>
          </cell>
          <cell r="D1568">
            <v>100</v>
          </cell>
          <cell r="E1568">
            <v>1.02</v>
          </cell>
          <cell r="F1568">
            <v>102</v>
          </cell>
          <cell r="G1568">
            <v>0.25</v>
          </cell>
          <cell r="H1568">
            <v>25</v>
          </cell>
          <cell r="I1568" t="str">
            <v>B</v>
          </cell>
          <cell r="P1568">
            <v>0.25</v>
          </cell>
        </row>
        <row r="1569">
          <cell r="A1569" t="str">
            <v>Bitola 120 mm²</v>
          </cell>
          <cell r="B1569" t="str">
            <v>CB1</v>
          </cell>
          <cell r="C1569" t="str">
            <v>m</v>
          </cell>
          <cell r="D1569">
            <v>100</v>
          </cell>
          <cell r="E1569">
            <v>1.25</v>
          </cell>
          <cell r="F1569">
            <v>125</v>
          </cell>
          <cell r="G1569">
            <v>0.25</v>
          </cell>
          <cell r="H1569">
            <v>25</v>
          </cell>
          <cell r="I1569" t="str">
            <v>B</v>
          </cell>
          <cell r="P1569">
            <v>0.25</v>
          </cell>
        </row>
        <row r="1570">
          <cell r="A1570" t="str">
            <v>Bitola 150 mm²</v>
          </cell>
          <cell r="B1570" t="str">
            <v>CB1</v>
          </cell>
          <cell r="C1570" t="str">
            <v>m</v>
          </cell>
          <cell r="D1570">
            <v>350</v>
          </cell>
          <cell r="E1570">
            <v>1.54</v>
          </cell>
          <cell r="F1570">
            <v>539</v>
          </cell>
          <cell r="G1570">
            <v>0.3</v>
          </cell>
          <cell r="H1570">
            <v>105</v>
          </cell>
          <cell r="I1570" t="str">
            <v>B</v>
          </cell>
          <cell r="P1570">
            <v>0.3</v>
          </cell>
        </row>
        <row r="1571">
          <cell r="F1571">
            <v>0</v>
          </cell>
          <cell r="H1571">
            <v>0</v>
          </cell>
          <cell r="P1571">
            <v>0</v>
          </cell>
        </row>
        <row r="1572">
          <cell r="A1572" t="str">
            <v>Cabo de cobre singelo, com isolamento em EPR p/ 3,6/6kV e capa em PVC:</v>
          </cell>
          <cell r="F1572">
            <v>0</v>
          </cell>
          <cell r="H1572">
            <v>0</v>
          </cell>
          <cell r="P1572">
            <v>0</v>
          </cell>
        </row>
        <row r="1573">
          <cell r="A1573" t="str">
            <v>Bitola 35 mm²</v>
          </cell>
          <cell r="B1573" t="str">
            <v>CB6</v>
          </cell>
          <cell r="C1573" t="str">
            <v>m</v>
          </cell>
          <cell r="D1573">
            <v>1050</v>
          </cell>
          <cell r="E1573">
            <v>0.69</v>
          </cell>
          <cell r="F1573">
            <v>724.5</v>
          </cell>
          <cell r="G1573">
            <v>0.5</v>
          </cell>
          <cell r="H1573">
            <v>525</v>
          </cell>
          <cell r="I1573" t="str">
            <v>B</v>
          </cell>
          <cell r="P1573">
            <v>0.5</v>
          </cell>
        </row>
        <row r="1574">
          <cell r="A1574" t="str">
            <v>Bitola 240 mm²</v>
          </cell>
          <cell r="B1574" t="str">
            <v>CB6</v>
          </cell>
          <cell r="C1574" t="str">
            <v>m</v>
          </cell>
          <cell r="D1574">
            <v>200</v>
          </cell>
          <cell r="E1574">
            <v>2.8119999999999998</v>
          </cell>
          <cell r="F1574">
            <v>562.4</v>
          </cell>
          <cell r="G1574">
            <v>0.5</v>
          </cell>
          <cell r="H1574">
            <v>100</v>
          </cell>
          <cell r="I1574" t="str">
            <v>B</v>
          </cell>
          <cell r="P1574">
            <v>0.5</v>
          </cell>
        </row>
        <row r="1575">
          <cell r="F1575">
            <v>0</v>
          </cell>
          <cell r="H1575">
            <v>0</v>
          </cell>
          <cell r="P1575">
            <v>0</v>
          </cell>
        </row>
        <row r="1576">
          <cell r="A1576" t="str">
            <v>Cabo de cobre multipolar, com isolamento em PVC p/ 0,6/1 kV e capa em PVC:</v>
          </cell>
          <cell r="F1576">
            <v>0</v>
          </cell>
          <cell r="H1576">
            <v>0</v>
          </cell>
          <cell r="P1576">
            <v>0</v>
          </cell>
        </row>
        <row r="1577">
          <cell r="A1577" t="str">
            <v>Bitola e formação: 1x4c#2,5mm²</v>
          </cell>
          <cell r="B1577" t="str">
            <v>CB1</v>
          </cell>
          <cell r="C1577" t="str">
            <v>m</v>
          </cell>
          <cell r="D1577">
            <v>300</v>
          </cell>
          <cell r="E1577">
            <v>0.23400000000000001</v>
          </cell>
          <cell r="F1577">
            <v>70.2</v>
          </cell>
          <cell r="G1577">
            <v>0.2</v>
          </cell>
          <cell r="H1577">
            <v>60</v>
          </cell>
          <cell r="I1577" t="str">
            <v>B</v>
          </cell>
          <cell r="P1577">
            <v>0.2</v>
          </cell>
        </row>
        <row r="1578">
          <cell r="A1578" t="str">
            <v>Bitola e formação: 1x4c#10mm²</v>
          </cell>
          <cell r="B1578" t="str">
            <v>CB1</v>
          </cell>
          <cell r="C1578" t="str">
            <v>m</v>
          </cell>
          <cell r="D1578">
            <v>150</v>
          </cell>
          <cell r="E1578">
            <v>0.61399999999999999</v>
          </cell>
          <cell r="F1578">
            <v>92.1</v>
          </cell>
          <cell r="G1578">
            <v>0.25</v>
          </cell>
          <cell r="H1578">
            <v>37.5</v>
          </cell>
          <cell r="I1578" t="str">
            <v>B</v>
          </cell>
          <cell r="P1578">
            <v>0.25</v>
          </cell>
        </row>
        <row r="1579">
          <cell r="A1579" t="str">
            <v>Bitola e formação: 1x4c#16mm²</v>
          </cell>
          <cell r="B1579" t="str">
            <v>CB1</v>
          </cell>
          <cell r="C1579" t="str">
            <v>m</v>
          </cell>
          <cell r="D1579">
            <v>320</v>
          </cell>
          <cell r="E1579">
            <v>0.88100000000000001</v>
          </cell>
          <cell r="F1579">
            <v>281.92</v>
          </cell>
          <cell r="G1579">
            <v>0.3</v>
          </cell>
          <cell r="H1579">
            <v>96</v>
          </cell>
          <cell r="I1579" t="str">
            <v>B</v>
          </cell>
          <cell r="P1579">
            <v>0.3</v>
          </cell>
        </row>
        <row r="1580">
          <cell r="A1580" t="str">
            <v>Bitola e formação: 1x4c#25mm²</v>
          </cell>
          <cell r="B1580" t="str">
            <v>CB1</v>
          </cell>
          <cell r="C1580" t="str">
            <v>m</v>
          </cell>
          <cell r="D1580">
            <v>50</v>
          </cell>
          <cell r="E1580">
            <v>1.375</v>
          </cell>
          <cell r="F1580">
            <v>68.75</v>
          </cell>
          <cell r="G1580">
            <v>0.3</v>
          </cell>
          <cell r="H1580">
            <v>15</v>
          </cell>
          <cell r="I1580" t="str">
            <v>B</v>
          </cell>
          <cell r="P1580">
            <v>0.3</v>
          </cell>
        </row>
        <row r="1581">
          <cell r="A1581" t="str">
            <v>Bitola e formação: 1x4c#35mm²</v>
          </cell>
          <cell r="B1581" t="str">
            <v>CB1</v>
          </cell>
          <cell r="C1581" t="str">
            <v>m</v>
          </cell>
          <cell r="D1581">
            <v>400</v>
          </cell>
          <cell r="E1581">
            <v>1.772</v>
          </cell>
          <cell r="F1581">
            <v>708.8</v>
          </cell>
          <cell r="G1581">
            <v>0.35</v>
          </cell>
          <cell r="H1581">
            <v>140</v>
          </cell>
          <cell r="I1581" t="str">
            <v>B</v>
          </cell>
          <cell r="P1581">
            <v>0.35</v>
          </cell>
        </row>
        <row r="1582">
          <cell r="A1582" t="str">
            <v>Bitola e formação: 1x4c#50mm²</v>
          </cell>
          <cell r="B1582" t="str">
            <v>CB1</v>
          </cell>
          <cell r="C1582" t="str">
            <v>m</v>
          </cell>
          <cell r="D1582">
            <v>120</v>
          </cell>
          <cell r="E1582">
            <v>2.4159999999999999</v>
          </cell>
          <cell r="F1582">
            <v>289.92</v>
          </cell>
          <cell r="G1582">
            <v>0.35</v>
          </cell>
          <cell r="H1582">
            <v>42</v>
          </cell>
          <cell r="I1582" t="str">
            <v>B</v>
          </cell>
          <cell r="P1582">
            <v>0.35</v>
          </cell>
        </row>
        <row r="1583">
          <cell r="F1583">
            <v>0</v>
          </cell>
          <cell r="H1583">
            <v>0</v>
          </cell>
          <cell r="P1583">
            <v>0</v>
          </cell>
        </row>
        <row r="1584">
          <cell r="A1584" t="str">
            <v>Caixa condulete em liga de alumínio fundido:</v>
          </cell>
          <cell r="F1584">
            <v>0</v>
          </cell>
          <cell r="H1584">
            <v>0</v>
          </cell>
          <cell r="P1584">
            <v>0</v>
          </cell>
        </row>
        <row r="1585">
          <cell r="A1585" t="str">
            <v>Diâmetro 3/4"</v>
          </cell>
          <cell r="B1585" t="str">
            <v>CX</v>
          </cell>
          <cell r="C1585" t="str">
            <v>PC</v>
          </cell>
          <cell r="D1585">
            <v>122</v>
          </cell>
          <cell r="E1585">
            <v>0.05</v>
          </cell>
          <cell r="F1585">
            <v>6.1</v>
          </cell>
          <cell r="G1585">
            <v>0.1</v>
          </cell>
          <cell r="H1585">
            <v>12.2</v>
          </cell>
          <cell r="I1585" t="str">
            <v>LE</v>
          </cell>
          <cell r="P1585">
            <v>0.1</v>
          </cell>
        </row>
        <row r="1586">
          <cell r="A1586" t="str">
            <v>Diâmetro 1"</v>
          </cell>
          <cell r="B1586" t="str">
            <v>CX</v>
          </cell>
          <cell r="C1586" t="str">
            <v>PC</v>
          </cell>
          <cell r="D1586">
            <v>18</v>
          </cell>
          <cell r="E1586">
            <v>0.05</v>
          </cell>
          <cell r="F1586">
            <v>0.9</v>
          </cell>
          <cell r="G1586">
            <v>0.1</v>
          </cell>
          <cell r="H1586">
            <v>1.8</v>
          </cell>
          <cell r="I1586" t="str">
            <v>LE</v>
          </cell>
          <cell r="P1586">
            <v>0.1</v>
          </cell>
        </row>
        <row r="1587">
          <cell r="A1587" t="str">
            <v>Diâmetro 11/2"</v>
          </cell>
          <cell r="B1587" t="str">
            <v>CX</v>
          </cell>
          <cell r="C1587" t="str">
            <v>PC</v>
          </cell>
          <cell r="D1587">
            <v>45</v>
          </cell>
          <cell r="E1587">
            <v>0.05</v>
          </cell>
          <cell r="F1587">
            <v>2.25</v>
          </cell>
          <cell r="G1587">
            <v>0.1</v>
          </cell>
          <cell r="H1587">
            <v>4.5</v>
          </cell>
          <cell r="I1587" t="str">
            <v>LE</v>
          </cell>
          <cell r="P1587">
            <v>0.1</v>
          </cell>
        </row>
        <row r="1588">
          <cell r="A1588" t="str">
            <v>Diâmetro 21/2"</v>
          </cell>
          <cell r="B1588" t="str">
            <v>CX</v>
          </cell>
          <cell r="C1588" t="str">
            <v>PC</v>
          </cell>
          <cell r="D1588">
            <v>4</v>
          </cell>
          <cell r="E1588">
            <v>0.1</v>
          </cell>
          <cell r="F1588">
            <v>0.4</v>
          </cell>
          <cell r="G1588">
            <v>0.1</v>
          </cell>
          <cell r="H1588">
            <v>0.4</v>
          </cell>
          <cell r="I1588" t="str">
            <v>LE</v>
          </cell>
          <cell r="P1588">
            <v>0.1</v>
          </cell>
        </row>
        <row r="1589">
          <cell r="F1589">
            <v>0</v>
          </cell>
          <cell r="H1589">
            <v>0</v>
          </cell>
          <cell r="P1589">
            <v>0</v>
          </cell>
        </row>
        <row r="1590">
          <cell r="A1590" t="str">
            <v>Perfis para suporte em ASTM A-36 pintado.</v>
          </cell>
          <cell r="C1590" t="str">
            <v>kg</v>
          </cell>
          <cell r="D1590">
            <v>500</v>
          </cell>
          <cell r="E1590">
            <v>1</v>
          </cell>
          <cell r="F1590">
            <v>500</v>
          </cell>
          <cell r="G1590">
            <v>0.15</v>
          </cell>
          <cell r="H1590">
            <v>75</v>
          </cell>
          <cell r="I1590" t="str">
            <v>F</v>
          </cell>
          <cell r="P1590">
            <v>0.15</v>
          </cell>
        </row>
        <row r="1591">
          <cell r="F1591">
            <v>0</v>
          </cell>
          <cell r="H1591">
            <v>0</v>
          </cell>
          <cell r="P1591">
            <v>0</v>
          </cell>
        </row>
        <row r="1592">
          <cell r="A1592" t="str">
            <v>Ferragem de aço galvanizado para suporte</v>
          </cell>
          <cell r="C1592" t="str">
            <v>kg</v>
          </cell>
          <cell r="D1592">
            <v>700</v>
          </cell>
          <cell r="E1592">
            <v>1</v>
          </cell>
          <cell r="F1592">
            <v>700</v>
          </cell>
          <cell r="G1592">
            <v>0.2</v>
          </cell>
          <cell r="H1592">
            <v>140</v>
          </cell>
          <cell r="I1592" t="str">
            <v>LE</v>
          </cell>
          <cell r="P1592">
            <v>0.2</v>
          </cell>
        </row>
        <row r="1593">
          <cell r="F1593">
            <v>0</v>
          </cell>
          <cell r="H1593">
            <v>0</v>
          </cell>
          <cell r="P1593">
            <v>0</v>
          </cell>
        </row>
        <row r="1594">
          <cell r="A1594" t="str">
            <v>Barramento blindado, 2500 A, 45 kA, 480 V.</v>
          </cell>
          <cell r="B1594" t="str">
            <v>550-BB-03</v>
          </cell>
          <cell r="C1594" t="str">
            <v>m</v>
          </cell>
          <cell r="D1594">
            <v>12</v>
          </cell>
          <cell r="E1594">
            <v>5</v>
          </cell>
          <cell r="F1594">
            <v>60</v>
          </cell>
          <cell r="G1594">
            <v>3</v>
          </cell>
          <cell r="H1594">
            <v>36</v>
          </cell>
          <cell r="I1594" t="str">
            <v>Q</v>
          </cell>
          <cell r="P1594">
            <v>3</v>
          </cell>
        </row>
        <row r="1595">
          <cell r="F1595">
            <v>0</v>
          </cell>
          <cell r="H1595">
            <v>0</v>
          </cell>
          <cell r="P1595">
            <v>0</v>
          </cell>
        </row>
        <row r="1596">
          <cell r="A1596" t="str">
            <v>ÁREA - SUBESTAÇÃO 550-SE-04 E FLOTAÇÃO</v>
          </cell>
          <cell r="F1596">
            <v>0</v>
          </cell>
          <cell r="H1596">
            <v>0</v>
          </cell>
          <cell r="P1596">
            <v>0</v>
          </cell>
        </row>
        <row r="1597">
          <cell r="A1597" t="str">
            <v>Trifásico, instalação externa, isolamento em óleo mineral: - 1,5 MVA</v>
          </cell>
          <cell r="B1597" t="str">
            <v>550-TF-05</v>
          </cell>
          <cell r="C1597" t="str">
            <v>UNID.</v>
          </cell>
          <cell r="D1597">
            <v>1</v>
          </cell>
          <cell r="E1597">
            <v>2000</v>
          </cell>
          <cell r="F1597">
            <v>2000</v>
          </cell>
          <cell r="G1597">
            <v>100</v>
          </cell>
          <cell r="H1597">
            <v>100</v>
          </cell>
          <cell r="I1597" t="str">
            <v>Q</v>
          </cell>
          <cell r="P1597">
            <v>100</v>
          </cell>
        </row>
        <row r="1598">
          <cell r="A1598" t="str">
            <v>13.800 - 0,48kV, 1,5MVA</v>
          </cell>
          <cell r="F1598">
            <v>0</v>
          </cell>
          <cell r="H1598">
            <v>0</v>
          </cell>
          <cell r="P1598">
            <v>0</v>
          </cell>
        </row>
        <row r="1599">
          <cell r="F1599">
            <v>0</v>
          </cell>
          <cell r="H1599">
            <v>0</v>
          </cell>
          <cell r="P1599">
            <v>0</v>
          </cell>
        </row>
        <row r="1600">
          <cell r="A1600" t="str">
            <v>Transformador de controle: - 20 kVA</v>
          </cell>
          <cell r="B1600" t="str">
            <v>550-TK-03</v>
          </cell>
          <cell r="C1600" t="str">
            <v>UNID.</v>
          </cell>
          <cell r="D1600">
            <v>1</v>
          </cell>
          <cell r="E1600">
            <v>100</v>
          </cell>
          <cell r="F1600">
            <v>100</v>
          </cell>
          <cell r="G1600">
            <v>20</v>
          </cell>
          <cell r="H1600">
            <v>20</v>
          </cell>
          <cell r="I1600" t="str">
            <v>Q</v>
          </cell>
          <cell r="P1600">
            <v>20</v>
          </cell>
        </row>
        <row r="1601">
          <cell r="A1601" t="str">
            <v>Monofásico, instalação externa, isolamento em óleo mineral.</v>
          </cell>
          <cell r="F1601">
            <v>0</v>
          </cell>
          <cell r="H1601">
            <v>0</v>
          </cell>
          <cell r="P1601">
            <v>0</v>
          </cell>
        </row>
        <row r="1602">
          <cell r="A1602" t="str">
            <v>13.800 - 120V, 20 kVA, com blindagem eletrostática entre enrolamentos</v>
          </cell>
          <cell r="F1602">
            <v>0</v>
          </cell>
          <cell r="H1602">
            <v>0</v>
          </cell>
          <cell r="P1602">
            <v>0</v>
          </cell>
        </row>
        <row r="1603">
          <cell r="F1603">
            <v>0</v>
          </cell>
          <cell r="H1603">
            <v>0</v>
          </cell>
          <cell r="P1603">
            <v>0</v>
          </cell>
        </row>
        <row r="1604">
          <cell r="A1604" t="str">
            <v>Transformador de iluminação: - 75 kVA</v>
          </cell>
          <cell r="B1604" t="str">
            <v>550-TL-03</v>
          </cell>
          <cell r="C1604" t="str">
            <v>UNID.</v>
          </cell>
          <cell r="D1604">
            <v>1</v>
          </cell>
          <cell r="E1604">
            <v>100</v>
          </cell>
          <cell r="F1604">
            <v>100</v>
          </cell>
          <cell r="G1604">
            <v>20</v>
          </cell>
          <cell r="H1604">
            <v>20</v>
          </cell>
          <cell r="I1604" t="str">
            <v>Q</v>
          </cell>
          <cell r="P1604">
            <v>20</v>
          </cell>
        </row>
        <row r="1605">
          <cell r="A1605" t="str">
            <v>Trifásico, instalação externa, isolamento em óleo mineral.</v>
          </cell>
          <cell r="F1605">
            <v>0</v>
          </cell>
          <cell r="H1605">
            <v>0</v>
          </cell>
          <cell r="P1605">
            <v>0</v>
          </cell>
        </row>
        <row r="1606">
          <cell r="A1606" t="str">
            <v>13.800 - 380/220V, 75 kVA</v>
          </cell>
          <cell r="F1606">
            <v>0</v>
          </cell>
          <cell r="H1606">
            <v>0</v>
          </cell>
          <cell r="P1606">
            <v>0</v>
          </cell>
        </row>
        <row r="1607">
          <cell r="F1607">
            <v>0</v>
          </cell>
          <cell r="H1607">
            <v>0</v>
          </cell>
          <cell r="P1607">
            <v>0</v>
          </cell>
        </row>
        <row r="1608">
          <cell r="A1608" t="str">
            <v xml:space="preserve">Resistor de aterramento 277 V: </v>
          </cell>
          <cell r="B1608" t="str">
            <v>550-RA-05</v>
          </cell>
          <cell r="C1608" t="str">
            <v>CJ.</v>
          </cell>
          <cell r="D1608">
            <v>1</v>
          </cell>
          <cell r="E1608">
            <v>100</v>
          </cell>
          <cell r="F1608">
            <v>100</v>
          </cell>
          <cell r="G1608">
            <v>40</v>
          </cell>
          <cell r="H1608">
            <v>40</v>
          </cell>
          <cell r="I1608" t="str">
            <v>Q</v>
          </cell>
          <cell r="P1608">
            <v>40</v>
          </cell>
        </row>
        <row r="1609">
          <cell r="A1609" t="str">
            <v>Composto das seguintes unidades:</v>
          </cell>
          <cell r="F1609">
            <v>0</v>
          </cell>
          <cell r="H1609">
            <v>0</v>
          </cell>
          <cell r="P1609">
            <v>0</v>
          </cell>
        </row>
        <row r="1610">
          <cell r="A1610" t="str">
            <v>- Resistor de  aterramento, instalação externa, 277V, 5A.</v>
          </cell>
          <cell r="F1610">
            <v>0</v>
          </cell>
          <cell r="H1610">
            <v>0</v>
          </cell>
          <cell r="P1610">
            <v>0</v>
          </cell>
        </row>
        <row r="1611">
          <cell r="A1611" t="str">
            <v xml:space="preserve">- Painel de supervisão e alarme, instalação interna. </v>
          </cell>
          <cell r="F1611">
            <v>0</v>
          </cell>
          <cell r="H1611">
            <v>0</v>
          </cell>
          <cell r="P1611">
            <v>0</v>
          </cell>
        </row>
        <row r="1612">
          <cell r="F1612">
            <v>0</v>
          </cell>
          <cell r="H1612">
            <v>0</v>
          </cell>
          <cell r="P1612">
            <v>0</v>
          </cell>
        </row>
        <row r="1613">
          <cell r="A1613" t="str">
            <v>Quadro  de distribuição de 13,8 kV - 4COL</v>
          </cell>
          <cell r="B1613" t="str">
            <v>550-QD-03</v>
          </cell>
          <cell r="C1613" t="str">
            <v>CJ.</v>
          </cell>
          <cell r="D1613">
            <v>1</v>
          </cell>
          <cell r="E1613">
            <v>4000</v>
          </cell>
          <cell r="F1613">
            <v>4000</v>
          </cell>
          <cell r="G1613">
            <v>800</v>
          </cell>
          <cell r="H1613">
            <v>800</v>
          </cell>
          <cell r="I1613" t="str">
            <v>Q</v>
          </cell>
          <cell r="P1613">
            <v>800</v>
          </cell>
        </row>
        <row r="1614">
          <cell r="A1614" t="str">
            <v xml:space="preserve">Instalação abrigada, tipo Metal Clad, 600A, 15kA, com uma coluna de entrada e três </v>
          </cell>
          <cell r="F1614">
            <v>0</v>
          </cell>
          <cell r="H1614">
            <v>0</v>
          </cell>
          <cell r="P1614">
            <v>0</v>
          </cell>
        </row>
        <row r="1615">
          <cell r="A1615" t="str">
            <v>colunas de saídas.</v>
          </cell>
          <cell r="F1615">
            <v>0</v>
          </cell>
          <cell r="H1615">
            <v>0</v>
          </cell>
          <cell r="P1615">
            <v>0</v>
          </cell>
        </row>
        <row r="1616">
          <cell r="F1616">
            <v>0</v>
          </cell>
          <cell r="H1616">
            <v>0</v>
          </cell>
          <cell r="P1616">
            <v>0</v>
          </cell>
        </row>
        <row r="1617">
          <cell r="A1617" t="str">
            <v>Centro controle motores 480V - 9COL</v>
          </cell>
          <cell r="B1617" t="str">
            <v>550-CM-05</v>
          </cell>
          <cell r="C1617" t="str">
            <v>CJ.</v>
          </cell>
          <cell r="D1617">
            <v>1</v>
          </cell>
          <cell r="E1617">
            <v>5400</v>
          </cell>
          <cell r="F1617">
            <v>5400</v>
          </cell>
          <cell r="G1617">
            <v>1350</v>
          </cell>
          <cell r="H1617">
            <v>1350</v>
          </cell>
          <cell r="I1617" t="str">
            <v>Q</v>
          </cell>
          <cell r="P1617">
            <v>1350</v>
          </cell>
        </row>
        <row r="1618">
          <cell r="A1618" t="str">
            <v xml:space="preserve">Instalação interna, barramento 3000A, 45 kA, gavetas extraíveis, entrada </v>
          </cell>
          <cell r="F1618">
            <v>0</v>
          </cell>
          <cell r="H1618">
            <v>0</v>
          </cell>
          <cell r="P1618">
            <v>0</v>
          </cell>
        </row>
        <row r="1619">
          <cell r="A1619" t="str">
            <v>com disjuntor Power 2500A, com uma coluna de entrada e oito colunas de saídas.</v>
          </cell>
          <cell r="F1619">
            <v>0</v>
          </cell>
          <cell r="H1619">
            <v>0</v>
          </cell>
          <cell r="P1619">
            <v>0</v>
          </cell>
        </row>
        <row r="1620">
          <cell r="F1620">
            <v>0</v>
          </cell>
          <cell r="H1620">
            <v>0</v>
          </cell>
          <cell r="P1620">
            <v>0</v>
          </cell>
        </row>
        <row r="1621">
          <cell r="A1621" t="str">
            <v>Painel de conversores de freqüência, com os conversores 510-SZ-600/602/630, para - 10 CV</v>
          </cell>
          <cell r="B1621" t="str">
            <v>510-PV-20</v>
          </cell>
          <cell r="C1621" t="str">
            <v>UNID.</v>
          </cell>
          <cell r="D1621">
            <v>1</v>
          </cell>
          <cell r="E1621">
            <v>600</v>
          </cell>
          <cell r="F1621">
            <v>600</v>
          </cell>
          <cell r="G1621">
            <v>30</v>
          </cell>
          <cell r="H1621">
            <v>30</v>
          </cell>
          <cell r="I1621" t="str">
            <v>Q</v>
          </cell>
          <cell r="P1621">
            <v>30</v>
          </cell>
        </row>
        <row r="1622">
          <cell r="A1622" t="str">
            <v>motores de 1cv, 10 cv e 2 cv  respectivamente.</v>
          </cell>
          <cell r="F1622">
            <v>0</v>
          </cell>
          <cell r="H1622">
            <v>0</v>
          </cell>
          <cell r="P1622">
            <v>0</v>
          </cell>
        </row>
        <row r="1623">
          <cell r="F1623">
            <v>0</v>
          </cell>
          <cell r="H1623">
            <v>0</v>
          </cell>
          <cell r="P1623">
            <v>0</v>
          </cell>
        </row>
        <row r="1624">
          <cell r="A1624" t="str">
            <v>Painel de conversores de freqüência, com os conversores 510-SZ-453/615/617, para - 5 CV</v>
          </cell>
          <cell r="B1624" t="str">
            <v>510-PV-21</v>
          </cell>
          <cell r="C1624" t="str">
            <v>UNID.</v>
          </cell>
          <cell r="D1624">
            <v>1</v>
          </cell>
          <cell r="E1624">
            <v>600</v>
          </cell>
          <cell r="F1624">
            <v>600</v>
          </cell>
          <cell r="G1624">
            <v>30</v>
          </cell>
          <cell r="H1624">
            <v>30</v>
          </cell>
          <cell r="I1624" t="str">
            <v>Q</v>
          </cell>
          <cell r="P1624">
            <v>30</v>
          </cell>
        </row>
        <row r="1625">
          <cell r="A1625" t="str">
            <v>motores de 1cv, 5 cv e 5 cv  respectivamente.</v>
          </cell>
          <cell r="F1625">
            <v>0</v>
          </cell>
          <cell r="H1625">
            <v>0</v>
          </cell>
          <cell r="P1625">
            <v>0</v>
          </cell>
        </row>
        <row r="1626">
          <cell r="F1626">
            <v>0</v>
          </cell>
          <cell r="H1626">
            <v>0</v>
          </cell>
          <cell r="P1626">
            <v>0</v>
          </cell>
        </row>
        <row r="1627">
          <cell r="A1627" t="str">
            <v>Painel de conversores de freqüência, com os conversores 510-SZ-454/503/616, para - 5 CV</v>
          </cell>
          <cell r="B1627" t="str">
            <v>510-PV-22</v>
          </cell>
          <cell r="C1627" t="str">
            <v>UNID.</v>
          </cell>
          <cell r="D1627">
            <v>1</v>
          </cell>
          <cell r="E1627">
            <v>600</v>
          </cell>
          <cell r="F1627">
            <v>600</v>
          </cell>
          <cell r="G1627">
            <v>30</v>
          </cell>
          <cell r="H1627">
            <v>30</v>
          </cell>
          <cell r="I1627" t="str">
            <v>Q</v>
          </cell>
          <cell r="P1627">
            <v>30</v>
          </cell>
        </row>
        <row r="1628">
          <cell r="A1628" t="str">
            <v>motores de 1cv, 3 cv e 5 cv  respectivamente.</v>
          </cell>
          <cell r="F1628">
            <v>0</v>
          </cell>
          <cell r="H1628">
            <v>0</v>
          </cell>
          <cell r="P1628">
            <v>0</v>
          </cell>
        </row>
        <row r="1629">
          <cell r="F1629">
            <v>0</v>
          </cell>
          <cell r="H1629">
            <v>0</v>
          </cell>
          <cell r="P1629">
            <v>0</v>
          </cell>
        </row>
        <row r="1630">
          <cell r="A1630" t="str">
            <v>Painel de conversores de freqüência, com os conversores 510-SZ-502/504/602.1, para - 7,5 CV</v>
          </cell>
          <cell r="B1630" t="str">
            <v>510-PV-23</v>
          </cell>
          <cell r="C1630" t="str">
            <v>UNID.</v>
          </cell>
          <cell r="D1630">
            <v>1</v>
          </cell>
          <cell r="E1630">
            <v>600</v>
          </cell>
          <cell r="F1630">
            <v>600</v>
          </cell>
          <cell r="G1630">
            <v>30</v>
          </cell>
          <cell r="H1630">
            <v>30</v>
          </cell>
          <cell r="I1630" t="str">
            <v>Q</v>
          </cell>
          <cell r="P1630">
            <v>30</v>
          </cell>
        </row>
        <row r="1631">
          <cell r="A1631" t="str">
            <v>motores de 3 cv, 3 cv e 7,5 cv  respectivamente.</v>
          </cell>
          <cell r="F1631">
            <v>0</v>
          </cell>
          <cell r="H1631">
            <v>0</v>
          </cell>
          <cell r="P1631">
            <v>0</v>
          </cell>
        </row>
        <row r="1632">
          <cell r="F1632">
            <v>0</v>
          </cell>
          <cell r="H1632">
            <v>0</v>
          </cell>
          <cell r="P1632">
            <v>0</v>
          </cell>
        </row>
        <row r="1633">
          <cell r="A1633" t="str">
            <v>Painel de conversores de freqüência, com os conversores 510-SZ-555.2/560, para - 15 CV</v>
          </cell>
          <cell r="B1633" t="str">
            <v>510-PV-24</v>
          </cell>
          <cell r="C1633" t="str">
            <v>UNID.</v>
          </cell>
          <cell r="D1633">
            <v>1</v>
          </cell>
          <cell r="E1633">
            <v>600</v>
          </cell>
          <cell r="F1633">
            <v>600</v>
          </cell>
          <cell r="G1633">
            <v>30</v>
          </cell>
          <cell r="H1633">
            <v>30</v>
          </cell>
          <cell r="I1633" t="str">
            <v>Q</v>
          </cell>
          <cell r="P1633">
            <v>30</v>
          </cell>
        </row>
        <row r="1634">
          <cell r="A1634" t="str">
            <v>motores de 12,5cv e 15 cv respectivamente.</v>
          </cell>
          <cell r="F1634">
            <v>0</v>
          </cell>
          <cell r="H1634">
            <v>0</v>
          </cell>
          <cell r="P1634">
            <v>0</v>
          </cell>
        </row>
        <row r="1635">
          <cell r="F1635">
            <v>0</v>
          </cell>
          <cell r="H1635">
            <v>0</v>
          </cell>
          <cell r="P1635">
            <v>0</v>
          </cell>
        </row>
        <row r="1636">
          <cell r="A1636" t="str">
            <v>Painel de conversores de freqüência, com os conversores 510-SZ-559/561, para - 12,5 CV</v>
          </cell>
          <cell r="B1636" t="str">
            <v>510-PV-25</v>
          </cell>
          <cell r="C1636" t="str">
            <v>UNID.</v>
          </cell>
          <cell r="D1636">
            <v>1</v>
          </cell>
          <cell r="E1636">
            <v>600</v>
          </cell>
          <cell r="F1636">
            <v>600</v>
          </cell>
          <cell r="G1636">
            <v>30</v>
          </cell>
          <cell r="H1636">
            <v>30</v>
          </cell>
          <cell r="I1636" t="str">
            <v>Q</v>
          </cell>
          <cell r="P1636">
            <v>30</v>
          </cell>
        </row>
        <row r="1637">
          <cell r="A1637" t="str">
            <v>motores de 12,5 cv.</v>
          </cell>
          <cell r="F1637">
            <v>0</v>
          </cell>
          <cell r="H1637">
            <v>0</v>
          </cell>
          <cell r="P1637">
            <v>0</v>
          </cell>
        </row>
        <row r="1638">
          <cell r="F1638">
            <v>0</v>
          </cell>
          <cell r="H1638">
            <v>0</v>
          </cell>
          <cell r="P1638">
            <v>0</v>
          </cell>
        </row>
        <row r="1639">
          <cell r="A1639" t="str">
            <v>Painel de conversores de freqüência, com os conversores 510-SZ-555.1/602.2, para - 15 CV</v>
          </cell>
          <cell r="B1639" t="str">
            <v>510-PV-26</v>
          </cell>
          <cell r="C1639" t="str">
            <v>UNID.</v>
          </cell>
          <cell r="D1639">
            <v>1</v>
          </cell>
          <cell r="E1639">
            <v>600</v>
          </cell>
          <cell r="F1639">
            <v>600</v>
          </cell>
          <cell r="G1639">
            <v>30</v>
          </cell>
          <cell r="H1639">
            <v>30</v>
          </cell>
          <cell r="I1639" t="str">
            <v>Q</v>
          </cell>
          <cell r="P1639">
            <v>30</v>
          </cell>
        </row>
        <row r="1640">
          <cell r="A1640" t="str">
            <v>motores de 7,5 cv e 15 cv respectivamente.</v>
          </cell>
          <cell r="F1640">
            <v>0</v>
          </cell>
          <cell r="H1640">
            <v>0</v>
          </cell>
          <cell r="P1640">
            <v>0</v>
          </cell>
        </row>
        <row r="1641">
          <cell r="F1641">
            <v>0</v>
          </cell>
          <cell r="H1641">
            <v>0</v>
          </cell>
          <cell r="P1641">
            <v>0</v>
          </cell>
        </row>
        <row r="1642">
          <cell r="A1642" t="str">
            <v>Painel de conversor de freqüência, com o conversor 510-SZ-150, para - 150 CV</v>
          </cell>
          <cell r="B1642" t="str">
            <v>510-PV-27</v>
          </cell>
          <cell r="C1642" t="str">
            <v>UNID.</v>
          </cell>
          <cell r="D1642">
            <v>1</v>
          </cell>
          <cell r="E1642">
            <v>600</v>
          </cell>
          <cell r="F1642">
            <v>600</v>
          </cell>
          <cell r="G1642">
            <v>50</v>
          </cell>
          <cell r="H1642">
            <v>50</v>
          </cell>
          <cell r="I1642" t="str">
            <v>Q</v>
          </cell>
          <cell r="P1642">
            <v>50</v>
          </cell>
        </row>
        <row r="1643">
          <cell r="A1643" t="str">
            <v>motor de 150 cv.</v>
          </cell>
          <cell r="F1643">
            <v>0</v>
          </cell>
          <cell r="H1643">
            <v>0</v>
          </cell>
          <cell r="P1643">
            <v>0</v>
          </cell>
        </row>
        <row r="1644">
          <cell r="F1644">
            <v>0</v>
          </cell>
          <cell r="H1644">
            <v>0</v>
          </cell>
          <cell r="P1644">
            <v>0</v>
          </cell>
        </row>
        <row r="1645">
          <cell r="A1645" t="str">
            <v>Painel de conversor de freqüência, com o conversor 510-SZ-151, para - 150 CV</v>
          </cell>
          <cell r="B1645" t="str">
            <v>510-PV-28</v>
          </cell>
          <cell r="C1645" t="str">
            <v>UNID.</v>
          </cell>
          <cell r="D1645">
            <v>1</v>
          </cell>
          <cell r="E1645">
            <v>600</v>
          </cell>
          <cell r="F1645">
            <v>600</v>
          </cell>
          <cell r="G1645">
            <v>50</v>
          </cell>
          <cell r="H1645">
            <v>50</v>
          </cell>
          <cell r="I1645" t="str">
            <v>Q</v>
          </cell>
          <cell r="P1645">
            <v>50</v>
          </cell>
        </row>
        <row r="1646">
          <cell r="A1646" t="str">
            <v>motor de 150 cv.</v>
          </cell>
          <cell r="F1646">
            <v>0</v>
          </cell>
          <cell r="H1646">
            <v>0</v>
          </cell>
          <cell r="P1646">
            <v>0</v>
          </cell>
        </row>
        <row r="1647">
          <cell r="F1647">
            <v>0</v>
          </cell>
          <cell r="H1647">
            <v>0</v>
          </cell>
          <cell r="P1647">
            <v>0</v>
          </cell>
        </row>
        <row r="1648">
          <cell r="A1648" t="str">
            <v>Painel de conversor de freqüência, com o conversor 510-SZ-110, para - 75 CV</v>
          </cell>
          <cell r="B1648" t="str">
            <v>510-PV-29</v>
          </cell>
          <cell r="C1648" t="str">
            <v>UNID.</v>
          </cell>
          <cell r="D1648">
            <v>1</v>
          </cell>
          <cell r="E1648">
            <v>600</v>
          </cell>
          <cell r="F1648">
            <v>600</v>
          </cell>
          <cell r="G1648">
            <v>50</v>
          </cell>
          <cell r="H1648">
            <v>50</v>
          </cell>
          <cell r="I1648" t="str">
            <v>Q</v>
          </cell>
          <cell r="P1648">
            <v>50</v>
          </cell>
        </row>
        <row r="1649">
          <cell r="A1649" t="str">
            <v>motor de 75 cv.</v>
          </cell>
          <cell r="F1649">
            <v>0</v>
          </cell>
          <cell r="H1649">
            <v>0</v>
          </cell>
          <cell r="P1649">
            <v>0</v>
          </cell>
        </row>
        <row r="1650">
          <cell r="F1650">
            <v>0</v>
          </cell>
          <cell r="H1650">
            <v>0</v>
          </cell>
          <cell r="P1650">
            <v>0</v>
          </cell>
        </row>
        <row r="1651">
          <cell r="A1651" t="str">
            <v>Painel de conversor de freqüência, com o conversor 510-SZ-111, para - 75 CV</v>
          </cell>
          <cell r="B1651" t="str">
            <v>510-PV-30</v>
          </cell>
          <cell r="C1651" t="str">
            <v>UNID.</v>
          </cell>
          <cell r="D1651">
            <v>1</v>
          </cell>
          <cell r="E1651">
            <v>600</v>
          </cell>
          <cell r="F1651">
            <v>600</v>
          </cell>
          <cell r="G1651">
            <v>50</v>
          </cell>
          <cell r="H1651">
            <v>50</v>
          </cell>
          <cell r="I1651" t="str">
            <v>Q</v>
          </cell>
          <cell r="P1651">
            <v>50</v>
          </cell>
        </row>
        <row r="1652">
          <cell r="A1652" t="str">
            <v>motor de 75 cv.</v>
          </cell>
          <cell r="F1652">
            <v>0</v>
          </cell>
          <cell r="H1652">
            <v>0</v>
          </cell>
          <cell r="P1652">
            <v>0</v>
          </cell>
        </row>
        <row r="1653">
          <cell r="F1653">
            <v>0</v>
          </cell>
          <cell r="H1653">
            <v>0</v>
          </cell>
          <cell r="P1653">
            <v>0</v>
          </cell>
        </row>
        <row r="1654">
          <cell r="A1654" t="str">
            <v>Banco de capacitores 480 V: - 2 x 100 kVAr</v>
          </cell>
          <cell r="B1654" t="str">
            <v>550-BC-04</v>
          </cell>
          <cell r="C1654" t="str">
            <v>UNID.</v>
          </cell>
          <cell r="D1654">
            <v>1</v>
          </cell>
          <cell r="E1654">
            <v>200</v>
          </cell>
          <cell r="F1654">
            <v>200</v>
          </cell>
          <cell r="G1654">
            <v>40</v>
          </cell>
          <cell r="H1654">
            <v>40</v>
          </cell>
          <cell r="I1654" t="str">
            <v>Q</v>
          </cell>
          <cell r="P1654">
            <v>40</v>
          </cell>
        </row>
        <row r="1655">
          <cell r="A1655" t="str">
            <v>Instalação interna, 2x100 kVAr, automático.</v>
          </cell>
          <cell r="F1655">
            <v>0</v>
          </cell>
          <cell r="H1655">
            <v>0</v>
          </cell>
          <cell r="P1655">
            <v>0</v>
          </cell>
        </row>
        <row r="1656">
          <cell r="F1656">
            <v>0</v>
          </cell>
          <cell r="H1656">
            <v>0</v>
          </cell>
          <cell r="P1656">
            <v>0</v>
          </cell>
        </row>
        <row r="1657">
          <cell r="A1657" t="str">
            <v>Painel de iluminação 380/220 Vca:</v>
          </cell>
          <cell r="B1657" t="str">
            <v>550-PL-03</v>
          </cell>
          <cell r="C1657" t="str">
            <v>UNID.</v>
          </cell>
          <cell r="D1657">
            <v>1</v>
          </cell>
          <cell r="E1657">
            <v>600</v>
          </cell>
          <cell r="F1657">
            <v>600</v>
          </cell>
          <cell r="G1657">
            <v>100</v>
          </cell>
          <cell r="H1657">
            <v>100</v>
          </cell>
          <cell r="I1657" t="str">
            <v>Q</v>
          </cell>
          <cell r="P1657">
            <v>100</v>
          </cell>
        </row>
        <row r="1658">
          <cell r="A1658" t="str">
            <v xml:space="preserve">Instalação interna, barramento trifásico e neutro, para alimentação de painéis </v>
          </cell>
          <cell r="F1658">
            <v>0</v>
          </cell>
          <cell r="H1658">
            <v>0</v>
          </cell>
          <cell r="P1658">
            <v>0</v>
          </cell>
        </row>
        <row r="1659">
          <cell r="A1659" t="str">
            <v>e circuitos de iluminação.</v>
          </cell>
          <cell r="F1659">
            <v>0</v>
          </cell>
          <cell r="H1659">
            <v>0</v>
          </cell>
          <cell r="P1659">
            <v>0</v>
          </cell>
        </row>
        <row r="1660">
          <cell r="F1660">
            <v>0</v>
          </cell>
          <cell r="H1660">
            <v>0</v>
          </cell>
          <cell r="P1660">
            <v>0</v>
          </cell>
        </row>
        <row r="1661">
          <cell r="A1661" t="str">
            <v>Quadro de iluminação 380/220 Vca:</v>
          </cell>
          <cell r="B1661" t="str">
            <v>550-QL-11</v>
          </cell>
          <cell r="C1661" t="str">
            <v>UNID.</v>
          </cell>
          <cell r="D1661">
            <v>1</v>
          </cell>
          <cell r="E1661">
            <v>60</v>
          </cell>
          <cell r="F1661">
            <v>60</v>
          </cell>
          <cell r="G1661">
            <v>60</v>
          </cell>
          <cell r="H1661">
            <v>60</v>
          </cell>
          <cell r="I1661" t="str">
            <v>Q</v>
          </cell>
          <cell r="P1661">
            <v>60</v>
          </cell>
        </row>
        <row r="1662">
          <cell r="A1662" t="str">
            <v>Instalação externa, barramento trifásico e neutro.</v>
          </cell>
          <cell r="F1662">
            <v>0</v>
          </cell>
          <cell r="H1662">
            <v>0</v>
          </cell>
          <cell r="P1662">
            <v>0</v>
          </cell>
        </row>
        <row r="1663">
          <cell r="F1663">
            <v>0</v>
          </cell>
          <cell r="H1663">
            <v>0</v>
          </cell>
          <cell r="P1663">
            <v>0</v>
          </cell>
        </row>
        <row r="1664">
          <cell r="A1664" t="str">
            <v>Quadro de iluminação de emergência, 380/220 Vca:</v>
          </cell>
          <cell r="B1664" t="str">
            <v>550-QE-03</v>
          </cell>
          <cell r="C1664" t="str">
            <v>UNID.</v>
          </cell>
          <cell r="D1664">
            <v>1</v>
          </cell>
          <cell r="E1664">
            <v>60</v>
          </cell>
          <cell r="F1664">
            <v>60</v>
          </cell>
          <cell r="G1664">
            <v>60</v>
          </cell>
          <cell r="H1664">
            <v>60</v>
          </cell>
          <cell r="I1664" t="str">
            <v>Q</v>
          </cell>
          <cell r="P1664">
            <v>60</v>
          </cell>
        </row>
        <row r="1665">
          <cell r="A1665" t="str">
            <v>Instalação interna, barramento trifásico e neutro.</v>
          </cell>
          <cell r="F1665">
            <v>0</v>
          </cell>
          <cell r="H1665">
            <v>0</v>
          </cell>
          <cell r="P1665">
            <v>0</v>
          </cell>
        </row>
        <row r="1666">
          <cell r="F1666">
            <v>0</v>
          </cell>
          <cell r="H1666">
            <v>0</v>
          </cell>
          <cell r="P1666">
            <v>0</v>
          </cell>
        </row>
        <row r="1667">
          <cell r="A1667" t="str">
            <v>Cabo de cobre nu, têmpera meia dura, formação em fios, encordoamento classe 2,</v>
          </cell>
          <cell r="F1667">
            <v>0</v>
          </cell>
          <cell r="H1667">
            <v>0</v>
          </cell>
          <cell r="P1667">
            <v>0</v>
          </cell>
        </row>
        <row r="1668">
          <cell r="A1668" t="str">
            <v>NBR 5111 e 7575:</v>
          </cell>
          <cell r="F1668">
            <v>0</v>
          </cell>
          <cell r="H1668">
            <v>0</v>
          </cell>
          <cell r="P1668">
            <v>0</v>
          </cell>
        </row>
        <row r="1669">
          <cell r="A1669" t="str">
            <v>Bitola 16 mm²</v>
          </cell>
          <cell r="B1669" t="str">
            <v>CBNU</v>
          </cell>
          <cell r="C1669" t="str">
            <v>kg</v>
          </cell>
          <cell r="D1669">
            <v>2</v>
          </cell>
          <cell r="E1669">
            <v>1</v>
          </cell>
          <cell r="F1669">
            <v>2</v>
          </cell>
          <cell r="G1669">
            <v>1</v>
          </cell>
          <cell r="H1669">
            <v>2</v>
          </cell>
          <cell r="I1669" t="str">
            <v>B</v>
          </cell>
          <cell r="P1669">
            <v>1</v>
          </cell>
        </row>
        <row r="1670">
          <cell r="A1670" t="str">
            <v>Bitola 25 mm²</v>
          </cell>
          <cell r="B1670" t="str">
            <v>CBNU</v>
          </cell>
          <cell r="C1670" t="str">
            <v>kg</v>
          </cell>
          <cell r="D1670">
            <v>18</v>
          </cell>
          <cell r="E1670">
            <v>1</v>
          </cell>
          <cell r="F1670">
            <v>18</v>
          </cell>
          <cell r="G1670">
            <v>1</v>
          </cell>
          <cell r="H1670">
            <v>18</v>
          </cell>
          <cell r="I1670" t="str">
            <v>B</v>
          </cell>
          <cell r="P1670">
            <v>1</v>
          </cell>
        </row>
        <row r="1671">
          <cell r="A1671" t="str">
            <v>Bitola 35 mm²</v>
          </cell>
          <cell r="B1671" t="str">
            <v>CBNU</v>
          </cell>
          <cell r="C1671" t="str">
            <v>kg</v>
          </cell>
          <cell r="D1671">
            <v>125</v>
          </cell>
          <cell r="E1671">
            <v>1</v>
          </cell>
          <cell r="F1671">
            <v>125</v>
          </cell>
          <cell r="G1671">
            <v>1</v>
          </cell>
          <cell r="H1671">
            <v>125</v>
          </cell>
          <cell r="I1671" t="str">
            <v>B</v>
          </cell>
          <cell r="P1671">
            <v>1</v>
          </cell>
        </row>
        <row r="1672">
          <cell r="F1672">
            <v>0</v>
          </cell>
          <cell r="H1672">
            <v>0</v>
          </cell>
          <cell r="P1672">
            <v>0</v>
          </cell>
        </row>
        <row r="1673">
          <cell r="A1673" t="str">
            <v xml:space="preserve">Cabo de cobre, têmpera mole, isolação em PVC 70'C antichama, 750V,  sem capa </v>
          </cell>
          <cell r="F1673">
            <v>0</v>
          </cell>
          <cell r="H1673">
            <v>0</v>
          </cell>
          <cell r="P1673">
            <v>0</v>
          </cell>
        </row>
        <row r="1674">
          <cell r="A1674" t="str">
            <v>protetora, encordoamento classe 2, NBR 6880:</v>
          </cell>
          <cell r="F1674">
            <v>0</v>
          </cell>
          <cell r="H1674">
            <v>0</v>
          </cell>
          <cell r="P1674">
            <v>0</v>
          </cell>
        </row>
        <row r="1675">
          <cell r="A1675" t="str">
            <v>Bitola 2,5 mm²</v>
          </cell>
          <cell r="B1675" t="str">
            <v>CB1</v>
          </cell>
          <cell r="C1675" t="str">
            <v>m</v>
          </cell>
          <cell r="D1675">
            <v>3300</v>
          </cell>
          <cell r="E1675">
            <v>5.8000000000000003E-2</v>
          </cell>
          <cell r="F1675">
            <v>191.4</v>
          </cell>
          <cell r="G1675">
            <v>0.15</v>
          </cell>
          <cell r="H1675">
            <v>495</v>
          </cell>
          <cell r="I1675" t="str">
            <v>B</v>
          </cell>
          <cell r="P1675">
            <v>0.15</v>
          </cell>
        </row>
        <row r="1676">
          <cell r="A1676" t="str">
            <v>Bitola 4 mm²</v>
          </cell>
          <cell r="B1676" t="str">
            <v>CB1</v>
          </cell>
          <cell r="C1676" t="str">
            <v>m</v>
          </cell>
          <cell r="D1676">
            <v>900</v>
          </cell>
          <cell r="E1676">
            <v>0.08</v>
          </cell>
          <cell r="F1676">
            <v>72</v>
          </cell>
          <cell r="G1676">
            <v>0.15</v>
          </cell>
          <cell r="H1676">
            <v>135</v>
          </cell>
          <cell r="I1676" t="str">
            <v>B</v>
          </cell>
          <cell r="P1676">
            <v>0.15</v>
          </cell>
        </row>
        <row r="1677">
          <cell r="F1677">
            <v>0</v>
          </cell>
          <cell r="H1677">
            <v>0</v>
          </cell>
          <cell r="P1677">
            <v>0</v>
          </cell>
        </row>
        <row r="1678">
          <cell r="A1678" t="str">
            <v>Cabo de potência tripolar, composto de fios de cobre nu, têmpera mole, isolação EPR</v>
          </cell>
          <cell r="F1678">
            <v>0</v>
          </cell>
          <cell r="H1678">
            <v>0</v>
          </cell>
          <cell r="P1678">
            <v>0</v>
          </cell>
        </row>
        <row r="1679">
          <cell r="A1679" t="str">
            <v>classe de tensão 0,6/1kV, com cobertura de PVC, de acordo com NBR 7286:</v>
          </cell>
          <cell r="F1679">
            <v>0</v>
          </cell>
          <cell r="H1679">
            <v>0</v>
          </cell>
          <cell r="P1679">
            <v>0</v>
          </cell>
        </row>
        <row r="1680">
          <cell r="A1680" t="str">
            <v>Bitola 3x2,5 mm²</v>
          </cell>
          <cell r="B1680" t="str">
            <v>CB1</v>
          </cell>
          <cell r="C1680" t="str">
            <v>m</v>
          </cell>
          <cell r="D1680">
            <v>4</v>
          </cell>
          <cell r="E1680">
            <v>0.193</v>
          </cell>
          <cell r="F1680">
            <v>0.77</v>
          </cell>
          <cell r="G1680">
            <v>0.2</v>
          </cell>
          <cell r="H1680">
            <v>0.8</v>
          </cell>
          <cell r="I1680" t="str">
            <v>B</v>
          </cell>
          <cell r="P1680">
            <v>0.2</v>
          </cell>
        </row>
        <row r="1681">
          <cell r="A1681" t="str">
            <v>Bitola 35 mm²</v>
          </cell>
          <cell r="B1681" t="str">
            <v>CB1</v>
          </cell>
          <cell r="C1681" t="str">
            <v>m</v>
          </cell>
          <cell r="D1681">
            <v>100</v>
          </cell>
          <cell r="E1681">
            <v>0.40300000000000002</v>
          </cell>
          <cell r="F1681">
            <v>40.299999999999997</v>
          </cell>
          <cell r="G1681">
            <v>0.2</v>
          </cell>
          <cell r="H1681">
            <v>20</v>
          </cell>
          <cell r="I1681" t="str">
            <v>B</v>
          </cell>
          <cell r="P1681">
            <v>0.2</v>
          </cell>
        </row>
        <row r="1682">
          <cell r="F1682">
            <v>0</v>
          </cell>
          <cell r="H1682">
            <v>0</v>
          </cell>
          <cell r="P1682">
            <v>0</v>
          </cell>
        </row>
        <row r="1683">
          <cell r="A1683" t="str">
            <v>Cabo singelo em fios de cobre nu, têmpera mole, capa interna e cobertura em PVC 70'C</v>
          </cell>
          <cell r="F1683">
            <v>0</v>
          </cell>
          <cell r="H1683">
            <v>0</v>
          </cell>
          <cell r="P1683">
            <v>0</v>
          </cell>
        </row>
        <row r="1684">
          <cell r="A1684" t="str">
            <v>isolação 0,6/1kV:</v>
          </cell>
          <cell r="F1684">
            <v>0</v>
          </cell>
          <cell r="H1684">
            <v>0</v>
          </cell>
          <cell r="P1684">
            <v>0</v>
          </cell>
        </row>
        <row r="1685">
          <cell r="A1685" t="str">
            <v>Bitola 70 mm²</v>
          </cell>
          <cell r="B1685" t="str">
            <v>CB1</v>
          </cell>
          <cell r="C1685" t="str">
            <v>m</v>
          </cell>
          <cell r="D1685">
            <v>500</v>
          </cell>
          <cell r="E1685">
            <v>0.78200000000000003</v>
          </cell>
          <cell r="F1685">
            <v>391</v>
          </cell>
          <cell r="G1685">
            <v>0.25</v>
          </cell>
          <cell r="H1685">
            <v>125</v>
          </cell>
          <cell r="I1685" t="str">
            <v>B</v>
          </cell>
          <cell r="P1685">
            <v>0.25</v>
          </cell>
        </row>
        <row r="1686">
          <cell r="A1686" t="str">
            <v>Bitola 95 mm²</v>
          </cell>
          <cell r="B1686" t="str">
            <v>CB1</v>
          </cell>
          <cell r="C1686" t="str">
            <v>m</v>
          </cell>
          <cell r="D1686">
            <v>300</v>
          </cell>
          <cell r="E1686">
            <v>1.0149999999999999</v>
          </cell>
          <cell r="F1686">
            <v>304.5</v>
          </cell>
          <cell r="G1686">
            <v>0.25</v>
          </cell>
          <cell r="H1686">
            <v>75</v>
          </cell>
          <cell r="I1686" t="str">
            <v>B</v>
          </cell>
          <cell r="P1686">
            <v>0.25</v>
          </cell>
        </row>
        <row r="1687">
          <cell r="A1687" t="str">
            <v>Bitola 120 mm²</v>
          </cell>
          <cell r="B1687" t="str">
            <v>CB1</v>
          </cell>
          <cell r="C1687" t="str">
            <v>m</v>
          </cell>
          <cell r="D1687">
            <v>60</v>
          </cell>
          <cell r="E1687">
            <v>1.248</v>
          </cell>
          <cell r="F1687">
            <v>74.88</v>
          </cell>
          <cell r="G1687">
            <v>0.25</v>
          </cell>
          <cell r="H1687">
            <v>15</v>
          </cell>
          <cell r="I1687" t="str">
            <v>B</v>
          </cell>
          <cell r="P1687">
            <v>0.25</v>
          </cell>
        </row>
        <row r="1688">
          <cell r="A1688" t="str">
            <v>Bitola 150 mm²</v>
          </cell>
          <cell r="B1688" t="str">
            <v>CB1</v>
          </cell>
          <cell r="C1688" t="str">
            <v>m</v>
          </cell>
          <cell r="D1688">
            <v>340</v>
          </cell>
          <cell r="E1688">
            <v>1.5369999999999999</v>
          </cell>
          <cell r="F1688">
            <v>522.58000000000004</v>
          </cell>
          <cell r="G1688">
            <v>0.3</v>
          </cell>
          <cell r="H1688">
            <v>102</v>
          </cell>
          <cell r="I1688" t="str">
            <v>B</v>
          </cell>
          <cell r="P1688">
            <v>0.3</v>
          </cell>
        </row>
        <row r="1689">
          <cell r="F1689">
            <v>0</v>
          </cell>
          <cell r="H1689">
            <v>0</v>
          </cell>
          <cell r="P1689">
            <v>0</v>
          </cell>
        </row>
        <row r="1690">
          <cell r="A1690" t="str">
            <v>Cabo de potência , singelo, isolamento 8,7/15kV, com capa de PVC:</v>
          </cell>
          <cell r="F1690">
            <v>0</v>
          </cell>
          <cell r="H1690">
            <v>0</v>
          </cell>
          <cell r="P1690">
            <v>0</v>
          </cell>
        </row>
        <row r="1691">
          <cell r="A1691" t="str">
            <v>Bitola 50 mm²</v>
          </cell>
          <cell r="B1691" t="str">
            <v>CB15</v>
          </cell>
          <cell r="C1691" t="str">
            <v>m</v>
          </cell>
          <cell r="D1691">
            <v>160</v>
          </cell>
          <cell r="E1691">
            <v>0.98299999999999998</v>
          </cell>
          <cell r="F1691">
            <v>157.28</v>
          </cell>
          <cell r="G1691">
            <v>0.5</v>
          </cell>
          <cell r="H1691">
            <v>80</v>
          </cell>
          <cell r="I1691" t="str">
            <v>B</v>
          </cell>
          <cell r="P1691">
            <v>0.5</v>
          </cell>
        </row>
        <row r="1692">
          <cell r="A1692" t="str">
            <v>Bitola 70 mm²</v>
          </cell>
          <cell r="B1692" t="str">
            <v>CB15</v>
          </cell>
          <cell r="C1692" t="str">
            <v>m</v>
          </cell>
          <cell r="D1692">
            <v>350</v>
          </cell>
          <cell r="E1692">
            <v>1.234</v>
          </cell>
          <cell r="F1692">
            <v>431.9</v>
          </cell>
          <cell r="G1692">
            <v>0.5</v>
          </cell>
          <cell r="H1692">
            <v>175</v>
          </cell>
          <cell r="I1692" t="str">
            <v>B</v>
          </cell>
          <cell r="P1692">
            <v>0.5</v>
          </cell>
        </row>
        <row r="1693">
          <cell r="F1693">
            <v>0</v>
          </cell>
          <cell r="H1693">
            <v>0</v>
          </cell>
          <cell r="P1693">
            <v>0</v>
          </cell>
        </row>
        <row r="1694">
          <cell r="A1694" t="str">
            <v xml:space="preserve">Tomada tetrapolar blindada de sobrepor, em alumínio fundido e miolo em material </v>
          </cell>
          <cell r="C1694" t="str">
            <v>PC</v>
          </cell>
          <cell r="D1694">
            <v>8</v>
          </cell>
          <cell r="E1694">
            <v>1</v>
          </cell>
          <cell r="F1694">
            <v>8</v>
          </cell>
          <cell r="G1694">
            <v>4</v>
          </cell>
          <cell r="H1694">
            <v>32</v>
          </cell>
          <cell r="I1694" t="str">
            <v>Q</v>
          </cell>
          <cell r="P1694">
            <v>4</v>
          </cell>
        </row>
        <row r="1695">
          <cell r="A1695" t="str">
            <v>isolante, com tampa basculante, conforme DIN 49450 e 49451 - 500V.</v>
          </cell>
          <cell r="F1695">
            <v>0</v>
          </cell>
          <cell r="H1695">
            <v>0</v>
          </cell>
          <cell r="P1695">
            <v>0</v>
          </cell>
        </row>
        <row r="1696">
          <cell r="F1696">
            <v>0</v>
          </cell>
          <cell r="H1696">
            <v>0</v>
          </cell>
          <cell r="P1696">
            <v>0</v>
          </cell>
        </row>
        <row r="1697">
          <cell r="A1697" t="str">
            <v xml:space="preserve">Tomada redonda fundida em liga de alumínio, 380V, a prova de TGVP com tampo mola, </v>
          </cell>
          <cell r="C1697" t="str">
            <v>PC</v>
          </cell>
          <cell r="D1697">
            <v>9</v>
          </cell>
          <cell r="E1697">
            <v>1</v>
          </cell>
          <cell r="F1697">
            <v>9</v>
          </cell>
          <cell r="G1697">
            <v>4</v>
          </cell>
          <cell r="H1697">
            <v>36</v>
          </cell>
          <cell r="I1697" t="str">
            <v>Q</v>
          </cell>
          <cell r="P1697">
            <v>4</v>
          </cell>
        </row>
        <row r="1698">
          <cell r="A1698" t="str">
            <v>orelhas de fixação, quatro entradas rosqueadas de 3/4" sendo 3 bujões plásticos.</v>
          </cell>
          <cell r="F1698">
            <v>0</v>
          </cell>
          <cell r="H1698">
            <v>0</v>
          </cell>
          <cell r="P1698">
            <v>0</v>
          </cell>
        </row>
        <row r="1699">
          <cell r="F1699">
            <v>0</v>
          </cell>
          <cell r="H1699">
            <v>0</v>
          </cell>
          <cell r="P1699">
            <v>0</v>
          </cell>
        </row>
        <row r="1700">
          <cell r="A1700" t="str">
            <v>Tomada universal 2P+T montada em condulete.</v>
          </cell>
          <cell r="C1700" t="str">
            <v>PC</v>
          </cell>
          <cell r="D1700">
            <v>10</v>
          </cell>
          <cell r="E1700">
            <v>0.1</v>
          </cell>
          <cell r="F1700">
            <v>1</v>
          </cell>
          <cell r="G1700">
            <v>2</v>
          </cell>
          <cell r="H1700">
            <v>20</v>
          </cell>
          <cell r="I1700" t="str">
            <v>Q</v>
          </cell>
          <cell r="P1700">
            <v>2</v>
          </cell>
        </row>
        <row r="1701">
          <cell r="F1701">
            <v>0</v>
          </cell>
          <cell r="H1701">
            <v>0</v>
          </cell>
          <cell r="P1701">
            <v>0</v>
          </cell>
        </row>
        <row r="1702">
          <cell r="A1702" t="str">
            <v>Intrruptor montado em caixa condulete</v>
          </cell>
          <cell r="C1702" t="str">
            <v>PC</v>
          </cell>
          <cell r="D1702">
            <v>4</v>
          </cell>
          <cell r="E1702">
            <v>0.1</v>
          </cell>
          <cell r="F1702">
            <v>0.4</v>
          </cell>
          <cell r="G1702">
            <v>2</v>
          </cell>
          <cell r="H1702">
            <v>8</v>
          </cell>
          <cell r="I1702" t="str">
            <v>Q</v>
          </cell>
          <cell r="P1702">
            <v>2</v>
          </cell>
        </row>
        <row r="1703">
          <cell r="F1703">
            <v>0</v>
          </cell>
          <cell r="H1703">
            <v>0</v>
          </cell>
          <cell r="P1703">
            <v>0</v>
          </cell>
        </row>
        <row r="1704">
          <cell r="A1704" t="str">
            <v>Relé fotoelétrico montado em caixa condulete</v>
          </cell>
          <cell r="C1704" t="str">
            <v>PC</v>
          </cell>
          <cell r="D1704">
            <v>2</v>
          </cell>
          <cell r="E1704">
            <v>0.1</v>
          </cell>
          <cell r="F1704">
            <v>0.2</v>
          </cell>
          <cell r="G1704">
            <v>2</v>
          </cell>
          <cell r="H1704">
            <v>4</v>
          </cell>
          <cell r="I1704" t="str">
            <v>Q</v>
          </cell>
          <cell r="P1704">
            <v>2</v>
          </cell>
        </row>
        <row r="1705">
          <cell r="F1705">
            <v>0</v>
          </cell>
          <cell r="H1705">
            <v>0</v>
          </cell>
          <cell r="P1705">
            <v>0</v>
          </cell>
        </row>
        <row r="1706">
          <cell r="A1706" t="str">
            <v>Eletroduto aço galvanizado a fogo c/ costura, comp. 3m, c/ uma luva e rosca nas duas</v>
          </cell>
          <cell r="F1706">
            <v>0</v>
          </cell>
          <cell r="H1706">
            <v>0</v>
          </cell>
          <cell r="P1706">
            <v>0</v>
          </cell>
        </row>
        <row r="1707">
          <cell r="A1707" t="str">
            <v xml:space="preserve">extremidades, norma DIN 2440, c/ proteção mecânica nas extremidades e rebarbas </v>
          </cell>
          <cell r="F1707">
            <v>0</v>
          </cell>
          <cell r="H1707">
            <v>0</v>
          </cell>
          <cell r="P1707">
            <v>0</v>
          </cell>
        </row>
        <row r="1708">
          <cell r="A1708" t="str">
            <v>removidas:</v>
          </cell>
          <cell r="F1708">
            <v>0</v>
          </cell>
          <cell r="H1708">
            <v>0</v>
          </cell>
          <cell r="P1708">
            <v>0</v>
          </cell>
        </row>
        <row r="1709">
          <cell r="A1709" t="str">
            <v>Diâmetro 3/4"   BSP</v>
          </cell>
          <cell r="B1709" t="str">
            <v>ELAG</v>
          </cell>
          <cell r="C1709" t="str">
            <v>m</v>
          </cell>
          <cell r="D1709">
            <v>280</v>
          </cell>
          <cell r="E1709">
            <v>1.7699999999999998</v>
          </cell>
          <cell r="F1709">
            <v>495.6</v>
          </cell>
          <cell r="G1709">
            <v>1.25</v>
          </cell>
          <cell r="H1709">
            <v>350</v>
          </cell>
          <cell r="I1709" t="str">
            <v>LE</v>
          </cell>
          <cell r="P1709">
            <v>1.25</v>
          </cell>
        </row>
        <row r="1710">
          <cell r="A1710" t="str">
            <v>Diâmetro 1"      BSP</v>
          </cell>
          <cell r="B1710" t="str">
            <v>ELAG</v>
          </cell>
          <cell r="C1710" t="str">
            <v>m</v>
          </cell>
          <cell r="D1710">
            <v>213</v>
          </cell>
          <cell r="E1710">
            <v>2.63</v>
          </cell>
          <cell r="F1710">
            <v>560.19000000000005</v>
          </cell>
          <cell r="G1710">
            <v>1.25</v>
          </cell>
          <cell r="H1710">
            <v>266.25</v>
          </cell>
          <cell r="I1710" t="str">
            <v>LE</v>
          </cell>
          <cell r="P1710">
            <v>1.25</v>
          </cell>
        </row>
        <row r="1711">
          <cell r="A1711" t="str">
            <v>Diâmetro 11/2" BSP</v>
          </cell>
          <cell r="B1711" t="str">
            <v>ELAG</v>
          </cell>
          <cell r="C1711" t="str">
            <v>m</v>
          </cell>
          <cell r="D1711">
            <v>45</v>
          </cell>
          <cell r="E1711">
            <v>4.24</v>
          </cell>
          <cell r="F1711">
            <v>190.8</v>
          </cell>
          <cell r="G1711">
            <v>1.25</v>
          </cell>
          <cell r="H1711">
            <v>56.25</v>
          </cell>
          <cell r="I1711" t="str">
            <v>LE</v>
          </cell>
          <cell r="P1711">
            <v>1.25</v>
          </cell>
        </row>
        <row r="1712">
          <cell r="A1712" t="str">
            <v>Diâmetro 2"      BSP</v>
          </cell>
          <cell r="B1712" t="str">
            <v>ELAG</v>
          </cell>
          <cell r="C1712" t="str">
            <v>m</v>
          </cell>
          <cell r="D1712">
            <v>51</v>
          </cell>
          <cell r="E1712">
            <v>5.66</v>
          </cell>
          <cell r="F1712">
            <v>288.66000000000003</v>
          </cell>
          <cell r="G1712">
            <v>1.5</v>
          </cell>
          <cell r="H1712">
            <v>76.5</v>
          </cell>
          <cell r="I1712" t="str">
            <v>LE</v>
          </cell>
          <cell r="P1712">
            <v>1.5</v>
          </cell>
        </row>
        <row r="1713">
          <cell r="A1713" t="str">
            <v>Diâmetro 3"      BSP</v>
          </cell>
          <cell r="B1713" t="str">
            <v>ELAG</v>
          </cell>
          <cell r="C1713" t="str">
            <v>m</v>
          </cell>
          <cell r="D1713">
            <v>240</v>
          </cell>
          <cell r="E1713">
            <v>11.6</v>
          </cell>
          <cell r="F1713">
            <v>2784</v>
          </cell>
          <cell r="G1713">
            <v>1.5</v>
          </cell>
          <cell r="H1713">
            <v>360</v>
          </cell>
          <cell r="I1713" t="str">
            <v>LE</v>
          </cell>
          <cell r="P1713">
            <v>1.5</v>
          </cell>
        </row>
        <row r="1714">
          <cell r="A1714" t="str">
            <v>Diâmetro 4"      BSP</v>
          </cell>
          <cell r="B1714" t="str">
            <v>ELAG</v>
          </cell>
          <cell r="C1714" t="str">
            <v>m</v>
          </cell>
          <cell r="D1714">
            <v>10</v>
          </cell>
          <cell r="E1714">
            <v>16.48</v>
          </cell>
          <cell r="F1714">
            <v>164.8</v>
          </cell>
          <cell r="G1714">
            <v>2</v>
          </cell>
          <cell r="H1714">
            <v>20</v>
          </cell>
          <cell r="I1714" t="str">
            <v>LE</v>
          </cell>
          <cell r="P1714">
            <v>2</v>
          </cell>
        </row>
        <row r="1715">
          <cell r="F1715">
            <v>0</v>
          </cell>
          <cell r="H1715">
            <v>0</v>
          </cell>
          <cell r="P1715">
            <v>0</v>
          </cell>
        </row>
        <row r="1716">
          <cell r="A1716" t="str">
            <v xml:space="preserve">Eletroduto flexível em rolo, tipo sealtubo, a prova de tempo, umidade, gases, vapores e </v>
          </cell>
          <cell r="F1716">
            <v>0</v>
          </cell>
          <cell r="H1716">
            <v>0</v>
          </cell>
          <cell r="P1716">
            <v>0</v>
          </cell>
        </row>
        <row r="1717">
          <cell r="A1717" t="str">
            <v>pó, constituído por fita de aço doce c/ revestimento externo em polivinil-clorídrico:</v>
          </cell>
          <cell r="F1717">
            <v>0</v>
          </cell>
          <cell r="H1717">
            <v>0</v>
          </cell>
          <cell r="P1717">
            <v>0</v>
          </cell>
        </row>
        <row r="1718">
          <cell r="A1718" t="str">
            <v>Diâmetro 2"</v>
          </cell>
          <cell r="B1718" t="str">
            <v>ELFL</v>
          </cell>
          <cell r="C1718" t="str">
            <v>m</v>
          </cell>
          <cell r="D1718">
            <v>5</v>
          </cell>
          <cell r="E1718">
            <v>2.83</v>
          </cell>
          <cell r="F1718">
            <v>14.15</v>
          </cell>
          <cell r="G1718">
            <v>1.8</v>
          </cell>
          <cell r="H1718">
            <v>9</v>
          </cell>
          <cell r="I1718" t="str">
            <v>LE</v>
          </cell>
          <cell r="P1718">
            <v>1.8</v>
          </cell>
        </row>
        <row r="1719">
          <cell r="A1719" t="str">
            <v>Diâmetro 3"</v>
          </cell>
          <cell r="B1719" t="str">
            <v>ELFL</v>
          </cell>
          <cell r="C1719" t="str">
            <v>m</v>
          </cell>
          <cell r="D1719">
            <v>2</v>
          </cell>
          <cell r="E1719">
            <v>5.8</v>
          </cell>
          <cell r="F1719">
            <v>11.6</v>
          </cell>
          <cell r="G1719">
            <v>1.8</v>
          </cell>
          <cell r="H1719">
            <v>3.6</v>
          </cell>
          <cell r="I1719" t="str">
            <v>LE</v>
          </cell>
          <cell r="P1719">
            <v>1.8</v>
          </cell>
        </row>
        <row r="1720">
          <cell r="A1720" t="str">
            <v>Diâmetro 4"</v>
          </cell>
          <cell r="B1720" t="str">
            <v>ELFL</v>
          </cell>
          <cell r="C1720" t="str">
            <v>m</v>
          </cell>
          <cell r="D1720">
            <v>4</v>
          </cell>
          <cell r="E1720">
            <v>8.24</v>
          </cell>
          <cell r="F1720">
            <v>32.96</v>
          </cell>
          <cell r="G1720">
            <v>2.5</v>
          </cell>
          <cell r="H1720">
            <v>10</v>
          </cell>
          <cell r="I1720" t="str">
            <v>LE</v>
          </cell>
          <cell r="P1720">
            <v>2.5</v>
          </cell>
        </row>
        <row r="1721">
          <cell r="F1721">
            <v>0</v>
          </cell>
          <cell r="H1721">
            <v>0</v>
          </cell>
          <cell r="P1721">
            <v>0</v>
          </cell>
        </row>
        <row r="1722">
          <cell r="A1722" t="str">
            <v xml:space="preserve">Luminária p/ lamp. "V. sódio" c/ reator incorporado AFP-220V-60Hz, em liga esp. alum. </v>
          </cell>
          <cell r="F1722">
            <v>0</v>
          </cell>
          <cell r="H1722">
            <v>0</v>
          </cell>
          <cell r="P1722">
            <v>0</v>
          </cell>
        </row>
        <row r="1723">
          <cell r="A1723" t="str">
            <v xml:space="preserve">fundi. globo boro-silicato, base E-27 p/ lamp. até 70W e E-40 p/ lamp. 250W, entr. </v>
          </cell>
          <cell r="F1723">
            <v>0</v>
          </cell>
          <cell r="H1723">
            <v>0</v>
          </cell>
          <cell r="P1723">
            <v>0</v>
          </cell>
        </row>
        <row r="1724">
          <cell r="A1724" t="str">
            <v>rosq. 3/4" BSP:</v>
          </cell>
          <cell r="F1724">
            <v>0</v>
          </cell>
          <cell r="H1724">
            <v>0</v>
          </cell>
          <cell r="P1724">
            <v>0</v>
          </cell>
        </row>
        <row r="1725">
          <cell r="A1725" t="str">
            <v>PEND. 70W</v>
          </cell>
          <cell r="B1725" t="str">
            <v>LUM70</v>
          </cell>
          <cell r="C1725" t="str">
            <v>PC</v>
          </cell>
          <cell r="D1725">
            <v>79</v>
          </cell>
          <cell r="E1725">
            <v>5</v>
          </cell>
          <cell r="F1725">
            <v>395</v>
          </cell>
          <cell r="G1725">
            <v>8</v>
          </cell>
          <cell r="H1725">
            <v>632</v>
          </cell>
          <cell r="I1725" t="str">
            <v>Q</v>
          </cell>
          <cell r="P1725">
            <v>8</v>
          </cell>
        </row>
        <row r="1726">
          <cell r="A1726" t="str">
            <v>ARAND. 30' 70W</v>
          </cell>
          <cell r="B1726" t="str">
            <v>LUM70</v>
          </cell>
          <cell r="C1726" t="str">
            <v>PC</v>
          </cell>
          <cell r="D1726">
            <v>15</v>
          </cell>
          <cell r="E1726">
            <v>5</v>
          </cell>
          <cell r="F1726">
            <v>75</v>
          </cell>
          <cell r="G1726">
            <v>8</v>
          </cell>
          <cell r="H1726">
            <v>120</v>
          </cell>
          <cell r="I1726" t="str">
            <v>Q</v>
          </cell>
          <cell r="P1726">
            <v>8</v>
          </cell>
        </row>
        <row r="1727">
          <cell r="F1727">
            <v>0</v>
          </cell>
          <cell r="H1727">
            <v>0</v>
          </cell>
          <cell r="P1727">
            <v>0</v>
          </cell>
        </row>
        <row r="1728">
          <cell r="A1728" t="str">
            <v xml:space="preserve">Luminária p/ ilum. publ. totalmente fechada, p/ lamp. v. merc. e/ou sódio, corpo e refl. </v>
          </cell>
          <cell r="F1728">
            <v>0</v>
          </cell>
          <cell r="H1728">
            <v>0</v>
          </cell>
          <cell r="P1728">
            <v>0</v>
          </cell>
        </row>
        <row r="1729">
          <cell r="A1729" t="str">
            <v xml:space="preserve">estamp. em ch. alum., pescoço em liga de alum. fundido c/ entr. p/ tubo de 60,3 mm </v>
          </cell>
          <cell r="F1729">
            <v>0</v>
          </cell>
          <cell r="H1729">
            <v>0</v>
          </cell>
          <cell r="P1729">
            <v>0</v>
          </cell>
        </row>
        <row r="1730">
          <cell r="A1730" t="str">
            <v>refrator prismático em vidro temper., fecho de aço inox, soq. de porc c/ rosca E-40:</v>
          </cell>
          <cell r="F1730">
            <v>0</v>
          </cell>
          <cell r="H1730">
            <v>0</v>
          </cell>
          <cell r="P1730">
            <v>0</v>
          </cell>
        </row>
        <row r="1731">
          <cell r="A1731" t="str">
            <v>250W - V. Sódio</v>
          </cell>
          <cell r="B1731" t="str">
            <v>LUM250</v>
          </cell>
          <cell r="C1731" t="str">
            <v>PC</v>
          </cell>
          <cell r="D1731">
            <v>1</v>
          </cell>
          <cell r="E1731">
            <v>10</v>
          </cell>
          <cell r="F1731">
            <v>10</v>
          </cell>
          <cell r="G1731">
            <v>8</v>
          </cell>
          <cell r="H1731">
            <v>8</v>
          </cell>
          <cell r="I1731" t="str">
            <v>Q</v>
          </cell>
          <cell r="P1731">
            <v>8</v>
          </cell>
        </row>
        <row r="1732">
          <cell r="F1732">
            <v>0</v>
          </cell>
          <cell r="H1732">
            <v>0</v>
          </cell>
          <cell r="P1732">
            <v>0</v>
          </cell>
        </row>
        <row r="1733">
          <cell r="A1733" t="str">
            <v>Luminária aberta para duas lâmpadas fluorescente 32W-220V-60Hz, fornecida completa</v>
          </cell>
          <cell r="B1733" t="str">
            <v>LUM32</v>
          </cell>
          <cell r="C1733" t="str">
            <v>PC</v>
          </cell>
          <cell r="D1733">
            <v>26</v>
          </cell>
          <cell r="E1733">
            <v>10</v>
          </cell>
          <cell r="F1733">
            <v>260</v>
          </cell>
          <cell r="G1733">
            <v>8</v>
          </cell>
          <cell r="H1733">
            <v>208</v>
          </cell>
          <cell r="I1733" t="str">
            <v>Q</v>
          </cell>
          <cell r="P1733">
            <v>8</v>
          </cell>
        </row>
        <row r="1734">
          <cell r="A1734" t="str">
            <v>com equipamentos auxiliares.</v>
          </cell>
          <cell r="F1734">
            <v>0</v>
          </cell>
          <cell r="H1734">
            <v>0</v>
          </cell>
          <cell r="P1734">
            <v>0</v>
          </cell>
        </row>
        <row r="1735">
          <cell r="F1735">
            <v>0</v>
          </cell>
          <cell r="H1735">
            <v>0</v>
          </cell>
          <cell r="P1735">
            <v>0</v>
          </cell>
        </row>
        <row r="1736">
          <cell r="A1736" t="str">
            <v xml:space="preserve">Luminária tipo arandela, totalmente fechada para lâmpada vapor de sódio, corpo e </v>
          </cell>
          <cell r="F1736">
            <v>0</v>
          </cell>
          <cell r="H1736">
            <v>0</v>
          </cell>
          <cell r="P1736">
            <v>0</v>
          </cell>
        </row>
        <row r="1737">
          <cell r="A1737" t="str">
            <v>refletor em alumínio fundido.</v>
          </cell>
          <cell r="F1737">
            <v>0</v>
          </cell>
          <cell r="H1737">
            <v>0</v>
          </cell>
          <cell r="P1737">
            <v>0</v>
          </cell>
        </row>
        <row r="1738">
          <cell r="A1738" t="str">
            <v>VS-70W</v>
          </cell>
          <cell r="B1738" t="str">
            <v>LUM70</v>
          </cell>
          <cell r="C1738" t="str">
            <v>PC</v>
          </cell>
          <cell r="D1738">
            <v>14</v>
          </cell>
          <cell r="E1738">
            <v>5</v>
          </cell>
          <cell r="F1738">
            <v>70</v>
          </cell>
          <cell r="G1738">
            <v>8</v>
          </cell>
          <cell r="H1738">
            <v>112</v>
          </cell>
          <cell r="I1738" t="str">
            <v>Q</v>
          </cell>
          <cell r="P1738">
            <v>8</v>
          </cell>
        </row>
        <row r="1739">
          <cell r="F1739">
            <v>0</v>
          </cell>
          <cell r="H1739">
            <v>0</v>
          </cell>
          <cell r="P1739">
            <v>0</v>
          </cell>
        </row>
        <row r="1740">
          <cell r="A1740" t="str">
            <v>Unidade autônoma para iluminação de emergência, fornecida completa com todos os</v>
          </cell>
          <cell r="B1740" t="str">
            <v>LUMEM</v>
          </cell>
          <cell r="C1740" t="str">
            <v>PC</v>
          </cell>
          <cell r="D1740">
            <v>4</v>
          </cell>
          <cell r="E1740">
            <v>5</v>
          </cell>
          <cell r="F1740">
            <v>20</v>
          </cell>
          <cell r="G1740">
            <v>8</v>
          </cell>
          <cell r="H1740">
            <v>32</v>
          </cell>
          <cell r="I1740" t="str">
            <v>Q</v>
          </cell>
          <cell r="P1740">
            <v>8</v>
          </cell>
        </row>
        <row r="1741">
          <cell r="A1741" t="str">
            <v>acessórios incorporados, inclusive bateria e carregador.</v>
          </cell>
          <cell r="F1741">
            <v>0</v>
          </cell>
          <cell r="H1741">
            <v>0</v>
          </cell>
          <cell r="P1741">
            <v>0</v>
          </cell>
        </row>
        <row r="1742">
          <cell r="F1742">
            <v>0</v>
          </cell>
          <cell r="H1742">
            <v>0</v>
          </cell>
          <cell r="P1742">
            <v>0</v>
          </cell>
        </row>
        <row r="1743">
          <cell r="A1743" t="str">
            <v>Escadas para cabo trecho reto, tipo prateleira, semi-pesado com abas voltadas para</v>
          </cell>
          <cell r="F1743">
            <v>0</v>
          </cell>
          <cell r="H1743">
            <v>0</v>
          </cell>
          <cell r="P1743">
            <v>0</v>
          </cell>
        </row>
        <row r="1744">
          <cell r="A1744" t="str">
            <v xml:space="preserve">fora , em aço galvanizado, constituído de duas longarinas de perfil "U" 4",  com </v>
          </cell>
          <cell r="F1744">
            <v>0</v>
          </cell>
          <cell r="H1744">
            <v>0</v>
          </cell>
          <cell r="P1744">
            <v>0</v>
          </cell>
        </row>
        <row r="1745">
          <cell r="A1745" t="str">
            <v>espaçamento máximo entre travessas de 250 mm, peça de 3 m.</v>
          </cell>
          <cell r="F1745">
            <v>0</v>
          </cell>
          <cell r="H1745">
            <v>0</v>
          </cell>
          <cell r="P1745">
            <v>0</v>
          </cell>
        </row>
        <row r="1746">
          <cell r="A1746" t="str">
            <v>L=200</v>
          </cell>
          <cell r="B1746" t="str">
            <v>ESC</v>
          </cell>
          <cell r="C1746" t="str">
            <v>PC</v>
          </cell>
          <cell r="D1746">
            <v>5</v>
          </cell>
          <cell r="E1746">
            <v>20.37</v>
          </cell>
          <cell r="F1746">
            <v>101.85</v>
          </cell>
          <cell r="G1746">
            <v>6</v>
          </cell>
          <cell r="H1746">
            <v>30</v>
          </cell>
          <cell r="I1746" t="str">
            <v>LE</v>
          </cell>
          <cell r="P1746">
            <v>6</v>
          </cell>
        </row>
        <row r="1747">
          <cell r="A1747" t="str">
            <v>L=400</v>
          </cell>
          <cell r="B1747" t="str">
            <v>ESC</v>
          </cell>
          <cell r="C1747" t="str">
            <v>PC</v>
          </cell>
          <cell r="D1747">
            <v>15</v>
          </cell>
          <cell r="E1747">
            <v>22.83</v>
          </cell>
          <cell r="F1747">
            <v>342.45</v>
          </cell>
          <cell r="G1747">
            <v>9</v>
          </cell>
          <cell r="H1747">
            <v>135</v>
          </cell>
          <cell r="I1747" t="str">
            <v>LE</v>
          </cell>
          <cell r="P1747">
            <v>9</v>
          </cell>
        </row>
        <row r="1748">
          <cell r="A1748" t="str">
            <v>L=600</v>
          </cell>
          <cell r="B1748" t="str">
            <v>ESC</v>
          </cell>
          <cell r="C1748" t="str">
            <v>PC</v>
          </cell>
          <cell r="D1748">
            <v>15</v>
          </cell>
          <cell r="E1748">
            <v>25.29</v>
          </cell>
          <cell r="F1748">
            <v>379.35</v>
          </cell>
          <cell r="G1748">
            <v>9</v>
          </cell>
          <cell r="H1748">
            <v>135</v>
          </cell>
          <cell r="I1748" t="str">
            <v>LE</v>
          </cell>
          <cell r="P1748">
            <v>9</v>
          </cell>
        </row>
        <row r="1749">
          <cell r="F1749">
            <v>0</v>
          </cell>
          <cell r="H1749">
            <v>0</v>
          </cell>
          <cell r="P1749">
            <v>0</v>
          </cell>
        </row>
        <row r="1750">
          <cell r="A1750" t="str">
            <v>Caixa de ligação quadrada, em alumínio fundido, a prova de tempo, umidade, gases,</v>
          </cell>
          <cell r="F1750">
            <v>0</v>
          </cell>
          <cell r="H1750">
            <v>0</v>
          </cell>
          <cell r="P1750">
            <v>0</v>
          </cell>
        </row>
        <row r="1751">
          <cell r="A1751" t="str">
            <v>vapores e pó, com junta de vedação em neoprene:</v>
          </cell>
          <cell r="F1751">
            <v>0</v>
          </cell>
          <cell r="H1751">
            <v>0</v>
          </cell>
          <cell r="P1751">
            <v>0</v>
          </cell>
        </row>
        <row r="1752">
          <cell r="A1752" t="str">
            <v>Tamanho 342x275</v>
          </cell>
          <cell r="B1752" t="str">
            <v>CX</v>
          </cell>
          <cell r="C1752" t="str">
            <v>PC</v>
          </cell>
          <cell r="D1752">
            <v>2</v>
          </cell>
          <cell r="E1752">
            <v>15</v>
          </cell>
          <cell r="F1752">
            <v>30</v>
          </cell>
          <cell r="G1752">
            <v>30</v>
          </cell>
          <cell r="H1752">
            <v>60</v>
          </cell>
          <cell r="I1752" t="str">
            <v>Q</v>
          </cell>
          <cell r="P1752">
            <v>30</v>
          </cell>
        </row>
        <row r="1753">
          <cell r="A1753" t="str">
            <v>Tamanho 685x350</v>
          </cell>
          <cell r="B1753" t="str">
            <v>CX</v>
          </cell>
          <cell r="C1753" t="str">
            <v>PC</v>
          </cell>
          <cell r="D1753">
            <v>1</v>
          </cell>
          <cell r="E1753">
            <v>30</v>
          </cell>
          <cell r="F1753">
            <v>30</v>
          </cell>
          <cell r="G1753">
            <v>60</v>
          </cell>
          <cell r="H1753">
            <v>60</v>
          </cell>
          <cell r="I1753" t="str">
            <v>Q</v>
          </cell>
          <cell r="P1753">
            <v>60</v>
          </cell>
        </row>
        <row r="1754">
          <cell r="F1754">
            <v>0</v>
          </cell>
          <cell r="H1754">
            <v>0</v>
          </cell>
          <cell r="P1754">
            <v>0</v>
          </cell>
        </row>
        <row r="1755">
          <cell r="A1755" t="str">
            <v>Caixa condulete em liga de alumínio fundido:</v>
          </cell>
          <cell r="F1755">
            <v>0</v>
          </cell>
          <cell r="H1755">
            <v>0</v>
          </cell>
          <cell r="P1755">
            <v>0</v>
          </cell>
        </row>
        <row r="1756">
          <cell r="A1756" t="str">
            <v>Diâmetro 3/4"</v>
          </cell>
          <cell r="B1756" t="str">
            <v>CX</v>
          </cell>
          <cell r="C1756" t="str">
            <v>PC</v>
          </cell>
          <cell r="D1756">
            <v>113</v>
          </cell>
          <cell r="E1756">
            <v>0.05</v>
          </cell>
          <cell r="F1756">
            <v>5.65</v>
          </cell>
          <cell r="G1756">
            <v>0.1</v>
          </cell>
          <cell r="H1756">
            <v>11.3</v>
          </cell>
          <cell r="I1756" t="str">
            <v>LE</v>
          </cell>
          <cell r="P1756">
            <v>0.1</v>
          </cell>
        </row>
        <row r="1757">
          <cell r="A1757" t="str">
            <v>Diâmetro 1"</v>
          </cell>
          <cell r="B1757" t="str">
            <v>CX</v>
          </cell>
          <cell r="C1757" t="str">
            <v>PC</v>
          </cell>
          <cell r="D1757">
            <v>14</v>
          </cell>
          <cell r="E1757">
            <v>0.05</v>
          </cell>
          <cell r="F1757">
            <v>0.7</v>
          </cell>
          <cell r="G1757">
            <v>0.1</v>
          </cell>
          <cell r="H1757">
            <v>1.4</v>
          </cell>
          <cell r="I1757" t="str">
            <v>LE</v>
          </cell>
          <cell r="P1757">
            <v>0.1</v>
          </cell>
        </row>
        <row r="1758">
          <cell r="A1758" t="str">
            <v>Diâmetro 11/2"</v>
          </cell>
          <cell r="B1758" t="str">
            <v>CX</v>
          </cell>
          <cell r="C1758" t="str">
            <v>PC</v>
          </cell>
          <cell r="D1758">
            <v>47</v>
          </cell>
          <cell r="E1758">
            <v>0.05</v>
          </cell>
          <cell r="F1758">
            <v>2.35</v>
          </cell>
          <cell r="G1758">
            <v>0.1</v>
          </cell>
          <cell r="H1758">
            <v>4.7</v>
          </cell>
          <cell r="I1758" t="str">
            <v>LE</v>
          </cell>
          <cell r="P1758">
            <v>0.1</v>
          </cell>
        </row>
        <row r="1759">
          <cell r="A1759" t="str">
            <v>Diâmetro 2"</v>
          </cell>
          <cell r="B1759" t="str">
            <v>CX</v>
          </cell>
          <cell r="C1759" t="str">
            <v>PC</v>
          </cell>
          <cell r="D1759">
            <v>6</v>
          </cell>
          <cell r="E1759">
            <v>0.1</v>
          </cell>
          <cell r="F1759">
            <v>0.6</v>
          </cell>
          <cell r="G1759">
            <v>0.1</v>
          </cell>
          <cell r="H1759">
            <v>0.6</v>
          </cell>
          <cell r="I1759" t="str">
            <v>LE</v>
          </cell>
          <cell r="P1759">
            <v>0.1</v>
          </cell>
        </row>
        <row r="1760">
          <cell r="A1760" t="str">
            <v>Diâmetro 3"</v>
          </cell>
          <cell r="B1760" t="str">
            <v>CX</v>
          </cell>
          <cell r="C1760" t="str">
            <v>PC</v>
          </cell>
          <cell r="D1760">
            <v>3</v>
          </cell>
          <cell r="E1760">
            <v>0.1</v>
          </cell>
          <cell r="F1760">
            <v>0.3</v>
          </cell>
          <cell r="G1760">
            <v>0.1</v>
          </cell>
          <cell r="H1760">
            <v>0.3</v>
          </cell>
          <cell r="I1760" t="str">
            <v>LE</v>
          </cell>
          <cell r="P1760">
            <v>0.1</v>
          </cell>
        </row>
        <row r="1761">
          <cell r="A1761" t="str">
            <v>Diâmetro 4"</v>
          </cell>
          <cell r="B1761" t="str">
            <v>CX</v>
          </cell>
          <cell r="C1761" t="str">
            <v>PC</v>
          </cell>
          <cell r="D1761">
            <v>5</v>
          </cell>
          <cell r="E1761">
            <v>0.1</v>
          </cell>
          <cell r="F1761">
            <v>0.5</v>
          </cell>
          <cell r="G1761">
            <v>0.1</v>
          </cell>
          <cell r="H1761">
            <v>0.5</v>
          </cell>
          <cell r="I1761" t="str">
            <v>LE</v>
          </cell>
          <cell r="P1761">
            <v>0.1</v>
          </cell>
        </row>
        <row r="1762">
          <cell r="F1762">
            <v>0</v>
          </cell>
          <cell r="H1762">
            <v>0</v>
          </cell>
          <cell r="P1762">
            <v>0</v>
          </cell>
        </row>
        <row r="1763">
          <cell r="A1763" t="str">
            <v>Perfis para suportes em ASTM A-36 pintado.</v>
          </cell>
          <cell r="C1763" t="str">
            <v>kg</v>
          </cell>
          <cell r="D1763">
            <v>350</v>
          </cell>
          <cell r="E1763">
            <v>1</v>
          </cell>
          <cell r="F1763">
            <v>350</v>
          </cell>
          <cell r="G1763">
            <v>0.15</v>
          </cell>
          <cell r="H1763">
            <v>52.5</v>
          </cell>
          <cell r="I1763" t="str">
            <v>F</v>
          </cell>
          <cell r="P1763">
            <v>0.15</v>
          </cell>
        </row>
        <row r="1764">
          <cell r="F1764">
            <v>0</v>
          </cell>
          <cell r="H1764">
            <v>0</v>
          </cell>
          <cell r="P1764">
            <v>0</v>
          </cell>
        </row>
        <row r="1765">
          <cell r="A1765" t="str">
            <v>Ferragem de aço galvanizado para suporte</v>
          </cell>
          <cell r="C1765" t="str">
            <v>kg</v>
          </cell>
          <cell r="D1765">
            <v>470</v>
          </cell>
          <cell r="E1765">
            <v>1</v>
          </cell>
          <cell r="F1765">
            <v>470</v>
          </cell>
          <cell r="G1765">
            <v>0.2</v>
          </cell>
          <cell r="H1765">
            <v>94</v>
          </cell>
          <cell r="I1765" t="str">
            <v>LE</v>
          </cell>
          <cell r="P1765">
            <v>0.2</v>
          </cell>
        </row>
        <row r="1766">
          <cell r="F1766">
            <v>0</v>
          </cell>
          <cell r="H1766">
            <v>0</v>
          </cell>
          <cell r="P1766">
            <v>0</v>
          </cell>
        </row>
        <row r="1767">
          <cell r="A1767" t="str">
            <v>Barramento blindado, 2500 A, 45 kA, 480 V.</v>
          </cell>
          <cell r="B1767" t="str">
            <v>550-BB-04</v>
          </cell>
          <cell r="C1767" t="str">
            <v>m</v>
          </cell>
          <cell r="D1767">
            <v>8</v>
          </cell>
          <cell r="E1767">
            <v>5</v>
          </cell>
          <cell r="F1767">
            <v>40</v>
          </cell>
          <cell r="G1767">
            <v>3</v>
          </cell>
          <cell r="H1767">
            <v>24</v>
          </cell>
          <cell r="I1767" t="str">
            <v>Q</v>
          </cell>
          <cell r="P1767">
            <v>3</v>
          </cell>
        </row>
        <row r="1768">
          <cell r="F1768">
            <v>0</v>
          </cell>
          <cell r="H1768">
            <v>0</v>
          </cell>
          <cell r="P1768">
            <v>0</v>
          </cell>
        </row>
        <row r="1769">
          <cell r="A1769" t="str">
            <v>ÁREA - SUBESTAÇÃO 540-SE-07 E CAPTAÇÃO DE VGR (PENDENTE)</v>
          </cell>
          <cell r="F1769">
            <v>0</v>
          </cell>
          <cell r="H1769">
            <v>0</v>
          </cell>
          <cell r="P1769">
            <v>0</v>
          </cell>
        </row>
        <row r="1770">
          <cell r="A1770" t="str">
            <v>Transformador de potência: - 1,5 MVA</v>
          </cell>
          <cell r="B1770" t="str">
            <v>540-TF-01</v>
          </cell>
          <cell r="C1770" t="str">
            <v>UNID.</v>
          </cell>
          <cell r="D1770">
            <v>1</v>
          </cell>
          <cell r="E1770">
            <v>2000</v>
          </cell>
          <cell r="F1770">
            <v>2000</v>
          </cell>
          <cell r="G1770">
            <v>100</v>
          </cell>
          <cell r="H1770">
            <v>100</v>
          </cell>
          <cell r="I1770" t="str">
            <v>Q</v>
          </cell>
          <cell r="P1770">
            <v>100</v>
          </cell>
        </row>
        <row r="1771">
          <cell r="A1771" t="str">
            <v>Trifásico, instalação externa, isolamento em óleo mineral.</v>
          </cell>
          <cell r="F1771">
            <v>0</v>
          </cell>
          <cell r="H1771">
            <v>0</v>
          </cell>
          <cell r="P1771">
            <v>0</v>
          </cell>
        </row>
        <row r="1772">
          <cell r="A1772" t="str">
            <v>13,8 - 4,16kV, 1,5 MVA</v>
          </cell>
          <cell r="F1772">
            <v>0</v>
          </cell>
          <cell r="H1772">
            <v>0</v>
          </cell>
          <cell r="P1772">
            <v>0</v>
          </cell>
        </row>
        <row r="1773">
          <cell r="F1773">
            <v>0</v>
          </cell>
          <cell r="H1773">
            <v>0</v>
          </cell>
          <cell r="P1773">
            <v>0</v>
          </cell>
        </row>
        <row r="1774">
          <cell r="A1774" t="str">
            <v>Resistor de aterramento:</v>
          </cell>
          <cell r="B1774" t="str">
            <v>540-RA-01</v>
          </cell>
          <cell r="C1774" t="str">
            <v>UNID.</v>
          </cell>
          <cell r="D1774">
            <v>1</v>
          </cell>
          <cell r="E1774">
            <v>100</v>
          </cell>
          <cell r="F1774">
            <v>100</v>
          </cell>
          <cell r="G1774">
            <v>20</v>
          </cell>
          <cell r="H1774">
            <v>20</v>
          </cell>
          <cell r="I1774" t="str">
            <v>Q</v>
          </cell>
          <cell r="P1774">
            <v>20</v>
          </cell>
        </row>
        <row r="1775">
          <cell r="A1775" t="str">
            <v>Instalação externa, 2400V, 400A, 10s.</v>
          </cell>
          <cell r="F1775">
            <v>0</v>
          </cell>
          <cell r="H1775">
            <v>0</v>
          </cell>
          <cell r="P1775">
            <v>0</v>
          </cell>
        </row>
        <row r="1776">
          <cell r="F1776">
            <v>0</v>
          </cell>
          <cell r="H1776">
            <v>0</v>
          </cell>
          <cell r="P1776">
            <v>0</v>
          </cell>
        </row>
        <row r="1777">
          <cell r="A1777" t="str">
            <v>Subestação  móvel</v>
          </cell>
          <cell r="B1777" t="str">
            <v>540-SE-07</v>
          </cell>
          <cell r="C1777" t="str">
            <v>CJ</v>
          </cell>
          <cell r="D1777">
            <v>1</v>
          </cell>
          <cell r="E1777">
            <v>2500</v>
          </cell>
          <cell r="H1777">
            <v>0</v>
          </cell>
          <cell r="P1777">
            <v>0</v>
          </cell>
        </row>
        <row r="1778">
          <cell r="A1778" t="str">
            <v>Instalação externa, montada sobre base de arraste</v>
          </cell>
          <cell r="F1778">
            <v>0</v>
          </cell>
          <cell r="H1778">
            <v>0</v>
          </cell>
          <cell r="P1778">
            <v>0</v>
          </cell>
        </row>
        <row r="1779">
          <cell r="A1779" t="str">
            <v>(SKID), contendo os seguintes equipamentos:</v>
          </cell>
          <cell r="F1779">
            <v>0</v>
          </cell>
          <cell r="H1779">
            <v>0</v>
          </cell>
          <cell r="P1779">
            <v>0</v>
          </cell>
        </row>
        <row r="1780">
          <cell r="F1780">
            <v>0</v>
          </cell>
          <cell r="H1780">
            <v>0</v>
          </cell>
          <cell r="P1780">
            <v>0</v>
          </cell>
        </row>
        <row r="1781">
          <cell r="A1781" t="str">
            <v>Quadro de distribuição de 13,8 kV, instalação externa, tipo metal-clad, 600 A, 15 kA.</v>
          </cell>
          <cell r="B1781" t="str">
            <v>540-QD-01</v>
          </cell>
          <cell r="C1781" t="str">
            <v>CJ</v>
          </cell>
          <cell r="D1781">
            <v>1</v>
          </cell>
          <cell r="F1781">
            <v>0</v>
          </cell>
          <cell r="G1781">
            <v>150</v>
          </cell>
          <cell r="H1781">
            <v>150</v>
          </cell>
          <cell r="I1781" t="str">
            <v>Q</v>
          </cell>
          <cell r="P1781">
            <v>150</v>
          </cell>
        </row>
        <row r="1782">
          <cell r="F1782">
            <v>0</v>
          </cell>
          <cell r="G1782">
            <v>0</v>
          </cell>
          <cell r="H1782">
            <v>0</v>
          </cell>
          <cell r="P1782">
            <v>0</v>
          </cell>
        </row>
        <row r="1783">
          <cell r="A1783" t="str">
            <v>Centro de controle de motores de 4160V, instalação externa,  barramento de 1200A</v>
          </cell>
          <cell r="B1783" t="str">
            <v>540-CM-01</v>
          </cell>
          <cell r="C1783" t="str">
            <v>CJ</v>
          </cell>
          <cell r="D1783">
            <v>1</v>
          </cell>
          <cell r="F1783">
            <v>0</v>
          </cell>
          <cell r="G1783">
            <v>100</v>
          </cell>
          <cell r="H1783">
            <v>100</v>
          </cell>
          <cell r="I1783" t="str">
            <v>Q</v>
          </cell>
          <cell r="P1783">
            <v>100</v>
          </cell>
        </row>
        <row r="1784">
          <cell r="A1784" t="str">
            <v xml:space="preserve"> 31,5 kA, entrada com disjuntor a vácuo e saídas com contatores a vácuo.</v>
          </cell>
          <cell r="F1784">
            <v>0</v>
          </cell>
          <cell r="G1784">
            <v>0</v>
          </cell>
          <cell r="H1784">
            <v>0</v>
          </cell>
          <cell r="P1784">
            <v>0</v>
          </cell>
        </row>
        <row r="1785">
          <cell r="F1785">
            <v>0</v>
          </cell>
          <cell r="G1785">
            <v>0</v>
          </cell>
          <cell r="H1785">
            <v>0</v>
          </cell>
          <cell r="P1785">
            <v>0</v>
          </cell>
        </row>
        <row r="1786">
          <cell r="A1786" t="str">
            <v xml:space="preserve">Transformador de controle, monofásico, instalação interna, isolamento seco, com </v>
          </cell>
          <cell r="B1786" t="str">
            <v>540-TK-01</v>
          </cell>
          <cell r="C1786" t="str">
            <v>UNID.</v>
          </cell>
          <cell r="D1786">
            <v>1</v>
          </cell>
          <cell r="F1786">
            <v>0</v>
          </cell>
          <cell r="G1786">
            <v>10</v>
          </cell>
          <cell r="H1786">
            <v>10</v>
          </cell>
          <cell r="I1786" t="str">
            <v>Q</v>
          </cell>
          <cell r="P1786">
            <v>10</v>
          </cell>
        </row>
        <row r="1787">
          <cell r="A1787" t="str">
            <v>blindagem eletrostática entre  enrolamentos,5KVA 13800 -120V.</v>
          </cell>
          <cell r="F1787">
            <v>0</v>
          </cell>
          <cell r="G1787">
            <v>0</v>
          </cell>
          <cell r="H1787">
            <v>0</v>
          </cell>
          <cell r="P1787">
            <v>0</v>
          </cell>
        </row>
        <row r="1788">
          <cell r="F1788">
            <v>0</v>
          </cell>
          <cell r="G1788">
            <v>0</v>
          </cell>
          <cell r="H1788">
            <v>0</v>
          </cell>
          <cell r="P1788">
            <v>0</v>
          </cell>
        </row>
        <row r="1789">
          <cell r="A1789" t="str">
            <v xml:space="preserve">Transformadores de iluminação, trifásico, instalação interna, isolamento seco                 </v>
          </cell>
          <cell r="B1789" t="str">
            <v>540-TL-01</v>
          </cell>
          <cell r="C1789" t="str">
            <v>UNID.</v>
          </cell>
          <cell r="D1789">
            <v>1</v>
          </cell>
          <cell r="F1789">
            <v>0</v>
          </cell>
          <cell r="G1789">
            <v>30</v>
          </cell>
          <cell r="H1789">
            <v>30</v>
          </cell>
          <cell r="I1789" t="str">
            <v>Q</v>
          </cell>
          <cell r="P1789">
            <v>30</v>
          </cell>
        </row>
        <row r="1790">
          <cell r="A1790" t="str">
            <v xml:space="preserve"> 15kva, 13800 -220V.</v>
          </cell>
          <cell r="F1790">
            <v>0</v>
          </cell>
          <cell r="G1790">
            <v>0</v>
          </cell>
          <cell r="H1790">
            <v>0</v>
          </cell>
          <cell r="P1790">
            <v>0</v>
          </cell>
        </row>
        <row r="1791">
          <cell r="F1791">
            <v>0</v>
          </cell>
          <cell r="G1791">
            <v>0</v>
          </cell>
          <cell r="H1791">
            <v>0</v>
          </cell>
          <cell r="P1791">
            <v>0</v>
          </cell>
        </row>
        <row r="1792">
          <cell r="A1792" t="str">
            <v>Quadro de distribuição de tensão de controle, 120 Vca, instalação interna</v>
          </cell>
          <cell r="B1792" t="str">
            <v>540-QC-01</v>
          </cell>
          <cell r="C1792" t="str">
            <v>UNID.</v>
          </cell>
          <cell r="D1792">
            <v>1</v>
          </cell>
          <cell r="F1792">
            <v>0</v>
          </cell>
          <cell r="G1792">
            <v>50</v>
          </cell>
          <cell r="H1792">
            <v>50</v>
          </cell>
          <cell r="I1792" t="str">
            <v>Q</v>
          </cell>
          <cell r="P1792">
            <v>50</v>
          </cell>
        </row>
        <row r="1793">
          <cell r="A1793" t="str">
            <v>barramento monofásico (F+ N).</v>
          </cell>
          <cell r="F1793">
            <v>0</v>
          </cell>
          <cell r="G1793">
            <v>0</v>
          </cell>
          <cell r="H1793">
            <v>0</v>
          </cell>
          <cell r="P1793">
            <v>0</v>
          </cell>
        </row>
        <row r="1794">
          <cell r="F1794">
            <v>0</v>
          </cell>
          <cell r="G1794">
            <v>0</v>
          </cell>
          <cell r="H1794">
            <v>0</v>
          </cell>
          <cell r="P1794">
            <v>0</v>
          </cell>
        </row>
        <row r="1795">
          <cell r="A1795" t="str">
            <v>Painel de iluminação, instalação interna, 380/220 Vca, barramento trifásico .</v>
          </cell>
          <cell r="B1795" t="str">
            <v>540-PL-01</v>
          </cell>
          <cell r="C1795" t="str">
            <v>UNID.</v>
          </cell>
          <cell r="D1795">
            <v>1</v>
          </cell>
          <cell r="F1795">
            <v>0</v>
          </cell>
          <cell r="G1795">
            <v>50</v>
          </cell>
          <cell r="H1795">
            <v>50</v>
          </cell>
          <cell r="I1795" t="str">
            <v>Q</v>
          </cell>
          <cell r="P1795">
            <v>50</v>
          </cell>
        </row>
        <row r="1796">
          <cell r="F1796">
            <v>0</v>
          </cell>
          <cell r="G1796">
            <v>0</v>
          </cell>
          <cell r="H1796">
            <v>0</v>
          </cell>
          <cell r="P1796">
            <v>0</v>
          </cell>
        </row>
        <row r="1797">
          <cell r="A1797" t="str">
            <v>Transformador de potência trifásico, instalação externa, isolamento seco</v>
          </cell>
          <cell r="B1797" t="str">
            <v>540-TF-04</v>
          </cell>
          <cell r="C1797" t="str">
            <v>UNID.</v>
          </cell>
          <cell r="D1797">
            <v>1</v>
          </cell>
          <cell r="F1797">
            <v>0</v>
          </cell>
          <cell r="G1797">
            <v>50</v>
          </cell>
          <cell r="H1797">
            <v>50</v>
          </cell>
          <cell r="I1797" t="str">
            <v>Q</v>
          </cell>
          <cell r="P1797">
            <v>50</v>
          </cell>
        </row>
        <row r="1798">
          <cell r="A1798" t="str">
            <v xml:space="preserve"> 13800 - 380/220V 112,5kVA.</v>
          </cell>
          <cell r="F1798">
            <v>0</v>
          </cell>
          <cell r="G1798">
            <v>0</v>
          </cell>
          <cell r="H1798">
            <v>0</v>
          </cell>
          <cell r="P1798">
            <v>0</v>
          </cell>
        </row>
        <row r="1799">
          <cell r="F1799">
            <v>0</v>
          </cell>
          <cell r="G1799">
            <v>0</v>
          </cell>
          <cell r="H1799">
            <v>0</v>
          </cell>
          <cell r="P1799">
            <v>0</v>
          </cell>
        </row>
        <row r="1800">
          <cell r="A1800" t="str">
            <v>Centro controle de motores de 480V instalação externa, barramento de  300A, 45kA</v>
          </cell>
          <cell r="B1800" t="str">
            <v>540-CM-04</v>
          </cell>
          <cell r="C1800" t="str">
            <v>CJ</v>
          </cell>
          <cell r="D1800">
            <v>1</v>
          </cell>
          <cell r="F1800">
            <v>0</v>
          </cell>
          <cell r="G1800">
            <v>60</v>
          </cell>
          <cell r="H1800">
            <v>60</v>
          </cell>
          <cell r="I1800" t="str">
            <v>Q</v>
          </cell>
          <cell r="P1800">
            <v>60</v>
          </cell>
        </row>
        <row r="1801">
          <cell r="A1801" t="str">
            <v xml:space="preserve"> entrada com disjuntor tipo caixa moldada de 250A</v>
          </cell>
          <cell r="F1801">
            <v>0</v>
          </cell>
          <cell r="H1801">
            <v>0</v>
          </cell>
          <cell r="P1801">
            <v>0</v>
          </cell>
        </row>
        <row r="1802">
          <cell r="F1802">
            <v>0</v>
          </cell>
          <cell r="H1802">
            <v>0</v>
          </cell>
          <cell r="P1802">
            <v>0</v>
          </cell>
        </row>
        <row r="1803">
          <cell r="A1803" t="str">
            <v>Resistor de aterramento 277V, Composto das seguintes unidades:</v>
          </cell>
          <cell r="B1803" t="str">
            <v>540-RA-03</v>
          </cell>
          <cell r="C1803" t="str">
            <v>CJ</v>
          </cell>
          <cell r="D1803">
            <v>1</v>
          </cell>
          <cell r="E1803">
            <v>100</v>
          </cell>
          <cell r="F1803">
            <v>100</v>
          </cell>
          <cell r="G1803">
            <v>40</v>
          </cell>
          <cell r="H1803">
            <v>40</v>
          </cell>
          <cell r="I1803" t="str">
            <v>Q</v>
          </cell>
          <cell r="P1803">
            <v>40</v>
          </cell>
        </row>
        <row r="1804">
          <cell r="A1804" t="str">
            <v>- Resistor de  aterramento, instalação externa, 277V, 5A.</v>
          </cell>
          <cell r="F1804">
            <v>0</v>
          </cell>
          <cell r="H1804">
            <v>0</v>
          </cell>
          <cell r="P1804">
            <v>0</v>
          </cell>
        </row>
        <row r="1805">
          <cell r="A1805" t="str">
            <v>- Painel de supervisão e alarme, instalação interna</v>
          </cell>
          <cell r="F1805">
            <v>0</v>
          </cell>
          <cell r="H1805">
            <v>0</v>
          </cell>
          <cell r="P1805">
            <v>0</v>
          </cell>
        </row>
        <row r="1806">
          <cell r="F1806">
            <v>0</v>
          </cell>
          <cell r="H1806">
            <v>0</v>
          </cell>
          <cell r="P1806">
            <v>0</v>
          </cell>
        </row>
        <row r="1807">
          <cell r="A1807" t="str">
            <v>Escadas para cabo trecho reto, tipo prateleira, semi-pesado com abas voltadas para</v>
          </cell>
          <cell r="P1807">
            <v>0</v>
          </cell>
        </row>
        <row r="1808">
          <cell r="A1808" t="str">
            <v xml:space="preserve">fora , em aço galvanizado, constituído de duas longarinas de perfil "U" 4",  com </v>
          </cell>
          <cell r="F1808">
            <v>0</v>
          </cell>
          <cell r="H1808">
            <v>0</v>
          </cell>
          <cell r="P1808">
            <v>0</v>
          </cell>
        </row>
        <row r="1809">
          <cell r="A1809" t="str">
            <v>espaçamento máximo entre travessas de 250 mm, peça de 3 m.</v>
          </cell>
          <cell r="F1809">
            <v>0</v>
          </cell>
          <cell r="H1809">
            <v>0</v>
          </cell>
          <cell r="P1809">
            <v>0</v>
          </cell>
        </row>
        <row r="1810">
          <cell r="A1810" t="str">
            <v>L = 200 mm</v>
          </cell>
          <cell r="B1810" t="str">
            <v>ESC</v>
          </cell>
          <cell r="C1810" t="str">
            <v>PC</v>
          </cell>
          <cell r="D1810">
            <v>3</v>
          </cell>
          <cell r="E1810">
            <v>20.37</v>
          </cell>
          <cell r="F1810">
            <v>61.11</v>
          </cell>
          <cell r="G1810">
            <v>6</v>
          </cell>
          <cell r="H1810">
            <v>18</v>
          </cell>
          <cell r="I1810" t="str">
            <v>LE</v>
          </cell>
          <cell r="P1810">
            <v>6</v>
          </cell>
        </row>
        <row r="1811">
          <cell r="A1811" t="str">
            <v>L = 400 mm</v>
          </cell>
          <cell r="B1811" t="str">
            <v>ESC</v>
          </cell>
          <cell r="C1811" t="str">
            <v>PC</v>
          </cell>
          <cell r="D1811">
            <v>2</v>
          </cell>
          <cell r="E1811">
            <v>22.83</v>
          </cell>
          <cell r="F1811">
            <v>45.66</v>
          </cell>
          <cell r="G1811">
            <v>9</v>
          </cell>
          <cell r="H1811">
            <v>18</v>
          </cell>
          <cell r="I1811" t="str">
            <v>LE</v>
          </cell>
          <cell r="P1811">
            <v>9</v>
          </cell>
        </row>
        <row r="1812">
          <cell r="A1812" t="str">
            <v>L = 600 mm</v>
          </cell>
          <cell r="B1812" t="str">
            <v>ESC</v>
          </cell>
          <cell r="C1812" t="str">
            <v>PC</v>
          </cell>
          <cell r="D1812">
            <v>2</v>
          </cell>
          <cell r="E1812">
            <v>25.29</v>
          </cell>
          <cell r="F1812">
            <v>50.58</v>
          </cell>
          <cell r="G1812">
            <v>9</v>
          </cell>
          <cell r="H1812">
            <v>18</v>
          </cell>
          <cell r="I1812" t="str">
            <v>LE</v>
          </cell>
          <cell r="P1812">
            <v>9</v>
          </cell>
        </row>
        <row r="1813">
          <cell r="F1813">
            <v>0</v>
          </cell>
          <cell r="H1813">
            <v>0</v>
          </cell>
          <cell r="P1813">
            <v>0</v>
          </cell>
        </row>
        <row r="1814">
          <cell r="A1814" t="str">
            <v>Ferragem de aço galvanizado para suporte</v>
          </cell>
          <cell r="C1814" t="str">
            <v>kg</v>
          </cell>
          <cell r="D1814">
            <v>200</v>
          </cell>
          <cell r="E1814">
            <v>1</v>
          </cell>
          <cell r="F1814">
            <v>200</v>
          </cell>
          <cell r="G1814">
            <v>0.2</v>
          </cell>
          <cell r="H1814">
            <v>40</v>
          </cell>
          <cell r="I1814" t="str">
            <v>LE</v>
          </cell>
          <cell r="P1814">
            <v>0.2</v>
          </cell>
        </row>
        <row r="1815">
          <cell r="F1815">
            <v>0</v>
          </cell>
          <cell r="H1815">
            <v>0</v>
          </cell>
          <cell r="P1815">
            <v>0</v>
          </cell>
        </row>
        <row r="1816">
          <cell r="A1816" t="str">
            <v>Cabo de cobre multipolar com isolamento para 0,6/1 kV e capa em PVC:</v>
          </cell>
          <cell r="F1816">
            <v>0</v>
          </cell>
          <cell r="H1816">
            <v>0</v>
          </cell>
          <cell r="P1816">
            <v>0</v>
          </cell>
        </row>
        <row r="1817">
          <cell r="A1817" t="str">
            <v>Bitola e formação: 1x4c#35mm²</v>
          </cell>
          <cell r="B1817" t="str">
            <v>CB1</v>
          </cell>
          <cell r="C1817" t="str">
            <v>m</v>
          </cell>
          <cell r="D1817">
            <v>20</v>
          </cell>
          <cell r="E1817">
            <v>1.772</v>
          </cell>
          <cell r="F1817">
            <v>35.44</v>
          </cell>
          <cell r="G1817">
            <v>0.35</v>
          </cell>
          <cell r="H1817">
            <v>7</v>
          </cell>
          <cell r="I1817" t="str">
            <v>B</v>
          </cell>
          <cell r="P1817">
            <v>0.35</v>
          </cell>
        </row>
        <row r="1818">
          <cell r="F1818">
            <v>0</v>
          </cell>
          <cell r="H1818">
            <v>0</v>
          </cell>
          <cell r="P1818">
            <v>0</v>
          </cell>
        </row>
        <row r="1819">
          <cell r="A1819" t="str">
            <v>Cabo de cobre singelo com isolamento em PVC para 0,6/1 kV e capa em PVC:</v>
          </cell>
          <cell r="F1819">
            <v>0</v>
          </cell>
          <cell r="H1819">
            <v>0</v>
          </cell>
          <cell r="P1819">
            <v>0</v>
          </cell>
        </row>
        <row r="1820">
          <cell r="A1820" t="str">
            <v>Bitola 240 mm²</v>
          </cell>
          <cell r="B1820" t="str">
            <v>CB1</v>
          </cell>
          <cell r="C1820" t="str">
            <v>m</v>
          </cell>
          <cell r="D1820">
            <v>80</v>
          </cell>
          <cell r="E1820">
            <v>2.4929999999999999</v>
          </cell>
          <cell r="F1820">
            <v>199.44</v>
          </cell>
          <cell r="G1820">
            <v>0.35</v>
          </cell>
          <cell r="H1820">
            <v>28</v>
          </cell>
          <cell r="I1820" t="str">
            <v>B</v>
          </cell>
          <cell r="P1820">
            <v>0.35</v>
          </cell>
        </row>
        <row r="1821">
          <cell r="F1821">
            <v>0</v>
          </cell>
          <cell r="H1821">
            <v>0</v>
          </cell>
          <cell r="P1821">
            <v>0</v>
          </cell>
        </row>
        <row r="1822">
          <cell r="A1822" t="str">
            <v>Cabo de cobre singelo com isolamento em EPR para 3,6/6 kV e capa em PVC:</v>
          </cell>
          <cell r="F1822">
            <v>0</v>
          </cell>
          <cell r="H1822">
            <v>0</v>
          </cell>
          <cell r="P1822">
            <v>0</v>
          </cell>
        </row>
        <row r="1823">
          <cell r="A1823" t="str">
            <v>Bitola 35 mm²</v>
          </cell>
          <cell r="B1823" t="str">
            <v>CB6</v>
          </cell>
          <cell r="C1823" t="str">
            <v>m</v>
          </cell>
          <cell r="D1823">
            <v>300</v>
          </cell>
          <cell r="E1823">
            <v>0.69</v>
          </cell>
          <cell r="F1823">
            <v>207</v>
          </cell>
          <cell r="G1823">
            <v>0.5</v>
          </cell>
          <cell r="H1823">
            <v>150</v>
          </cell>
          <cell r="I1823" t="str">
            <v>B</v>
          </cell>
          <cell r="P1823">
            <v>0.5</v>
          </cell>
        </row>
        <row r="1824">
          <cell r="F1824">
            <v>0</v>
          </cell>
          <cell r="H1824">
            <v>0</v>
          </cell>
          <cell r="P1824">
            <v>0</v>
          </cell>
        </row>
        <row r="1825">
          <cell r="A1825" t="str">
            <v xml:space="preserve">Cabo de cobre, têmpera mole, isolação em PVC 70'C antichama, 750V,  sem capa </v>
          </cell>
          <cell r="F1825">
            <v>0</v>
          </cell>
          <cell r="H1825">
            <v>0</v>
          </cell>
          <cell r="P1825">
            <v>0</v>
          </cell>
        </row>
        <row r="1826">
          <cell r="A1826" t="str">
            <v>protetora, encordoamento classe 2, NBR 6880:</v>
          </cell>
          <cell r="F1826">
            <v>0</v>
          </cell>
          <cell r="H1826">
            <v>0</v>
          </cell>
          <cell r="P1826">
            <v>0</v>
          </cell>
        </row>
        <row r="1827">
          <cell r="A1827" t="str">
            <v>Bitola 2,5 mm²</v>
          </cell>
          <cell r="B1827" t="str">
            <v>CB1</v>
          </cell>
          <cell r="C1827" t="str">
            <v>m</v>
          </cell>
          <cell r="D1827">
            <v>500</v>
          </cell>
          <cell r="E1827">
            <v>5.8000000000000003E-2</v>
          </cell>
          <cell r="F1827">
            <v>29</v>
          </cell>
          <cell r="G1827">
            <v>0.15</v>
          </cell>
          <cell r="H1827">
            <v>75</v>
          </cell>
          <cell r="I1827" t="str">
            <v>B</v>
          </cell>
          <cell r="P1827">
            <v>0.15</v>
          </cell>
        </row>
        <row r="1828">
          <cell r="A1828" t="str">
            <v>Bitola 6 mm²</v>
          </cell>
          <cell r="B1828" t="str">
            <v>CB1</v>
          </cell>
          <cell r="C1828" t="str">
            <v>m</v>
          </cell>
          <cell r="D1828">
            <v>1</v>
          </cell>
          <cell r="E1828">
            <v>0.10199999999999999</v>
          </cell>
          <cell r="F1828">
            <v>0.1</v>
          </cell>
          <cell r="G1828">
            <v>0.15</v>
          </cell>
          <cell r="H1828">
            <v>0.15</v>
          </cell>
          <cell r="I1828" t="str">
            <v>B</v>
          </cell>
          <cell r="P1828">
            <v>0.15</v>
          </cell>
        </row>
        <row r="1829">
          <cell r="F1829">
            <v>0</v>
          </cell>
          <cell r="H1829">
            <v>0</v>
          </cell>
          <cell r="P1829">
            <v>0</v>
          </cell>
        </row>
        <row r="1830">
          <cell r="A1830" t="str">
            <v>Cabo de cobre nu, têmpera meia dura, formação em fios, encordoamento classe 2,</v>
          </cell>
          <cell r="F1830">
            <v>0</v>
          </cell>
          <cell r="H1830">
            <v>0</v>
          </cell>
          <cell r="P1830">
            <v>0</v>
          </cell>
        </row>
        <row r="1831">
          <cell r="A1831" t="str">
            <v>NBR 5111 e 7575:</v>
          </cell>
          <cell r="F1831">
            <v>0</v>
          </cell>
          <cell r="H1831">
            <v>0</v>
          </cell>
          <cell r="P1831">
            <v>0</v>
          </cell>
        </row>
        <row r="1832">
          <cell r="A1832" t="str">
            <v>Bitola 16 mm²</v>
          </cell>
          <cell r="B1832" t="str">
            <v>CBNU</v>
          </cell>
          <cell r="C1832" t="str">
            <v>kg</v>
          </cell>
          <cell r="D1832">
            <v>1</v>
          </cell>
          <cell r="E1832">
            <v>1</v>
          </cell>
          <cell r="F1832">
            <v>1</v>
          </cell>
          <cell r="G1832">
            <v>1</v>
          </cell>
          <cell r="H1832">
            <v>1</v>
          </cell>
          <cell r="I1832" t="str">
            <v>B</v>
          </cell>
          <cell r="P1832">
            <v>1</v>
          </cell>
        </row>
        <row r="1833">
          <cell r="A1833" t="str">
            <v>Bitola 25 mm²</v>
          </cell>
          <cell r="B1833" t="str">
            <v>CBNU</v>
          </cell>
          <cell r="C1833" t="str">
            <v>kg</v>
          </cell>
          <cell r="D1833">
            <v>5</v>
          </cell>
          <cell r="E1833">
            <v>1</v>
          </cell>
          <cell r="F1833">
            <v>5</v>
          </cell>
          <cell r="G1833">
            <v>1</v>
          </cell>
          <cell r="H1833">
            <v>5</v>
          </cell>
          <cell r="I1833" t="str">
            <v>B</v>
          </cell>
          <cell r="P1833">
            <v>1</v>
          </cell>
        </row>
        <row r="1834">
          <cell r="A1834" t="str">
            <v>Bitola 35 mm²</v>
          </cell>
          <cell r="B1834" t="str">
            <v>CBNU</v>
          </cell>
          <cell r="C1834" t="str">
            <v>kg</v>
          </cell>
          <cell r="D1834">
            <v>60</v>
          </cell>
          <cell r="E1834">
            <v>1</v>
          </cell>
          <cell r="F1834">
            <v>60</v>
          </cell>
          <cell r="G1834">
            <v>1</v>
          </cell>
          <cell r="H1834">
            <v>60</v>
          </cell>
          <cell r="I1834" t="str">
            <v>B</v>
          </cell>
          <cell r="P1834">
            <v>1</v>
          </cell>
        </row>
        <row r="1835">
          <cell r="F1835">
            <v>0</v>
          </cell>
          <cell r="H1835">
            <v>0</v>
          </cell>
          <cell r="P1835">
            <v>0</v>
          </cell>
        </row>
        <row r="1836">
          <cell r="A1836" t="str">
            <v>Cabo de potência, singelo, isolamento 8,7/15 kV, com capa de PVC:</v>
          </cell>
          <cell r="F1836">
            <v>0</v>
          </cell>
          <cell r="H1836">
            <v>0</v>
          </cell>
          <cell r="P1836">
            <v>0</v>
          </cell>
        </row>
        <row r="1837">
          <cell r="A1837" t="str">
            <v>Bitola 50 mm²</v>
          </cell>
          <cell r="B1837" t="str">
            <v>CB15</v>
          </cell>
          <cell r="C1837" t="str">
            <v>m</v>
          </cell>
          <cell r="D1837">
            <v>400</v>
          </cell>
          <cell r="E1837">
            <v>0.98299999999999998</v>
          </cell>
          <cell r="F1837">
            <v>393.2</v>
          </cell>
          <cell r="G1837">
            <v>0.5</v>
          </cell>
          <cell r="H1837">
            <v>200</v>
          </cell>
          <cell r="I1837" t="str">
            <v>B</v>
          </cell>
          <cell r="P1837">
            <v>0.5</v>
          </cell>
        </row>
        <row r="1838">
          <cell r="F1838">
            <v>0</v>
          </cell>
          <cell r="H1838">
            <v>0</v>
          </cell>
          <cell r="P1838">
            <v>0</v>
          </cell>
        </row>
        <row r="1839">
          <cell r="A1839" t="str">
            <v xml:space="preserve">Luminária aberta para duas lâmpadas fluorescente de 32W-220V-60Hz fornecida </v>
          </cell>
          <cell r="C1839" t="str">
            <v>PC</v>
          </cell>
          <cell r="D1839">
            <v>9</v>
          </cell>
          <cell r="E1839">
            <v>10</v>
          </cell>
          <cell r="F1839">
            <v>90</v>
          </cell>
          <cell r="G1839">
            <v>8</v>
          </cell>
          <cell r="H1839">
            <v>72</v>
          </cell>
          <cell r="I1839" t="str">
            <v>Q</v>
          </cell>
          <cell r="P1839">
            <v>8</v>
          </cell>
        </row>
        <row r="1840">
          <cell r="A1840" t="str">
            <v>completa, com equipamentos auxiliares.</v>
          </cell>
          <cell r="F1840">
            <v>0</v>
          </cell>
          <cell r="H1840">
            <v>0</v>
          </cell>
          <cell r="P1840">
            <v>0</v>
          </cell>
        </row>
        <row r="1841">
          <cell r="F1841">
            <v>0</v>
          </cell>
          <cell r="H1841">
            <v>0</v>
          </cell>
          <cell r="P1841">
            <v>0</v>
          </cell>
        </row>
        <row r="1842">
          <cell r="A1842" t="str">
            <v>Aparelho para iluminação:</v>
          </cell>
          <cell r="F1842">
            <v>0</v>
          </cell>
          <cell r="H1842">
            <v>0</v>
          </cell>
          <cell r="P1842">
            <v>0</v>
          </cell>
        </row>
        <row r="1843">
          <cell r="A1843" t="str">
            <v>VS-70W - Arandela 30º</v>
          </cell>
          <cell r="B1843" t="str">
            <v>LUM70</v>
          </cell>
          <cell r="C1843" t="str">
            <v>PC</v>
          </cell>
          <cell r="D1843">
            <v>8</v>
          </cell>
          <cell r="E1843">
            <v>5</v>
          </cell>
          <cell r="F1843">
            <v>40</v>
          </cell>
          <cell r="G1843">
            <v>8</v>
          </cell>
          <cell r="H1843">
            <v>64</v>
          </cell>
          <cell r="I1843" t="str">
            <v>Q</v>
          </cell>
          <cell r="P1843">
            <v>8</v>
          </cell>
        </row>
        <row r="1844">
          <cell r="A1844" t="str">
            <v>VS-150W - Pendente</v>
          </cell>
          <cell r="B1844" t="str">
            <v>LUM150</v>
          </cell>
          <cell r="C1844" t="str">
            <v>PC</v>
          </cell>
          <cell r="D1844">
            <v>6</v>
          </cell>
          <cell r="E1844">
            <v>5</v>
          </cell>
          <cell r="F1844">
            <v>30</v>
          </cell>
          <cell r="G1844">
            <v>8</v>
          </cell>
          <cell r="H1844">
            <v>48</v>
          </cell>
          <cell r="I1844" t="str">
            <v>Q</v>
          </cell>
          <cell r="P1844">
            <v>8</v>
          </cell>
        </row>
        <row r="1845">
          <cell r="F1845">
            <v>0</v>
          </cell>
          <cell r="H1845">
            <v>0</v>
          </cell>
          <cell r="P1845">
            <v>0</v>
          </cell>
        </row>
        <row r="1846">
          <cell r="A1846" t="str">
            <v>Unidade autônoma para iluminação de emergência, fornecida completa com todos os</v>
          </cell>
          <cell r="B1846" t="str">
            <v>LUMEM</v>
          </cell>
          <cell r="C1846" t="str">
            <v>PC</v>
          </cell>
          <cell r="D1846">
            <v>3</v>
          </cell>
          <cell r="E1846">
            <v>5</v>
          </cell>
          <cell r="F1846">
            <v>15</v>
          </cell>
          <cell r="G1846">
            <v>8</v>
          </cell>
          <cell r="H1846">
            <v>24</v>
          </cell>
          <cell r="I1846" t="str">
            <v>Q</v>
          </cell>
          <cell r="P1846">
            <v>8</v>
          </cell>
        </row>
        <row r="1847">
          <cell r="A1847" t="str">
            <v>acessórios incorporados, inclusive bateria e carregador.</v>
          </cell>
          <cell r="F1847">
            <v>0</v>
          </cell>
          <cell r="H1847">
            <v>0</v>
          </cell>
          <cell r="P1847">
            <v>0</v>
          </cell>
        </row>
        <row r="1848">
          <cell r="F1848">
            <v>0</v>
          </cell>
          <cell r="H1848">
            <v>0</v>
          </cell>
          <cell r="P1848">
            <v>0</v>
          </cell>
        </row>
        <row r="1849">
          <cell r="A1849" t="str">
            <v xml:space="preserve">Tomada redonda fundida em liga de alumínio, 380V, a prova de TGVP com tampo mola, </v>
          </cell>
          <cell r="C1849" t="str">
            <v>PC</v>
          </cell>
          <cell r="D1849">
            <v>2</v>
          </cell>
          <cell r="E1849">
            <v>1</v>
          </cell>
          <cell r="F1849">
            <v>2</v>
          </cell>
          <cell r="G1849">
            <v>4</v>
          </cell>
          <cell r="H1849">
            <v>8</v>
          </cell>
          <cell r="I1849" t="str">
            <v>Q</v>
          </cell>
          <cell r="P1849">
            <v>4</v>
          </cell>
        </row>
        <row r="1850">
          <cell r="A1850" t="str">
            <v>orelhas de fixação, quatro entradas rosqueadas de 3/4" sendo 3 bujões plásticos.</v>
          </cell>
          <cell r="F1850">
            <v>0</v>
          </cell>
          <cell r="H1850">
            <v>0</v>
          </cell>
          <cell r="P1850">
            <v>0</v>
          </cell>
        </row>
        <row r="1851">
          <cell r="F1851">
            <v>0</v>
          </cell>
          <cell r="H1851">
            <v>0</v>
          </cell>
          <cell r="P1851">
            <v>0</v>
          </cell>
        </row>
        <row r="1852">
          <cell r="A1852" t="str">
            <v>Tomada universal 2P+T montada em condulete</v>
          </cell>
          <cell r="C1852" t="str">
            <v>PC</v>
          </cell>
          <cell r="D1852">
            <v>5</v>
          </cell>
          <cell r="E1852">
            <v>0.1</v>
          </cell>
          <cell r="F1852">
            <v>0.5</v>
          </cell>
          <cell r="G1852">
            <v>2</v>
          </cell>
          <cell r="H1852">
            <v>10</v>
          </cell>
          <cell r="I1852" t="str">
            <v>Q</v>
          </cell>
          <cell r="P1852">
            <v>2</v>
          </cell>
        </row>
        <row r="1853">
          <cell r="F1853">
            <v>0</v>
          </cell>
          <cell r="H1853">
            <v>0</v>
          </cell>
          <cell r="P1853">
            <v>0</v>
          </cell>
        </row>
        <row r="1854">
          <cell r="A1854" t="str">
            <v>Interruptor montado em caixa condulete</v>
          </cell>
          <cell r="C1854" t="str">
            <v>PC</v>
          </cell>
          <cell r="D1854">
            <v>2</v>
          </cell>
          <cell r="E1854">
            <v>0.1</v>
          </cell>
          <cell r="F1854">
            <v>0.2</v>
          </cell>
          <cell r="G1854">
            <v>2</v>
          </cell>
          <cell r="H1854">
            <v>4</v>
          </cell>
          <cell r="I1854" t="str">
            <v>Q</v>
          </cell>
          <cell r="P1854">
            <v>2</v>
          </cell>
        </row>
        <row r="1855">
          <cell r="F1855">
            <v>0</v>
          </cell>
          <cell r="H1855">
            <v>0</v>
          </cell>
          <cell r="P1855">
            <v>0</v>
          </cell>
        </row>
        <row r="1856">
          <cell r="A1856" t="str">
            <v>Relé fotoelétrico montado em caixa condulete.</v>
          </cell>
          <cell r="C1856" t="str">
            <v>PC</v>
          </cell>
          <cell r="D1856">
            <v>1</v>
          </cell>
          <cell r="E1856">
            <v>0.1</v>
          </cell>
          <cell r="F1856">
            <v>0.1</v>
          </cell>
          <cell r="G1856">
            <v>2</v>
          </cell>
          <cell r="H1856">
            <v>2</v>
          </cell>
          <cell r="I1856" t="str">
            <v>Q</v>
          </cell>
          <cell r="P1856">
            <v>2</v>
          </cell>
        </row>
        <row r="1857">
          <cell r="F1857">
            <v>0</v>
          </cell>
          <cell r="H1857">
            <v>0</v>
          </cell>
          <cell r="P1857">
            <v>0</v>
          </cell>
        </row>
        <row r="1858">
          <cell r="A1858" t="str">
            <v>Eletroduto aço galvanizado a fogo c/ costura, comp. 3m, c/ uma luva e rosca nas duas</v>
          </cell>
          <cell r="F1858">
            <v>0</v>
          </cell>
          <cell r="H1858">
            <v>0</v>
          </cell>
          <cell r="P1858">
            <v>0</v>
          </cell>
        </row>
        <row r="1859">
          <cell r="A1859" t="str">
            <v xml:space="preserve">extremidades, norma DIN 2440, c/ proteção mecânica nas extremidades e rebarbas </v>
          </cell>
          <cell r="F1859">
            <v>0</v>
          </cell>
          <cell r="H1859">
            <v>0</v>
          </cell>
          <cell r="P1859">
            <v>0</v>
          </cell>
        </row>
        <row r="1860">
          <cell r="A1860" t="str">
            <v>removidas:</v>
          </cell>
          <cell r="F1860">
            <v>0</v>
          </cell>
          <cell r="H1860">
            <v>0</v>
          </cell>
          <cell r="P1860">
            <v>0</v>
          </cell>
        </row>
        <row r="1861">
          <cell r="A1861" t="str">
            <v>Diâmetro 3/4"    BSP</v>
          </cell>
          <cell r="B1861" t="str">
            <v>ELAG</v>
          </cell>
          <cell r="C1861" t="str">
            <v>m</v>
          </cell>
          <cell r="D1861">
            <v>187</v>
          </cell>
          <cell r="E1861">
            <v>1.7699999999999998</v>
          </cell>
          <cell r="F1861">
            <v>330.99</v>
          </cell>
          <cell r="G1861">
            <v>1.25</v>
          </cell>
          <cell r="H1861">
            <v>233.75</v>
          </cell>
          <cell r="I1861" t="str">
            <v>LE</v>
          </cell>
          <cell r="P1861">
            <v>1.25</v>
          </cell>
        </row>
        <row r="1862">
          <cell r="A1862" t="str">
            <v>Diâmetro 1"       BSP</v>
          </cell>
          <cell r="B1862" t="str">
            <v>ELAG</v>
          </cell>
          <cell r="C1862" t="str">
            <v>m</v>
          </cell>
          <cell r="D1862">
            <v>16</v>
          </cell>
          <cell r="E1862">
            <v>2.63</v>
          </cell>
          <cell r="F1862">
            <v>42.08</v>
          </cell>
          <cell r="G1862">
            <v>1.25</v>
          </cell>
          <cell r="H1862">
            <v>20</v>
          </cell>
          <cell r="I1862" t="str">
            <v>LE</v>
          </cell>
          <cell r="P1862">
            <v>1.25</v>
          </cell>
        </row>
        <row r="1863">
          <cell r="A1863" t="str">
            <v>Diâmetro 11/2"  BSP</v>
          </cell>
          <cell r="B1863" t="str">
            <v>ELAG</v>
          </cell>
          <cell r="C1863" t="str">
            <v>m</v>
          </cell>
          <cell r="D1863">
            <v>9</v>
          </cell>
          <cell r="E1863">
            <v>4.24</v>
          </cell>
          <cell r="F1863">
            <v>38.159999999999997</v>
          </cell>
          <cell r="G1863">
            <v>1.25</v>
          </cell>
          <cell r="H1863">
            <v>11.25</v>
          </cell>
          <cell r="I1863" t="str">
            <v>LE</v>
          </cell>
          <cell r="P1863">
            <v>1.25</v>
          </cell>
        </row>
        <row r="1864">
          <cell r="A1864" t="str">
            <v>Diâmetro 2"       BSP</v>
          </cell>
          <cell r="B1864" t="str">
            <v>ELAG</v>
          </cell>
          <cell r="C1864" t="str">
            <v>m</v>
          </cell>
          <cell r="D1864">
            <v>8</v>
          </cell>
          <cell r="E1864">
            <v>5.66</v>
          </cell>
          <cell r="F1864">
            <v>45.28</v>
          </cell>
          <cell r="G1864">
            <v>1.5</v>
          </cell>
          <cell r="H1864">
            <v>12</v>
          </cell>
          <cell r="I1864" t="str">
            <v>LE</v>
          </cell>
          <cell r="P1864">
            <v>1.5</v>
          </cell>
        </row>
        <row r="1865">
          <cell r="A1865" t="str">
            <v>Diâmetro 3"       BSP</v>
          </cell>
          <cell r="B1865" t="str">
            <v>ELAG</v>
          </cell>
          <cell r="C1865" t="str">
            <v>m</v>
          </cell>
          <cell r="D1865">
            <v>87</v>
          </cell>
          <cell r="E1865">
            <v>11.6</v>
          </cell>
          <cell r="F1865">
            <v>1009.2</v>
          </cell>
          <cell r="G1865">
            <v>1.5</v>
          </cell>
          <cell r="H1865">
            <v>130.5</v>
          </cell>
          <cell r="I1865" t="str">
            <v>LE</v>
          </cell>
          <cell r="P1865">
            <v>1.5</v>
          </cell>
        </row>
        <row r="1866">
          <cell r="A1866" t="str">
            <v>Diâmetro 4"       BSP</v>
          </cell>
          <cell r="B1866" t="str">
            <v>ELAG</v>
          </cell>
          <cell r="C1866" t="str">
            <v>m</v>
          </cell>
          <cell r="D1866">
            <v>3</v>
          </cell>
          <cell r="E1866">
            <v>16.48</v>
          </cell>
          <cell r="F1866">
            <v>49.44</v>
          </cell>
          <cell r="G1866">
            <v>2</v>
          </cell>
          <cell r="H1866">
            <v>6</v>
          </cell>
          <cell r="I1866" t="str">
            <v>LE</v>
          </cell>
          <cell r="P1866">
            <v>2</v>
          </cell>
        </row>
        <row r="1867">
          <cell r="F1867">
            <v>0</v>
          </cell>
          <cell r="H1867">
            <v>0</v>
          </cell>
          <cell r="P1867">
            <v>0</v>
          </cell>
        </row>
        <row r="1868">
          <cell r="A1868" t="str">
            <v xml:space="preserve">Eletroduto flexível em rolo, tipo sealtubo, a prova de tempo, umidade, gases, vapores e </v>
          </cell>
          <cell r="F1868">
            <v>0</v>
          </cell>
          <cell r="H1868">
            <v>0</v>
          </cell>
          <cell r="P1868">
            <v>0</v>
          </cell>
        </row>
        <row r="1869">
          <cell r="A1869" t="str">
            <v>pó, constituído por fita de aço doce c/ revestimento externo em polivinil-clorídrico:</v>
          </cell>
          <cell r="F1869">
            <v>0</v>
          </cell>
          <cell r="H1869">
            <v>0</v>
          </cell>
          <cell r="P1869">
            <v>0</v>
          </cell>
        </row>
        <row r="1870">
          <cell r="A1870" t="str">
            <v>Diâmetro 3"</v>
          </cell>
          <cell r="B1870" t="str">
            <v>ELFL</v>
          </cell>
          <cell r="C1870" t="str">
            <v>m</v>
          </cell>
          <cell r="D1870">
            <v>4</v>
          </cell>
          <cell r="E1870">
            <v>5.8</v>
          </cell>
          <cell r="F1870">
            <v>23.2</v>
          </cell>
          <cell r="G1870">
            <v>1.8</v>
          </cell>
          <cell r="H1870">
            <v>7.2</v>
          </cell>
          <cell r="I1870" t="str">
            <v>LE</v>
          </cell>
          <cell r="P1870">
            <v>1.8</v>
          </cell>
        </row>
        <row r="1871">
          <cell r="F1871">
            <v>0</v>
          </cell>
          <cell r="H1871">
            <v>0</v>
          </cell>
          <cell r="P1871">
            <v>0</v>
          </cell>
        </row>
        <row r="1872">
          <cell r="A1872" t="str">
            <v xml:space="preserve">Luminária p/ lamp. "V. sódio" c/ reator incorporado AFP-220V-60Hz, em liga esp. alum. </v>
          </cell>
          <cell r="F1872">
            <v>0</v>
          </cell>
          <cell r="H1872">
            <v>0</v>
          </cell>
          <cell r="P1872">
            <v>0</v>
          </cell>
        </row>
        <row r="1873">
          <cell r="A1873" t="str">
            <v xml:space="preserve">fundi. globo boro-silicato, base E-27 p/ lamp. até 70W e E-40 p/ lamp. 250W, entr. </v>
          </cell>
          <cell r="F1873">
            <v>0</v>
          </cell>
          <cell r="H1873">
            <v>0</v>
          </cell>
          <cell r="P1873">
            <v>0</v>
          </cell>
        </row>
        <row r="1874">
          <cell r="A1874" t="str">
            <v>rosq. 3/4" BSP:</v>
          </cell>
          <cell r="F1874">
            <v>0</v>
          </cell>
          <cell r="H1874">
            <v>0</v>
          </cell>
          <cell r="P1874">
            <v>0</v>
          </cell>
        </row>
        <row r="1875">
          <cell r="A1875" t="str">
            <v>ARRAND. 30' 70W</v>
          </cell>
          <cell r="B1875" t="str">
            <v>LUM70</v>
          </cell>
          <cell r="C1875" t="str">
            <v>PC</v>
          </cell>
          <cell r="D1875">
            <v>8</v>
          </cell>
          <cell r="E1875">
            <v>5</v>
          </cell>
          <cell r="F1875">
            <v>40</v>
          </cell>
          <cell r="G1875">
            <v>8</v>
          </cell>
          <cell r="H1875">
            <v>64</v>
          </cell>
          <cell r="I1875" t="str">
            <v>Q</v>
          </cell>
          <cell r="P1875">
            <v>8</v>
          </cell>
        </row>
        <row r="1876">
          <cell r="F1876">
            <v>0</v>
          </cell>
          <cell r="H1876">
            <v>0</v>
          </cell>
          <cell r="P1876">
            <v>0</v>
          </cell>
        </row>
        <row r="1877">
          <cell r="A1877" t="str">
            <v>Painel de proteção contra surtos de tensão</v>
          </cell>
          <cell r="B1877" t="str">
            <v>550-PS-01/02/03</v>
          </cell>
          <cell r="C1877" t="str">
            <v>UNID.</v>
          </cell>
          <cell r="D1877">
            <v>3</v>
          </cell>
          <cell r="E1877">
            <v>600</v>
          </cell>
          <cell r="F1877">
            <v>1800</v>
          </cell>
          <cell r="G1877">
            <v>50</v>
          </cell>
          <cell r="H1877">
            <v>150</v>
          </cell>
          <cell r="I1877" t="str">
            <v>Q</v>
          </cell>
          <cell r="P1877">
            <v>50</v>
          </cell>
        </row>
        <row r="1878">
          <cell r="F1878">
            <v>0</v>
          </cell>
          <cell r="H1878">
            <v>0</v>
          </cell>
          <cell r="P1878">
            <v>0</v>
          </cell>
        </row>
        <row r="1879">
          <cell r="A1879" t="str">
            <v>ÁREA - SUBESTAÇÃO 540-SE-08 E CAPTAÇÃO DE TROVÕES</v>
          </cell>
          <cell r="F1879">
            <v>0</v>
          </cell>
          <cell r="H1879">
            <v>0</v>
          </cell>
          <cell r="P1879">
            <v>0</v>
          </cell>
        </row>
        <row r="1880">
          <cell r="A1880" t="str">
            <v>Transformador de potência: - 1,5 MVA</v>
          </cell>
          <cell r="B1880" t="str">
            <v>540-TF-02</v>
          </cell>
          <cell r="C1880" t="str">
            <v>UNID.</v>
          </cell>
          <cell r="D1880">
            <v>1</v>
          </cell>
          <cell r="E1880">
            <v>2000</v>
          </cell>
          <cell r="F1880">
            <v>2000</v>
          </cell>
          <cell r="G1880">
            <v>100</v>
          </cell>
          <cell r="H1880">
            <v>100</v>
          </cell>
          <cell r="I1880" t="str">
            <v>Q</v>
          </cell>
          <cell r="P1880">
            <v>100</v>
          </cell>
        </row>
        <row r="1881">
          <cell r="A1881" t="str">
            <v>Trifásico, instalação externa, isolamento em óleo mineral.</v>
          </cell>
          <cell r="F1881">
            <v>0</v>
          </cell>
          <cell r="H1881">
            <v>0</v>
          </cell>
          <cell r="P1881">
            <v>0</v>
          </cell>
        </row>
        <row r="1882">
          <cell r="A1882" t="str">
            <v>13,8 - 4,16kV, 1,5 MVA</v>
          </cell>
          <cell r="F1882">
            <v>0</v>
          </cell>
          <cell r="H1882">
            <v>0</v>
          </cell>
          <cell r="P1882">
            <v>0</v>
          </cell>
        </row>
        <row r="1883">
          <cell r="F1883">
            <v>0</v>
          </cell>
          <cell r="H1883">
            <v>0</v>
          </cell>
          <cell r="P1883">
            <v>0</v>
          </cell>
        </row>
        <row r="1884">
          <cell r="A1884" t="str">
            <v>Transformador de potência: - 112,5 KVA</v>
          </cell>
          <cell r="B1884" t="str">
            <v>540-TF-03</v>
          </cell>
          <cell r="C1884" t="str">
            <v>UNID.</v>
          </cell>
          <cell r="D1884">
            <v>1</v>
          </cell>
          <cell r="E1884">
            <v>200</v>
          </cell>
          <cell r="F1884">
            <v>200</v>
          </cell>
          <cell r="G1884">
            <v>20</v>
          </cell>
          <cell r="H1884">
            <v>20</v>
          </cell>
          <cell r="I1884" t="str">
            <v>Q</v>
          </cell>
          <cell r="P1884">
            <v>20</v>
          </cell>
        </row>
        <row r="1885">
          <cell r="A1885" t="str">
            <v>Trifásico, instalação externa, isolamento em óleo mineral.</v>
          </cell>
          <cell r="F1885">
            <v>0</v>
          </cell>
          <cell r="H1885">
            <v>0</v>
          </cell>
          <cell r="P1885">
            <v>0</v>
          </cell>
        </row>
        <row r="1886">
          <cell r="A1886" t="str">
            <v>13.800 - 480V, 112,5 kVA</v>
          </cell>
          <cell r="F1886">
            <v>0</v>
          </cell>
          <cell r="H1886">
            <v>0</v>
          </cell>
          <cell r="P1886">
            <v>0</v>
          </cell>
        </row>
        <row r="1887">
          <cell r="F1887">
            <v>0</v>
          </cell>
          <cell r="H1887">
            <v>0</v>
          </cell>
          <cell r="P1887">
            <v>0</v>
          </cell>
        </row>
        <row r="1888">
          <cell r="A1888" t="str">
            <v>Transformador de controle: - 5 kVA</v>
          </cell>
          <cell r="B1888" t="str">
            <v>540-TK-02</v>
          </cell>
          <cell r="C1888" t="str">
            <v>UNID.</v>
          </cell>
          <cell r="D1888">
            <v>1</v>
          </cell>
          <cell r="E1888">
            <v>100</v>
          </cell>
          <cell r="F1888">
            <v>100</v>
          </cell>
          <cell r="G1888">
            <v>20</v>
          </cell>
          <cell r="H1888">
            <v>20</v>
          </cell>
          <cell r="I1888" t="str">
            <v>Q</v>
          </cell>
          <cell r="P1888">
            <v>20</v>
          </cell>
        </row>
        <row r="1889">
          <cell r="A1889" t="str">
            <v>Monofásico, instalação externa, isolamento em óleo mineral.</v>
          </cell>
          <cell r="F1889">
            <v>0</v>
          </cell>
          <cell r="H1889">
            <v>0</v>
          </cell>
          <cell r="P1889">
            <v>0</v>
          </cell>
        </row>
        <row r="1890">
          <cell r="A1890" t="str">
            <v>13.800 - 120V, 5 kVA, com blindagem eletrostática entre enrolamentos</v>
          </cell>
          <cell r="F1890">
            <v>0</v>
          </cell>
          <cell r="H1890">
            <v>0</v>
          </cell>
          <cell r="P1890">
            <v>0</v>
          </cell>
        </row>
        <row r="1891">
          <cell r="F1891">
            <v>0</v>
          </cell>
          <cell r="H1891">
            <v>0</v>
          </cell>
          <cell r="P1891">
            <v>0</v>
          </cell>
        </row>
        <row r="1892">
          <cell r="A1892" t="str">
            <v>Transformador de iluminação: - 15 kVA</v>
          </cell>
          <cell r="B1892" t="str">
            <v>540-TL-02</v>
          </cell>
          <cell r="C1892" t="str">
            <v>UNID.</v>
          </cell>
          <cell r="D1892">
            <v>1</v>
          </cell>
          <cell r="E1892">
            <v>100</v>
          </cell>
          <cell r="F1892">
            <v>100</v>
          </cell>
          <cell r="G1892">
            <v>20</v>
          </cell>
          <cell r="H1892">
            <v>20</v>
          </cell>
          <cell r="I1892" t="str">
            <v>Q</v>
          </cell>
          <cell r="P1892">
            <v>20</v>
          </cell>
        </row>
        <row r="1893">
          <cell r="A1893" t="str">
            <v>Trifásico, instalação externa, isolamento em óleo mineral.</v>
          </cell>
          <cell r="F1893">
            <v>0</v>
          </cell>
          <cell r="H1893">
            <v>0</v>
          </cell>
          <cell r="P1893">
            <v>0</v>
          </cell>
        </row>
        <row r="1894">
          <cell r="A1894" t="str">
            <v>13.800 - 380/220V, 15 kVA</v>
          </cell>
          <cell r="F1894">
            <v>0</v>
          </cell>
          <cell r="H1894">
            <v>0</v>
          </cell>
          <cell r="P1894">
            <v>0</v>
          </cell>
        </row>
        <row r="1895">
          <cell r="F1895">
            <v>0</v>
          </cell>
          <cell r="H1895">
            <v>0</v>
          </cell>
          <cell r="P1895">
            <v>0</v>
          </cell>
        </row>
        <row r="1896">
          <cell r="A1896" t="str">
            <v>Resistor de aterramento:</v>
          </cell>
          <cell r="B1896" t="str">
            <v>540-RA-02</v>
          </cell>
          <cell r="C1896" t="str">
            <v>UNID.</v>
          </cell>
          <cell r="D1896">
            <v>1</v>
          </cell>
          <cell r="E1896">
            <v>100</v>
          </cell>
          <cell r="F1896">
            <v>100</v>
          </cell>
          <cell r="G1896">
            <v>20</v>
          </cell>
          <cell r="H1896">
            <v>20</v>
          </cell>
          <cell r="I1896" t="str">
            <v>Q</v>
          </cell>
          <cell r="P1896">
            <v>20</v>
          </cell>
        </row>
        <row r="1897">
          <cell r="A1897" t="str">
            <v>Instalação externa, 2400V, 400A, 10s</v>
          </cell>
          <cell r="F1897">
            <v>0</v>
          </cell>
          <cell r="H1897">
            <v>0</v>
          </cell>
          <cell r="P1897">
            <v>0</v>
          </cell>
        </row>
        <row r="1898">
          <cell r="F1898">
            <v>0</v>
          </cell>
          <cell r="H1898">
            <v>0</v>
          </cell>
          <cell r="P1898">
            <v>0</v>
          </cell>
        </row>
        <row r="1899">
          <cell r="A1899" t="str">
            <v>Resistor de aterramento 277V:</v>
          </cell>
          <cell r="B1899" t="str">
            <v>540-RA-03</v>
          </cell>
          <cell r="C1899" t="str">
            <v>CJ</v>
          </cell>
          <cell r="D1899">
            <v>1</v>
          </cell>
          <cell r="E1899">
            <v>100</v>
          </cell>
          <cell r="F1899">
            <v>100</v>
          </cell>
          <cell r="G1899">
            <v>40</v>
          </cell>
          <cell r="H1899">
            <v>40</v>
          </cell>
          <cell r="I1899" t="str">
            <v>Q</v>
          </cell>
          <cell r="P1899">
            <v>40</v>
          </cell>
        </row>
        <row r="1900">
          <cell r="A1900" t="str">
            <v>Composto das seguintes unidades:</v>
          </cell>
          <cell r="F1900">
            <v>0</v>
          </cell>
          <cell r="H1900">
            <v>0</v>
          </cell>
          <cell r="P1900">
            <v>0</v>
          </cell>
        </row>
        <row r="1901">
          <cell r="A1901" t="str">
            <v>- Resistor de  aterramento, instalação externa, 277V, 5A.</v>
          </cell>
          <cell r="F1901">
            <v>0</v>
          </cell>
          <cell r="H1901">
            <v>0</v>
          </cell>
          <cell r="P1901">
            <v>0</v>
          </cell>
        </row>
        <row r="1902">
          <cell r="A1902" t="str">
            <v xml:space="preserve">- Painel de supervisão e alarme, instalação interna. </v>
          </cell>
          <cell r="F1902">
            <v>0</v>
          </cell>
          <cell r="H1902">
            <v>0</v>
          </cell>
          <cell r="P1902">
            <v>0</v>
          </cell>
        </row>
        <row r="1903">
          <cell r="F1903">
            <v>0</v>
          </cell>
          <cell r="H1903">
            <v>0</v>
          </cell>
          <cell r="P1903">
            <v>0</v>
          </cell>
        </row>
        <row r="1904">
          <cell r="A1904" t="str">
            <v>Quadro de distribuição de 13,8 kV: - 3COL</v>
          </cell>
          <cell r="B1904" t="str">
            <v>540-QD-02</v>
          </cell>
          <cell r="C1904" t="str">
            <v>CJ.</v>
          </cell>
          <cell r="D1904">
            <v>1</v>
          </cell>
          <cell r="E1904">
            <v>3000</v>
          </cell>
          <cell r="F1904">
            <v>3000</v>
          </cell>
          <cell r="G1904">
            <v>600</v>
          </cell>
          <cell r="H1904">
            <v>600</v>
          </cell>
          <cell r="I1904" t="str">
            <v>Q</v>
          </cell>
          <cell r="P1904">
            <v>600</v>
          </cell>
        </row>
        <row r="1905">
          <cell r="A1905" t="str">
            <v>Instalação abrigada, tipo Metal Clad, 600A, 15kA, com uma coluna de entrada e duas</v>
          </cell>
          <cell r="F1905">
            <v>0</v>
          </cell>
          <cell r="H1905">
            <v>0</v>
          </cell>
          <cell r="P1905">
            <v>0</v>
          </cell>
        </row>
        <row r="1906">
          <cell r="A1906" t="str">
            <v>colunas de saídas.</v>
          </cell>
          <cell r="F1906">
            <v>0</v>
          </cell>
          <cell r="H1906">
            <v>0</v>
          </cell>
          <cell r="P1906">
            <v>0</v>
          </cell>
        </row>
        <row r="1907">
          <cell r="F1907">
            <v>0</v>
          </cell>
          <cell r="H1907">
            <v>0</v>
          </cell>
          <cell r="P1907">
            <v>0</v>
          </cell>
        </row>
        <row r="1908">
          <cell r="A1908" t="str">
            <v>Centro controle motores de 4160 V: - 3COL</v>
          </cell>
          <cell r="B1908" t="str">
            <v>540-CM-02</v>
          </cell>
          <cell r="C1908" t="str">
            <v>CJ.</v>
          </cell>
          <cell r="D1908">
            <v>1</v>
          </cell>
          <cell r="E1908">
            <v>3000</v>
          </cell>
          <cell r="F1908">
            <v>3000</v>
          </cell>
          <cell r="G1908">
            <v>600</v>
          </cell>
          <cell r="H1908">
            <v>600</v>
          </cell>
          <cell r="I1908" t="str">
            <v>Q</v>
          </cell>
          <cell r="P1908">
            <v>600</v>
          </cell>
        </row>
        <row r="1909">
          <cell r="A1909" t="str">
            <v xml:space="preserve">Instalação interna, barramento 1200A, 31,5 kA, compartimentos  extraíveis,  entrada </v>
          </cell>
          <cell r="F1909">
            <v>0</v>
          </cell>
          <cell r="H1909">
            <v>0</v>
          </cell>
          <cell r="P1909">
            <v>0</v>
          </cell>
        </row>
        <row r="1910">
          <cell r="A1910" t="str">
            <v xml:space="preserve">com disjuntor à vácuo, saídas com contatores à  vácuo, com uma coluna de </v>
          </cell>
          <cell r="F1910">
            <v>0</v>
          </cell>
          <cell r="H1910">
            <v>0</v>
          </cell>
          <cell r="P1910">
            <v>0</v>
          </cell>
        </row>
        <row r="1911">
          <cell r="A1911" t="str">
            <v>entrada e duas colunas de saídas.</v>
          </cell>
          <cell r="F1911">
            <v>0</v>
          </cell>
          <cell r="H1911">
            <v>0</v>
          </cell>
          <cell r="P1911">
            <v>0</v>
          </cell>
        </row>
        <row r="1912">
          <cell r="F1912">
            <v>0</v>
          </cell>
          <cell r="H1912">
            <v>0</v>
          </cell>
          <cell r="P1912">
            <v>0</v>
          </cell>
        </row>
        <row r="1913">
          <cell r="A1913" t="str">
            <v>Centro controle motores 480V: - 2COL</v>
          </cell>
          <cell r="B1913" t="str">
            <v>540-CM-03</v>
          </cell>
          <cell r="C1913" t="str">
            <v>CJ.</v>
          </cell>
          <cell r="D1913">
            <v>1</v>
          </cell>
          <cell r="E1913">
            <v>1200</v>
          </cell>
          <cell r="F1913">
            <v>1200</v>
          </cell>
          <cell r="G1913">
            <v>300</v>
          </cell>
          <cell r="H1913">
            <v>300</v>
          </cell>
          <cell r="I1913" t="str">
            <v>Q</v>
          </cell>
          <cell r="P1913">
            <v>300</v>
          </cell>
        </row>
        <row r="1914">
          <cell r="A1914" t="str">
            <v>Instalação interna, barramento 300A, 45 kA, gavetas extraíveis, entrada com disjuntor</v>
          </cell>
          <cell r="F1914">
            <v>0</v>
          </cell>
          <cell r="H1914">
            <v>0</v>
          </cell>
          <cell r="P1914">
            <v>0</v>
          </cell>
        </row>
        <row r="1915">
          <cell r="A1915" t="str">
            <v xml:space="preserve"> tipo caixa moldada de 250A, com uma coluna de entrada e uma coluna de saída.</v>
          </cell>
          <cell r="F1915">
            <v>0</v>
          </cell>
          <cell r="H1915">
            <v>0</v>
          </cell>
          <cell r="P1915">
            <v>0</v>
          </cell>
        </row>
        <row r="1916">
          <cell r="F1916">
            <v>0</v>
          </cell>
          <cell r="H1916">
            <v>0</v>
          </cell>
          <cell r="P1916">
            <v>0</v>
          </cell>
        </row>
        <row r="1917">
          <cell r="A1917" t="str">
            <v>Painel de proteção contra surtos de tensão.</v>
          </cell>
          <cell r="B1917" t="str">
            <v>550-PS-04A/04R</v>
          </cell>
          <cell r="C1917" t="str">
            <v>UNID.</v>
          </cell>
          <cell r="D1917">
            <v>2</v>
          </cell>
          <cell r="E1917">
            <v>600</v>
          </cell>
          <cell r="F1917">
            <v>1200</v>
          </cell>
          <cell r="G1917">
            <v>50</v>
          </cell>
          <cell r="H1917">
            <v>100</v>
          </cell>
          <cell r="I1917" t="str">
            <v>Q</v>
          </cell>
          <cell r="P1917">
            <v>50</v>
          </cell>
        </row>
        <row r="1918">
          <cell r="F1918">
            <v>0</v>
          </cell>
          <cell r="H1918">
            <v>0</v>
          </cell>
          <cell r="P1918">
            <v>0</v>
          </cell>
        </row>
        <row r="1919">
          <cell r="A1919" t="str">
            <v>Painel de iluminação 380/220 Vca:</v>
          </cell>
          <cell r="B1919" t="str">
            <v>540-PL-02</v>
          </cell>
          <cell r="C1919" t="str">
            <v>UNID.</v>
          </cell>
          <cell r="D1919">
            <v>1</v>
          </cell>
          <cell r="E1919">
            <v>600</v>
          </cell>
          <cell r="F1919">
            <v>600</v>
          </cell>
          <cell r="G1919">
            <v>100</v>
          </cell>
          <cell r="H1919">
            <v>100</v>
          </cell>
          <cell r="I1919" t="str">
            <v>Q</v>
          </cell>
          <cell r="P1919">
            <v>100</v>
          </cell>
        </row>
        <row r="1920">
          <cell r="A1920" t="str">
            <v>Instalação interna, barramento trifásico e neutro,  para alimentação de painéis e circuitos</v>
          </cell>
          <cell r="F1920">
            <v>0</v>
          </cell>
          <cell r="H1920">
            <v>0</v>
          </cell>
          <cell r="P1920">
            <v>0</v>
          </cell>
        </row>
        <row r="1921">
          <cell r="A1921" t="str">
            <v xml:space="preserve"> de iluminação.</v>
          </cell>
          <cell r="F1921">
            <v>0</v>
          </cell>
          <cell r="H1921">
            <v>0</v>
          </cell>
          <cell r="P1921">
            <v>0</v>
          </cell>
        </row>
        <row r="1922">
          <cell r="F1922">
            <v>0</v>
          </cell>
          <cell r="H1922">
            <v>0</v>
          </cell>
          <cell r="P1922">
            <v>0</v>
          </cell>
        </row>
        <row r="1923">
          <cell r="A1923" t="str">
            <v xml:space="preserve">Cabo de cobre, têmpera mole, isolação em PVC 70'C antichama, 750V,  sem capa </v>
          </cell>
          <cell r="F1923">
            <v>0</v>
          </cell>
          <cell r="H1923">
            <v>0</v>
          </cell>
          <cell r="P1923">
            <v>0</v>
          </cell>
        </row>
        <row r="1924">
          <cell r="A1924" t="str">
            <v>protetora, encordoamento classe 2, NBR 6880:</v>
          </cell>
          <cell r="F1924">
            <v>0</v>
          </cell>
          <cell r="H1924">
            <v>0</v>
          </cell>
          <cell r="P1924">
            <v>0</v>
          </cell>
        </row>
        <row r="1925">
          <cell r="A1925" t="str">
            <v>Bitola 2,5 mm²</v>
          </cell>
          <cell r="B1925" t="str">
            <v>CB1</v>
          </cell>
          <cell r="C1925" t="str">
            <v>m</v>
          </cell>
          <cell r="D1925">
            <v>500</v>
          </cell>
          <cell r="E1925">
            <v>5.8000000000000003E-2</v>
          </cell>
          <cell r="F1925">
            <v>29</v>
          </cell>
          <cell r="G1925">
            <v>0.15</v>
          </cell>
          <cell r="H1925">
            <v>75</v>
          </cell>
          <cell r="I1925" t="str">
            <v>B</v>
          </cell>
          <cell r="P1925">
            <v>0.15</v>
          </cell>
        </row>
        <row r="1926">
          <cell r="A1926" t="str">
            <v>Bitola 6 mm²</v>
          </cell>
          <cell r="B1926" t="str">
            <v>CB1</v>
          </cell>
          <cell r="C1926" t="str">
            <v>m</v>
          </cell>
          <cell r="D1926">
            <v>1</v>
          </cell>
          <cell r="E1926">
            <v>0.10199999999999999</v>
          </cell>
          <cell r="F1926">
            <v>0.1</v>
          </cell>
          <cell r="G1926">
            <v>0.15</v>
          </cell>
          <cell r="H1926">
            <v>0.15</v>
          </cell>
          <cell r="I1926" t="str">
            <v>B</v>
          </cell>
          <cell r="P1926">
            <v>0.15</v>
          </cell>
        </row>
        <row r="1927">
          <cell r="F1927">
            <v>0</v>
          </cell>
          <cell r="H1927">
            <v>0</v>
          </cell>
          <cell r="P1927">
            <v>0</v>
          </cell>
        </row>
        <row r="1928">
          <cell r="A1928" t="str">
            <v>Cabo de cobre nu, têmpera meia dura, formação em fios, encordoamento classe 2,</v>
          </cell>
          <cell r="F1928">
            <v>0</v>
          </cell>
          <cell r="H1928">
            <v>0</v>
          </cell>
          <cell r="P1928">
            <v>0</v>
          </cell>
        </row>
        <row r="1929">
          <cell r="A1929" t="str">
            <v>NBR 5111 e 7575:</v>
          </cell>
          <cell r="F1929">
            <v>0</v>
          </cell>
          <cell r="H1929">
            <v>0</v>
          </cell>
          <cell r="P1929">
            <v>0</v>
          </cell>
        </row>
        <row r="1930">
          <cell r="A1930" t="str">
            <v>Bitola 16 mm²</v>
          </cell>
          <cell r="B1930" t="str">
            <v>CBNU</v>
          </cell>
          <cell r="C1930" t="str">
            <v>kg</v>
          </cell>
          <cell r="D1930">
            <v>1</v>
          </cell>
          <cell r="E1930">
            <v>1</v>
          </cell>
          <cell r="F1930">
            <v>1</v>
          </cell>
          <cell r="G1930">
            <v>1</v>
          </cell>
          <cell r="H1930">
            <v>1</v>
          </cell>
          <cell r="I1930" t="str">
            <v>B</v>
          </cell>
          <cell r="P1930">
            <v>1</v>
          </cell>
        </row>
        <row r="1931">
          <cell r="A1931" t="str">
            <v>Bitola 25 mm²</v>
          </cell>
          <cell r="B1931" t="str">
            <v>CBNU</v>
          </cell>
          <cell r="C1931" t="str">
            <v>kg</v>
          </cell>
          <cell r="D1931">
            <v>5</v>
          </cell>
          <cell r="E1931">
            <v>1</v>
          </cell>
          <cell r="F1931">
            <v>5</v>
          </cell>
          <cell r="G1931">
            <v>1</v>
          </cell>
          <cell r="H1931">
            <v>5</v>
          </cell>
          <cell r="I1931" t="str">
            <v>B</v>
          </cell>
          <cell r="P1931">
            <v>1</v>
          </cell>
        </row>
        <row r="1932">
          <cell r="A1932" t="str">
            <v>Bitola 35 mm²</v>
          </cell>
          <cell r="B1932" t="str">
            <v>CBNU</v>
          </cell>
          <cell r="C1932" t="str">
            <v>kg</v>
          </cell>
          <cell r="D1932">
            <v>60</v>
          </cell>
          <cell r="E1932">
            <v>1</v>
          </cell>
          <cell r="F1932">
            <v>60</v>
          </cell>
          <cell r="G1932">
            <v>1</v>
          </cell>
          <cell r="H1932">
            <v>60</v>
          </cell>
          <cell r="I1932" t="str">
            <v>B</v>
          </cell>
          <cell r="P1932">
            <v>1</v>
          </cell>
        </row>
        <row r="1933">
          <cell r="F1933">
            <v>0</v>
          </cell>
          <cell r="H1933">
            <v>0</v>
          </cell>
          <cell r="P1933">
            <v>0</v>
          </cell>
        </row>
        <row r="1934">
          <cell r="A1934" t="str">
            <v>Cabo de potência, singelo, isolamento 8,7/15 kV, com capa de PVC:</v>
          </cell>
          <cell r="F1934">
            <v>0</v>
          </cell>
          <cell r="H1934">
            <v>0</v>
          </cell>
          <cell r="P1934">
            <v>0</v>
          </cell>
        </row>
        <row r="1935">
          <cell r="A1935" t="str">
            <v>Bitola 50 mm²</v>
          </cell>
          <cell r="B1935" t="str">
            <v>CB15</v>
          </cell>
          <cell r="C1935" t="str">
            <v>m</v>
          </cell>
          <cell r="D1935">
            <v>400</v>
          </cell>
          <cell r="E1935">
            <v>0.98299999999999998</v>
          </cell>
          <cell r="F1935">
            <v>393.2</v>
          </cell>
          <cell r="G1935">
            <v>0.5</v>
          </cell>
          <cell r="H1935">
            <v>200</v>
          </cell>
          <cell r="I1935" t="str">
            <v>B</v>
          </cell>
          <cell r="P1935">
            <v>0.5</v>
          </cell>
        </row>
        <row r="1936">
          <cell r="F1936">
            <v>0</v>
          </cell>
          <cell r="H1936">
            <v>0</v>
          </cell>
          <cell r="P1936">
            <v>0</v>
          </cell>
        </row>
        <row r="1937">
          <cell r="A1937" t="str">
            <v>Cabo de potência, singelo, isolamento 3,6/6 kV, com capa de PVC:</v>
          </cell>
          <cell r="F1937">
            <v>0</v>
          </cell>
          <cell r="H1937">
            <v>0</v>
          </cell>
          <cell r="P1937">
            <v>0</v>
          </cell>
        </row>
        <row r="1938">
          <cell r="A1938" t="str">
            <v>Bitola 35 mm²</v>
          </cell>
          <cell r="B1938" t="str">
            <v>CB6</v>
          </cell>
          <cell r="C1938" t="str">
            <v>m</v>
          </cell>
          <cell r="D1938">
            <v>120</v>
          </cell>
          <cell r="E1938">
            <v>0.69</v>
          </cell>
          <cell r="F1938">
            <v>82.8</v>
          </cell>
          <cell r="G1938">
            <v>0.5</v>
          </cell>
          <cell r="H1938">
            <v>60</v>
          </cell>
          <cell r="I1938" t="str">
            <v>B</v>
          </cell>
          <cell r="P1938">
            <v>0.5</v>
          </cell>
        </row>
        <row r="1939">
          <cell r="A1939" t="str">
            <v>Bitola 150 mm²</v>
          </cell>
          <cell r="B1939" t="str">
            <v>CB6</v>
          </cell>
          <cell r="C1939" t="str">
            <v>m</v>
          </cell>
          <cell r="D1939">
            <v>50</v>
          </cell>
          <cell r="E1939">
            <v>1.869</v>
          </cell>
          <cell r="F1939">
            <v>93.45</v>
          </cell>
          <cell r="G1939">
            <v>0.5</v>
          </cell>
          <cell r="H1939">
            <v>25</v>
          </cell>
          <cell r="I1939" t="str">
            <v>B</v>
          </cell>
          <cell r="P1939">
            <v>0.5</v>
          </cell>
        </row>
        <row r="1940">
          <cell r="F1940">
            <v>0</v>
          </cell>
          <cell r="H1940">
            <v>0</v>
          </cell>
          <cell r="P1940">
            <v>0</v>
          </cell>
        </row>
        <row r="1941">
          <cell r="A1941" t="str">
            <v>Cabo de cobre multipolar com isolamento para 0,6/1 kV e capa em PVC:</v>
          </cell>
          <cell r="F1941">
            <v>0</v>
          </cell>
          <cell r="H1941">
            <v>0</v>
          </cell>
          <cell r="P1941">
            <v>0</v>
          </cell>
        </row>
        <row r="1942">
          <cell r="A1942" t="str">
            <v>Bitola e formação: 1x4c#25mm²</v>
          </cell>
          <cell r="B1942" t="str">
            <v>CB1</v>
          </cell>
          <cell r="C1942" t="str">
            <v>m</v>
          </cell>
          <cell r="D1942">
            <v>40</v>
          </cell>
          <cell r="E1942">
            <v>1.375</v>
          </cell>
          <cell r="F1942">
            <v>55</v>
          </cell>
          <cell r="G1942">
            <v>0.3</v>
          </cell>
          <cell r="H1942">
            <v>12</v>
          </cell>
          <cell r="I1942" t="str">
            <v>B</v>
          </cell>
          <cell r="P1942">
            <v>0.3</v>
          </cell>
        </row>
        <row r="1943">
          <cell r="A1943" t="str">
            <v>Bitola e formação: 1x4c#35mm²</v>
          </cell>
          <cell r="B1943" t="str">
            <v>CB1</v>
          </cell>
          <cell r="C1943" t="str">
            <v>m</v>
          </cell>
          <cell r="D1943">
            <v>20</v>
          </cell>
          <cell r="E1943">
            <v>1.772</v>
          </cell>
          <cell r="F1943">
            <v>35.44</v>
          </cell>
          <cell r="G1943">
            <v>0.35</v>
          </cell>
          <cell r="H1943">
            <v>7</v>
          </cell>
          <cell r="I1943" t="str">
            <v>B</v>
          </cell>
          <cell r="P1943">
            <v>0.35</v>
          </cell>
        </row>
        <row r="1944">
          <cell r="F1944">
            <v>0</v>
          </cell>
          <cell r="H1944">
            <v>0</v>
          </cell>
          <cell r="P1944">
            <v>0</v>
          </cell>
        </row>
        <row r="1945">
          <cell r="A1945" t="str">
            <v>Cabo de cobre singelo com isolamento em PVC para 0,6/1 kV e capa em PVC:</v>
          </cell>
          <cell r="F1945">
            <v>0</v>
          </cell>
          <cell r="H1945">
            <v>0</v>
          </cell>
          <cell r="P1945">
            <v>0</v>
          </cell>
        </row>
        <row r="1946">
          <cell r="A1946" t="str">
            <v>Bitola 240 mm²</v>
          </cell>
          <cell r="B1946" t="str">
            <v>CB1</v>
          </cell>
          <cell r="C1946" t="str">
            <v>m</v>
          </cell>
          <cell r="D1946">
            <v>80</v>
          </cell>
          <cell r="E1946">
            <v>2.4929999999999999</v>
          </cell>
          <cell r="F1946">
            <v>199.44</v>
          </cell>
          <cell r="G1946">
            <v>0.35</v>
          </cell>
          <cell r="H1946">
            <v>28</v>
          </cell>
          <cell r="I1946" t="str">
            <v>B</v>
          </cell>
          <cell r="P1946">
            <v>0.35</v>
          </cell>
        </row>
        <row r="1947">
          <cell r="F1947">
            <v>0</v>
          </cell>
          <cell r="H1947">
            <v>0</v>
          </cell>
          <cell r="P1947">
            <v>0</v>
          </cell>
        </row>
        <row r="1948">
          <cell r="A1948" t="str">
            <v>Eletroduto aço galvanizado a fogo c/ costura, comp. 3m, c/ uma luva e rosca nas duas</v>
          </cell>
          <cell r="F1948">
            <v>0</v>
          </cell>
          <cell r="H1948">
            <v>0</v>
          </cell>
          <cell r="P1948">
            <v>0</v>
          </cell>
        </row>
        <row r="1949">
          <cell r="A1949" t="str">
            <v xml:space="preserve">extremidades, norma DIN 2440, c/ proteção mecânica nas extremidades e rebarbas </v>
          </cell>
          <cell r="F1949">
            <v>0</v>
          </cell>
          <cell r="H1949">
            <v>0</v>
          </cell>
          <cell r="P1949">
            <v>0</v>
          </cell>
        </row>
        <row r="1950">
          <cell r="A1950" t="str">
            <v>removidas:</v>
          </cell>
          <cell r="F1950">
            <v>0</v>
          </cell>
          <cell r="H1950">
            <v>0</v>
          </cell>
          <cell r="P1950">
            <v>0</v>
          </cell>
        </row>
        <row r="1951">
          <cell r="A1951" t="str">
            <v>Diâmetro 3/4"    BSP</v>
          </cell>
          <cell r="B1951" t="str">
            <v>ELAG</v>
          </cell>
          <cell r="C1951" t="str">
            <v>m</v>
          </cell>
          <cell r="D1951">
            <v>187</v>
          </cell>
          <cell r="E1951">
            <v>1.7699999999999998</v>
          </cell>
          <cell r="F1951">
            <v>330.99</v>
          </cell>
          <cell r="G1951">
            <v>1.25</v>
          </cell>
          <cell r="H1951">
            <v>233.75</v>
          </cell>
          <cell r="I1951" t="str">
            <v>LE</v>
          </cell>
          <cell r="P1951">
            <v>1.25</v>
          </cell>
        </row>
        <row r="1952">
          <cell r="A1952" t="str">
            <v>Diâmetro 1"       BSP</v>
          </cell>
          <cell r="B1952" t="str">
            <v>ELAG</v>
          </cell>
          <cell r="C1952" t="str">
            <v>m</v>
          </cell>
          <cell r="D1952">
            <v>16</v>
          </cell>
          <cell r="E1952">
            <v>2.63</v>
          </cell>
          <cell r="F1952">
            <v>42.08</v>
          </cell>
          <cell r="G1952">
            <v>1.25</v>
          </cell>
          <cell r="H1952">
            <v>20</v>
          </cell>
          <cell r="I1952" t="str">
            <v>LE</v>
          </cell>
          <cell r="P1952">
            <v>1.25</v>
          </cell>
        </row>
        <row r="1953">
          <cell r="A1953" t="str">
            <v>Diâmetro 11/2"  BSP</v>
          </cell>
          <cell r="B1953" t="str">
            <v>ELAG</v>
          </cell>
          <cell r="C1953" t="str">
            <v>m</v>
          </cell>
          <cell r="D1953">
            <v>9</v>
          </cell>
          <cell r="E1953">
            <v>4.24</v>
          </cell>
          <cell r="F1953">
            <v>38.159999999999997</v>
          </cell>
          <cell r="G1953">
            <v>1.25</v>
          </cell>
          <cell r="H1953">
            <v>11.25</v>
          </cell>
          <cell r="I1953" t="str">
            <v>LE</v>
          </cell>
          <cell r="P1953">
            <v>1.25</v>
          </cell>
        </row>
        <row r="1954">
          <cell r="A1954" t="str">
            <v>Diâmetro 2"       BSP</v>
          </cell>
          <cell r="B1954" t="str">
            <v>ELAG</v>
          </cell>
          <cell r="C1954" t="str">
            <v>m</v>
          </cell>
          <cell r="D1954">
            <v>10</v>
          </cell>
          <cell r="E1954">
            <v>5.66</v>
          </cell>
          <cell r="F1954">
            <v>56.6</v>
          </cell>
          <cell r="G1954">
            <v>1.5</v>
          </cell>
          <cell r="H1954">
            <v>15</v>
          </cell>
          <cell r="I1954" t="str">
            <v>LE</v>
          </cell>
          <cell r="P1954">
            <v>1.5</v>
          </cell>
        </row>
        <row r="1955">
          <cell r="A1955" t="str">
            <v>Diâmetro 3"       BSP</v>
          </cell>
          <cell r="B1955" t="str">
            <v>ELAG</v>
          </cell>
          <cell r="C1955" t="str">
            <v>m</v>
          </cell>
          <cell r="D1955">
            <v>87</v>
          </cell>
          <cell r="E1955">
            <v>11.6</v>
          </cell>
          <cell r="F1955">
            <v>1009.2</v>
          </cell>
          <cell r="G1955">
            <v>1.5</v>
          </cell>
          <cell r="H1955">
            <v>130.5</v>
          </cell>
          <cell r="I1955" t="str">
            <v>LE</v>
          </cell>
          <cell r="P1955">
            <v>1.5</v>
          </cell>
        </row>
        <row r="1956">
          <cell r="A1956" t="str">
            <v>Diâmetro 4"       BSP</v>
          </cell>
          <cell r="B1956" t="str">
            <v>ELAG</v>
          </cell>
          <cell r="C1956" t="str">
            <v>m</v>
          </cell>
          <cell r="D1956">
            <v>3</v>
          </cell>
          <cell r="E1956">
            <v>16.48</v>
          </cell>
          <cell r="F1956">
            <v>49.44</v>
          </cell>
          <cell r="G1956">
            <v>2</v>
          </cell>
          <cell r="H1956">
            <v>6</v>
          </cell>
          <cell r="I1956" t="str">
            <v>LE</v>
          </cell>
          <cell r="P1956">
            <v>2</v>
          </cell>
        </row>
        <row r="1957">
          <cell r="F1957">
            <v>0</v>
          </cell>
          <cell r="H1957">
            <v>0</v>
          </cell>
          <cell r="P1957">
            <v>0</v>
          </cell>
        </row>
        <row r="1958">
          <cell r="A1958" t="str">
            <v xml:space="preserve">Eletroduto flexível em rolo, tipo sealtubo, a prova de tempo, umidade, gases, vapores e </v>
          </cell>
          <cell r="F1958">
            <v>0</v>
          </cell>
          <cell r="H1958">
            <v>0</v>
          </cell>
          <cell r="P1958">
            <v>0</v>
          </cell>
        </row>
        <row r="1959">
          <cell r="A1959" t="str">
            <v>pó, constituído por fita de aço doce c/ revestimento externo em polivinil-clorídrico:</v>
          </cell>
          <cell r="F1959">
            <v>0</v>
          </cell>
          <cell r="H1959">
            <v>0</v>
          </cell>
          <cell r="P1959">
            <v>0</v>
          </cell>
        </row>
        <row r="1960">
          <cell r="A1960" t="str">
            <v>Diâmetro 3"</v>
          </cell>
          <cell r="B1960" t="str">
            <v>ELFL</v>
          </cell>
          <cell r="C1960" t="str">
            <v>m</v>
          </cell>
          <cell r="D1960">
            <v>4</v>
          </cell>
          <cell r="E1960">
            <v>5.8</v>
          </cell>
          <cell r="F1960">
            <v>23.2</v>
          </cell>
          <cell r="G1960">
            <v>1.8</v>
          </cell>
          <cell r="H1960">
            <v>7.2</v>
          </cell>
          <cell r="I1960" t="str">
            <v>LE</v>
          </cell>
          <cell r="P1960">
            <v>1.8</v>
          </cell>
        </row>
        <row r="1961">
          <cell r="F1961">
            <v>0</v>
          </cell>
          <cell r="H1961">
            <v>0</v>
          </cell>
          <cell r="P1961">
            <v>0</v>
          </cell>
        </row>
        <row r="1962">
          <cell r="A1962" t="str">
            <v xml:space="preserve">Luminária p/ lamp. "V. sódio" c/ reator incorporado AFP-220V-60Hz, em liga esp. alum. </v>
          </cell>
          <cell r="F1962">
            <v>0</v>
          </cell>
          <cell r="H1962">
            <v>0</v>
          </cell>
          <cell r="P1962">
            <v>0</v>
          </cell>
        </row>
        <row r="1963">
          <cell r="A1963" t="str">
            <v xml:space="preserve">fundi. globo boro-silicato, base E-27 p/ lamp. até 70W e E-40 p/ lamp. 250W, entr. </v>
          </cell>
          <cell r="F1963">
            <v>0</v>
          </cell>
          <cell r="H1963">
            <v>0</v>
          </cell>
          <cell r="P1963">
            <v>0</v>
          </cell>
        </row>
        <row r="1964">
          <cell r="A1964" t="str">
            <v>rosq. 3/4" BSP:</v>
          </cell>
          <cell r="F1964">
            <v>0</v>
          </cell>
          <cell r="H1964">
            <v>0</v>
          </cell>
          <cell r="P1964">
            <v>0</v>
          </cell>
        </row>
        <row r="1965">
          <cell r="A1965" t="str">
            <v>ARRAND. 30' 70W</v>
          </cell>
          <cell r="B1965" t="str">
            <v>LUM70</v>
          </cell>
          <cell r="C1965" t="str">
            <v>PC</v>
          </cell>
          <cell r="D1965">
            <v>8</v>
          </cell>
          <cell r="E1965">
            <v>5</v>
          </cell>
          <cell r="F1965">
            <v>40</v>
          </cell>
          <cell r="G1965">
            <v>8</v>
          </cell>
          <cell r="H1965">
            <v>64</v>
          </cell>
          <cell r="I1965" t="str">
            <v>Q</v>
          </cell>
          <cell r="P1965">
            <v>8</v>
          </cell>
        </row>
        <row r="1966">
          <cell r="F1966">
            <v>0</v>
          </cell>
          <cell r="H1966">
            <v>0</v>
          </cell>
          <cell r="P1966">
            <v>0</v>
          </cell>
        </row>
        <row r="1967">
          <cell r="A1967" t="str">
            <v xml:space="preserve">Luminária aberta para duas lâmpadas fluorescente de 32W-220V-60Hz fornecida </v>
          </cell>
          <cell r="C1967" t="str">
            <v>PC</v>
          </cell>
          <cell r="D1967">
            <v>9</v>
          </cell>
          <cell r="E1967">
            <v>10</v>
          </cell>
          <cell r="F1967">
            <v>90</v>
          </cell>
          <cell r="G1967">
            <v>8</v>
          </cell>
          <cell r="H1967">
            <v>72</v>
          </cell>
          <cell r="I1967" t="str">
            <v>Q</v>
          </cell>
          <cell r="P1967">
            <v>8</v>
          </cell>
        </row>
        <row r="1968">
          <cell r="A1968" t="str">
            <v>completa, com equipamentos auxiliares.</v>
          </cell>
          <cell r="F1968">
            <v>0</v>
          </cell>
          <cell r="H1968">
            <v>0</v>
          </cell>
          <cell r="P1968">
            <v>0</v>
          </cell>
        </row>
        <row r="1969">
          <cell r="F1969">
            <v>0</v>
          </cell>
          <cell r="H1969">
            <v>0</v>
          </cell>
          <cell r="P1969">
            <v>0</v>
          </cell>
        </row>
        <row r="1970">
          <cell r="A1970" t="str">
            <v>Aparelho para iluminação:</v>
          </cell>
          <cell r="F1970">
            <v>0</v>
          </cell>
          <cell r="H1970">
            <v>0</v>
          </cell>
          <cell r="P1970">
            <v>0</v>
          </cell>
        </row>
        <row r="1971">
          <cell r="A1971" t="str">
            <v>VS-70W - Arandela 30º</v>
          </cell>
          <cell r="B1971" t="str">
            <v>LUM70</v>
          </cell>
          <cell r="C1971" t="str">
            <v>PC</v>
          </cell>
          <cell r="D1971">
            <v>8</v>
          </cell>
          <cell r="E1971">
            <v>5</v>
          </cell>
          <cell r="F1971">
            <v>40</v>
          </cell>
          <cell r="G1971">
            <v>8</v>
          </cell>
          <cell r="H1971">
            <v>64</v>
          </cell>
          <cell r="I1971" t="str">
            <v>Q</v>
          </cell>
          <cell r="P1971">
            <v>8</v>
          </cell>
        </row>
        <row r="1972">
          <cell r="A1972" t="str">
            <v>VS-150W - Pendente</v>
          </cell>
          <cell r="B1972" t="str">
            <v>LUM150</v>
          </cell>
          <cell r="C1972" t="str">
            <v>PC</v>
          </cell>
          <cell r="D1972">
            <v>6</v>
          </cell>
          <cell r="E1972">
            <v>5</v>
          </cell>
          <cell r="F1972">
            <v>30</v>
          </cell>
          <cell r="G1972">
            <v>8</v>
          </cell>
          <cell r="H1972">
            <v>48</v>
          </cell>
          <cell r="I1972" t="str">
            <v>Q</v>
          </cell>
          <cell r="P1972">
            <v>8</v>
          </cell>
        </row>
        <row r="1973">
          <cell r="F1973">
            <v>0</v>
          </cell>
          <cell r="H1973">
            <v>0</v>
          </cell>
          <cell r="P1973">
            <v>0</v>
          </cell>
        </row>
        <row r="1974">
          <cell r="A1974" t="str">
            <v>Unidade autônoma para iluminação de emergência, fornecida completa com todos os</v>
          </cell>
          <cell r="B1974" t="str">
            <v>LUMEM</v>
          </cell>
          <cell r="C1974" t="str">
            <v>PC</v>
          </cell>
          <cell r="D1974">
            <v>3</v>
          </cell>
          <cell r="E1974">
            <v>5</v>
          </cell>
          <cell r="F1974">
            <v>15</v>
          </cell>
          <cell r="G1974">
            <v>8</v>
          </cell>
          <cell r="H1974">
            <v>24</v>
          </cell>
          <cell r="I1974" t="str">
            <v>Q</v>
          </cell>
          <cell r="P1974">
            <v>8</v>
          </cell>
        </row>
        <row r="1975">
          <cell r="A1975" t="str">
            <v>acessórios incorporados, inclusive bateria e carregador.</v>
          </cell>
          <cell r="F1975">
            <v>0</v>
          </cell>
          <cell r="H1975">
            <v>0</v>
          </cell>
          <cell r="P1975">
            <v>0</v>
          </cell>
        </row>
        <row r="1976">
          <cell r="F1976">
            <v>0</v>
          </cell>
          <cell r="H1976">
            <v>0</v>
          </cell>
          <cell r="P1976">
            <v>0</v>
          </cell>
        </row>
        <row r="1977">
          <cell r="A1977" t="str">
            <v>Projetor retangular fechado , uso externo sem equipa/o-fun liga Alfo:</v>
          </cell>
          <cell r="F1977">
            <v>0</v>
          </cell>
          <cell r="H1977">
            <v>0</v>
          </cell>
          <cell r="P1977">
            <v>0</v>
          </cell>
        </row>
        <row r="1978">
          <cell r="A1978" t="str">
            <v>150 W</v>
          </cell>
          <cell r="B1978" t="str">
            <v>LUM150</v>
          </cell>
          <cell r="C1978" t="str">
            <v>PC</v>
          </cell>
          <cell r="D1978">
            <v>6</v>
          </cell>
          <cell r="E1978">
            <v>10</v>
          </cell>
          <cell r="F1978">
            <v>60</v>
          </cell>
          <cell r="G1978">
            <v>8</v>
          </cell>
          <cell r="H1978">
            <v>48</v>
          </cell>
          <cell r="I1978" t="str">
            <v>Q</v>
          </cell>
          <cell r="P1978">
            <v>8</v>
          </cell>
        </row>
        <row r="1979">
          <cell r="F1979">
            <v>0</v>
          </cell>
          <cell r="H1979">
            <v>0</v>
          </cell>
          <cell r="P1979">
            <v>0</v>
          </cell>
        </row>
        <row r="1980">
          <cell r="A1980" t="str">
            <v>Escadas para cabo trecho reto, tipo prateleira, semi-pesado com abas voltadas para</v>
          </cell>
          <cell r="F1980">
            <v>0</v>
          </cell>
          <cell r="H1980">
            <v>0</v>
          </cell>
          <cell r="P1980">
            <v>0</v>
          </cell>
        </row>
        <row r="1981">
          <cell r="A1981" t="str">
            <v xml:space="preserve">fora , em aço galvanizado, constituído de duas longarinas de perfil "U" 4",  com </v>
          </cell>
          <cell r="F1981">
            <v>0</v>
          </cell>
          <cell r="H1981">
            <v>0</v>
          </cell>
          <cell r="P1981">
            <v>0</v>
          </cell>
        </row>
        <row r="1982">
          <cell r="A1982" t="str">
            <v>espaçamento máximo entre travessas de 250 mm, peça de 3 m.</v>
          </cell>
          <cell r="F1982">
            <v>0</v>
          </cell>
          <cell r="H1982">
            <v>0</v>
          </cell>
          <cell r="P1982">
            <v>0</v>
          </cell>
        </row>
        <row r="1983">
          <cell r="A1983" t="str">
            <v>L=200</v>
          </cell>
          <cell r="B1983" t="str">
            <v>ESC</v>
          </cell>
          <cell r="C1983" t="str">
            <v>PC</v>
          </cell>
          <cell r="D1983">
            <v>6</v>
          </cell>
          <cell r="E1983">
            <v>20.37</v>
          </cell>
          <cell r="F1983">
            <v>122.22</v>
          </cell>
          <cell r="G1983">
            <v>6</v>
          </cell>
          <cell r="H1983">
            <v>36</v>
          </cell>
          <cell r="I1983" t="str">
            <v>LE</v>
          </cell>
          <cell r="P1983">
            <v>6</v>
          </cell>
        </row>
        <row r="1984">
          <cell r="A1984" t="str">
            <v>L=400</v>
          </cell>
          <cell r="B1984" t="str">
            <v>ESC</v>
          </cell>
          <cell r="C1984" t="str">
            <v>PC</v>
          </cell>
          <cell r="D1984">
            <v>4</v>
          </cell>
          <cell r="E1984">
            <v>22.83</v>
          </cell>
          <cell r="F1984">
            <v>91.32</v>
          </cell>
          <cell r="G1984">
            <v>9</v>
          </cell>
          <cell r="H1984">
            <v>36</v>
          </cell>
          <cell r="I1984" t="str">
            <v>LE</v>
          </cell>
          <cell r="P1984">
            <v>9</v>
          </cell>
        </row>
        <row r="1985">
          <cell r="F1985">
            <v>0</v>
          </cell>
          <cell r="H1985">
            <v>0</v>
          </cell>
          <cell r="P1985">
            <v>0</v>
          </cell>
        </row>
        <row r="1986">
          <cell r="A1986" t="str">
            <v>Caixa condulete em liga de alumínio fundido:</v>
          </cell>
          <cell r="F1986">
            <v>0</v>
          </cell>
          <cell r="H1986">
            <v>0</v>
          </cell>
          <cell r="P1986">
            <v>0</v>
          </cell>
        </row>
        <row r="1987">
          <cell r="A1987" t="str">
            <v>Diâmetro 3/4"</v>
          </cell>
          <cell r="B1987" t="str">
            <v>CX</v>
          </cell>
          <cell r="C1987" t="str">
            <v>PC</v>
          </cell>
          <cell r="D1987">
            <v>30</v>
          </cell>
          <cell r="E1987">
            <v>0.05</v>
          </cell>
          <cell r="F1987">
            <v>1.5</v>
          </cell>
          <cell r="G1987">
            <v>0.1</v>
          </cell>
          <cell r="H1987">
            <v>3</v>
          </cell>
          <cell r="I1987" t="str">
            <v>LE</v>
          </cell>
          <cell r="P1987">
            <v>0.1</v>
          </cell>
        </row>
        <row r="1988">
          <cell r="F1988">
            <v>0</v>
          </cell>
          <cell r="H1988">
            <v>0</v>
          </cell>
          <cell r="P1988">
            <v>0</v>
          </cell>
        </row>
        <row r="1989">
          <cell r="A1989" t="str">
            <v>Perfis para suportes em ASTM A-36 pintado.</v>
          </cell>
          <cell r="C1989" t="str">
            <v>kg</v>
          </cell>
          <cell r="D1989">
            <v>200</v>
          </cell>
          <cell r="E1989">
            <v>1</v>
          </cell>
          <cell r="F1989">
            <v>200</v>
          </cell>
          <cell r="G1989">
            <v>0.15</v>
          </cell>
          <cell r="H1989">
            <v>30</v>
          </cell>
          <cell r="I1989" t="str">
            <v>F</v>
          </cell>
          <cell r="P1989">
            <v>0.15</v>
          </cell>
        </row>
        <row r="1990">
          <cell r="F1990">
            <v>0</v>
          </cell>
          <cell r="H1990">
            <v>0</v>
          </cell>
          <cell r="P1990">
            <v>0</v>
          </cell>
        </row>
        <row r="1991">
          <cell r="A1991" t="str">
            <v>Ferragem de aço galvanizado para suporte</v>
          </cell>
          <cell r="C1991" t="str">
            <v>kg</v>
          </cell>
          <cell r="D1991">
            <v>200</v>
          </cell>
          <cell r="E1991">
            <v>1</v>
          </cell>
          <cell r="F1991">
            <v>200</v>
          </cell>
          <cell r="G1991">
            <v>0.2</v>
          </cell>
          <cell r="H1991">
            <v>40</v>
          </cell>
          <cell r="I1991" t="str">
            <v>LE</v>
          </cell>
          <cell r="P1991">
            <v>0.2</v>
          </cell>
        </row>
        <row r="1992">
          <cell r="F1992">
            <v>0</v>
          </cell>
          <cell r="H1992">
            <v>0</v>
          </cell>
          <cell r="P1992">
            <v>0</v>
          </cell>
        </row>
        <row r="1993">
          <cell r="A1993" t="str">
            <v xml:space="preserve">Tomada redonda fundida em liga de alumínio, 380V, a prova de TGVP com tampo mola, </v>
          </cell>
          <cell r="C1993" t="str">
            <v>PC</v>
          </cell>
          <cell r="D1993">
            <v>2</v>
          </cell>
          <cell r="E1993">
            <v>1</v>
          </cell>
          <cell r="F1993">
            <v>2</v>
          </cell>
          <cell r="G1993">
            <v>4</v>
          </cell>
          <cell r="H1993">
            <v>8</v>
          </cell>
          <cell r="I1993" t="str">
            <v>Q</v>
          </cell>
          <cell r="P1993">
            <v>4</v>
          </cell>
        </row>
        <row r="1994">
          <cell r="A1994" t="str">
            <v>orelhas de fixação, quatro entradas rosqueadas de 3/4" sendo 3 bujões plásticos.</v>
          </cell>
          <cell r="F1994">
            <v>0</v>
          </cell>
          <cell r="H1994">
            <v>0</v>
          </cell>
          <cell r="P1994">
            <v>0</v>
          </cell>
        </row>
        <row r="1995">
          <cell r="F1995">
            <v>0</v>
          </cell>
          <cell r="H1995">
            <v>0</v>
          </cell>
          <cell r="P1995">
            <v>0</v>
          </cell>
        </row>
        <row r="1996">
          <cell r="A1996" t="str">
            <v>Tomada universal 2P+T montada em condulete</v>
          </cell>
          <cell r="C1996" t="str">
            <v>PC</v>
          </cell>
          <cell r="D1996">
            <v>5</v>
          </cell>
          <cell r="E1996">
            <v>0.1</v>
          </cell>
          <cell r="F1996">
            <v>0.5</v>
          </cell>
          <cell r="G1996">
            <v>2</v>
          </cell>
          <cell r="H1996">
            <v>10</v>
          </cell>
          <cell r="I1996" t="str">
            <v>Q</v>
          </cell>
          <cell r="P1996">
            <v>2</v>
          </cell>
        </row>
        <row r="1997">
          <cell r="F1997">
            <v>0</v>
          </cell>
          <cell r="H1997">
            <v>0</v>
          </cell>
          <cell r="P1997">
            <v>0</v>
          </cell>
        </row>
        <row r="1998">
          <cell r="A1998" t="str">
            <v>Interruptor montado em caixa condulete</v>
          </cell>
          <cell r="C1998" t="str">
            <v>PC</v>
          </cell>
          <cell r="D1998">
            <v>2</v>
          </cell>
          <cell r="E1998">
            <v>0.1</v>
          </cell>
          <cell r="F1998">
            <v>0.2</v>
          </cell>
          <cell r="G1998">
            <v>2</v>
          </cell>
          <cell r="H1998">
            <v>4</v>
          </cell>
          <cell r="I1998" t="str">
            <v>Q</v>
          </cell>
          <cell r="P1998">
            <v>2</v>
          </cell>
        </row>
        <row r="1999">
          <cell r="F1999">
            <v>0</v>
          </cell>
          <cell r="H1999">
            <v>0</v>
          </cell>
          <cell r="P1999">
            <v>0</v>
          </cell>
        </row>
        <row r="2000">
          <cell r="A2000" t="str">
            <v>Relé fotoelétrico montado em caixa condulete.</v>
          </cell>
          <cell r="C2000" t="str">
            <v>PC</v>
          </cell>
          <cell r="D2000">
            <v>1</v>
          </cell>
          <cell r="E2000">
            <v>0.1</v>
          </cell>
          <cell r="F2000">
            <v>0.1</v>
          </cell>
          <cell r="G2000">
            <v>2</v>
          </cell>
          <cell r="H2000">
            <v>2</v>
          </cell>
          <cell r="I2000" t="str">
            <v>Q</v>
          </cell>
          <cell r="P2000">
            <v>2</v>
          </cell>
        </row>
        <row r="2001">
          <cell r="F2001">
            <v>0</v>
          </cell>
          <cell r="H2001">
            <v>0</v>
          </cell>
          <cell r="P2001">
            <v>0</v>
          </cell>
        </row>
        <row r="2002">
          <cell r="A2002" t="str">
            <v>ÁREA - ESPESSADORES 1 E 3</v>
          </cell>
          <cell r="F2002">
            <v>0</v>
          </cell>
          <cell r="H2002">
            <v>0</v>
          </cell>
          <cell r="P2002">
            <v>0</v>
          </cell>
        </row>
        <row r="2003">
          <cell r="A2003" t="str">
            <v>Quadro de iluminação 380/220 Vca</v>
          </cell>
          <cell r="B2003" t="str">
            <v>550-QL-02</v>
          </cell>
          <cell r="C2003" t="str">
            <v>UNID.</v>
          </cell>
          <cell r="D2003">
            <v>1</v>
          </cell>
          <cell r="E2003">
            <v>60</v>
          </cell>
          <cell r="F2003">
            <v>60</v>
          </cell>
          <cell r="G2003">
            <v>60</v>
          </cell>
          <cell r="H2003">
            <v>60</v>
          </cell>
          <cell r="I2003" t="str">
            <v>Q</v>
          </cell>
          <cell r="P2003">
            <v>60</v>
          </cell>
        </row>
        <row r="2004">
          <cell r="A2004" t="str">
            <v>Instalação externa, barramento  trifásico e neutro.</v>
          </cell>
          <cell r="F2004">
            <v>0</v>
          </cell>
          <cell r="H2004">
            <v>0</v>
          </cell>
          <cell r="P2004">
            <v>0</v>
          </cell>
        </row>
        <row r="2005">
          <cell r="F2005">
            <v>0</v>
          </cell>
          <cell r="H2005">
            <v>0</v>
          </cell>
          <cell r="P2005">
            <v>0</v>
          </cell>
        </row>
        <row r="2006">
          <cell r="A2006" t="str">
            <v>Eletroduto aço galvanizado a fogo c/ costura, comp. 3m, c/ uma luva e rosca nas duas</v>
          </cell>
          <cell r="F2006">
            <v>0</v>
          </cell>
          <cell r="H2006">
            <v>0</v>
          </cell>
          <cell r="P2006">
            <v>0</v>
          </cell>
        </row>
        <row r="2007">
          <cell r="A2007" t="str">
            <v xml:space="preserve">extremidades, norma DIN 2440, c/ proteção mecânica nas extremidades e rebarbas </v>
          </cell>
          <cell r="F2007">
            <v>0</v>
          </cell>
          <cell r="H2007">
            <v>0</v>
          </cell>
          <cell r="P2007">
            <v>0</v>
          </cell>
        </row>
        <row r="2008">
          <cell r="A2008" t="str">
            <v>removidas:</v>
          </cell>
          <cell r="F2008">
            <v>0</v>
          </cell>
          <cell r="H2008">
            <v>0</v>
          </cell>
          <cell r="P2008">
            <v>0</v>
          </cell>
        </row>
        <row r="2009">
          <cell r="A2009" t="str">
            <v>Diâmetro 3/4"    BSP</v>
          </cell>
          <cell r="B2009" t="str">
            <v>ELAG</v>
          </cell>
          <cell r="C2009" t="str">
            <v>m</v>
          </cell>
          <cell r="D2009">
            <v>238</v>
          </cell>
          <cell r="E2009">
            <v>1.7699999999999998</v>
          </cell>
          <cell r="F2009">
            <v>421.26</v>
          </cell>
          <cell r="G2009">
            <v>1.25</v>
          </cell>
          <cell r="H2009">
            <v>297.5</v>
          </cell>
          <cell r="I2009" t="str">
            <v>LE</v>
          </cell>
          <cell r="P2009">
            <v>1.25</v>
          </cell>
        </row>
        <row r="2010">
          <cell r="A2010" t="str">
            <v>Diâmetro 1"       BSP</v>
          </cell>
          <cell r="B2010" t="str">
            <v>ELAG</v>
          </cell>
          <cell r="C2010" t="str">
            <v>m</v>
          </cell>
          <cell r="D2010">
            <v>40</v>
          </cell>
          <cell r="E2010">
            <v>2.63</v>
          </cell>
          <cell r="F2010">
            <v>105.2</v>
          </cell>
          <cell r="G2010">
            <v>1.25</v>
          </cell>
          <cell r="H2010">
            <v>50</v>
          </cell>
          <cell r="I2010" t="str">
            <v>LE</v>
          </cell>
          <cell r="P2010">
            <v>1.25</v>
          </cell>
        </row>
        <row r="2011">
          <cell r="A2011" t="str">
            <v>Diâmetro 11/2"  BSP</v>
          </cell>
          <cell r="B2011" t="str">
            <v>ELAG</v>
          </cell>
          <cell r="C2011" t="str">
            <v>m</v>
          </cell>
          <cell r="D2011">
            <v>157</v>
          </cell>
          <cell r="E2011">
            <v>4.24</v>
          </cell>
          <cell r="F2011">
            <v>665.68</v>
          </cell>
          <cell r="G2011">
            <v>1.25</v>
          </cell>
          <cell r="H2011">
            <v>196.25</v>
          </cell>
          <cell r="I2011" t="str">
            <v>LE</v>
          </cell>
          <cell r="P2011">
            <v>1.25</v>
          </cell>
        </row>
        <row r="2012">
          <cell r="A2012" t="str">
            <v>Diâmetro 2"       BSP</v>
          </cell>
          <cell r="B2012" t="str">
            <v>ELAG</v>
          </cell>
          <cell r="C2012" t="str">
            <v>m</v>
          </cell>
          <cell r="D2012">
            <v>23</v>
          </cell>
          <cell r="E2012">
            <v>5.66</v>
          </cell>
          <cell r="F2012">
            <v>130.18</v>
          </cell>
          <cell r="G2012">
            <v>1.5</v>
          </cell>
          <cell r="H2012">
            <v>34.5</v>
          </cell>
          <cell r="I2012" t="str">
            <v>LE</v>
          </cell>
          <cell r="P2012">
            <v>1.5</v>
          </cell>
        </row>
        <row r="2013">
          <cell r="A2013" t="str">
            <v>Diâmetro 3"       BSP</v>
          </cell>
          <cell r="B2013" t="str">
            <v>ELAG</v>
          </cell>
          <cell r="C2013" t="str">
            <v>m</v>
          </cell>
          <cell r="D2013">
            <v>270</v>
          </cell>
          <cell r="E2013">
            <v>11.6</v>
          </cell>
          <cell r="F2013">
            <v>3132</v>
          </cell>
          <cell r="G2013">
            <v>1.5</v>
          </cell>
          <cell r="H2013">
            <v>405</v>
          </cell>
          <cell r="I2013" t="str">
            <v>LE</v>
          </cell>
          <cell r="P2013">
            <v>1.5</v>
          </cell>
        </row>
        <row r="2014">
          <cell r="A2014" t="str">
            <v>Diâmetro 4"       BSP</v>
          </cell>
          <cell r="B2014" t="str">
            <v>ELAG</v>
          </cell>
          <cell r="C2014" t="str">
            <v>m</v>
          </cell>
          <cell r="D2014">
            <v>57</v>
          </cell>
          <cell r="E2014">
            <v>16.48</v>
          </cell>
          <cell r="F2014">
            <v>939.36</v>
          </cell>
          <cell r="G2014">
            <v>2</v>
          </cell>
          <cell r="H2014">
            <v>114</v>
          </cell>
          <cell r="I2014" t="str">
            <v>LE</v>
          </cell>
          <cell r="P2014">
            <v>2</v>
          </cell>
        </row>
        <row r="2015">
          <cell r="F2015">
            <v>0</v>
          </cell>
          <cell r="H2015">
            <v>0</v>
          </cell>
          <cell r="P2015">
            <v>0</v>
          </cell>
        </row>
        <row r="2016">
          <cell r="A2016" t="str">
            <v xml:space="preserve">Eletroduto flexível em rolo, tipo sealtubo, a prova de tempo, umidade, gases, vapores e </v>
          </cell>
          <cell r="F2016">
            <v>0</v>
          </cell>
          <cell r="H2016">
            <v>0</v>
          </cell>
          <cell r="P2016">
            <v>0</v>
          </cell>
        </row>
        <row r="2017">
          <cell r="A2017" t="str">
            <v>pó, constituído por fita de aço doce c/ revestimento externo em polivinil-clorídrico:</v>
          </cell>
          <cell r="F2017">
            <v>0</v>
          </cell>
          <cell r="H2017">
            <v>0</v>
          </cell>
          <cell r="P2017">
            <v>0</v>
          </cell>
        </row>
        <row r="2018">
          <cell r="A2018" t="str">
            <v>Diâmetro 3/4"</v>
          </cell>
          <cell r="B2018" t="str">
            <v>ELFL</v>
          </cell>
          <cell r="C2018" t="str">
            <v>m</v>
          </cell>
          <cell r="D2018">
            <v>3</v>
          </cell>
          <cell r="E2018">
            <v>0.88</v>
          </cell>
          <cell r="F2018">
            <v>2.64</v>
          </cell>
          <cell r="G2018">
            <v>1.5</v>
          </cell>
          <cell r="H2018">
            <v>4.5</v>
          </cell>
          <cell r="I2018" t="str">
            <v>LE</v>
          </cell>
          <cell r="P2018">
            <v>1.5</v>
          </cell>
        </row>
        <row r="2019">
          <cell r="A2019" t="str">
            <v>Diâmetro 11/2"</v>
          </cell>
          <cell r="B2019" t="str">
            <v>ELFL</v>
          </cell>
          <cell r="C2019" t="str">
            <v>m</v>
          </cell>
          <cell r="D2019">
            <v>6</v>
          </cell>
          <cell r="E2019">
            <v>2.12</v>
          </cell>
          <cell r="F2019">
            <v>12.72</v>
          </cell>
          <cell r="G2019">
            <v>1.5</v>
          </cell>
          <cell r="H2019">
            <v>9</v>
          </cell>
          <cell r="I2019" t="str">
            <v>LE</v>
          </cell>
          <cell r="P2019">
            <v>1.5</v>
          </cell>
        </row>
        <row r="2020">
          <cell r="A2020" t="str">
            <v>Diâmetro 2"</v>
          </cell>
          <cell r="B2020" t="str">
            <v>ELFL</v>
          </cell>
          <cell r="C2020" t="str">
            <v>m</v>
          </cell>
          <cell r="D2020">
            <v>6</v>
          </cell>
          <cell r="E2020">
            <v>2.83</v>
          </cell>
          <cell r="F2020">
            <v>16.98</v>
          </cell>
          <cell r="G2020">
            <v>1.8</v>
          </cell>
          <cell r="H2020">
            <v>10.8</v>
          </cell>
          <cell r="I2020" t="str">
            <v>LE</v>
          </cell>
          <cell r="P2020">
            <v>1.8</v>
          </cell>
        </row>
        <row r="2021">
          <cell r="A2021" t="str">
            <v>Diâmetro 3"</v>
          </cell>
          <cell r="B2021" t="str">
            <v>ELFL</v>
          </cell>
          <cell r="C2021" t="str">
            <v>m</v>
          </cell>
          <cell r="D2021">
            <v>5</v>
          </cell>
          <cell r="E2021">
            <v>5.8</v>
          </cell>
          <cell r="F2021">
            <v>29</v>
          </cell>
          <cell r="G2021">
            <v>1.8</v>
          </cell>
          <cell r="H2021">
            <v>9</v>
          </cell>
          <cell r="I2021" t="str">
            <v>LE</v>
          </cell>
          <cell r="P2021">
            <v>1.8</v>
          </cell>
        </row>
        <row r="2022">
          <cell r="F2022">
            <v>0</v>
          </cell>
          <cell r="H2022">
            <v>0</v>
          </cell>
          <cell r="P2022">
            <v>0</v>
          </cell>
        </row>
        <row r="2023">
          <cell r="A2023" t="str">
            <v xml:space="preserve">Tomada tetrapolar blindada de sobrepor, em alumínio fundido e miolo em material </v>
          </cell>
          <cell r="C2023" t="str">
            <v>PC</v>
          </cell>
          <cell r="D2023">
            <v>1</v>
          </cell>
          <cell r="E2023">
            <v>1</v>
          </cell>
          <cell r="F2023">
            <v>1</v>
          </cell>
          <cell r="G2023">
            <v>4</v>
          </cell>
          <cell r="H2023">
            <v>4</v>
          </cell>
          <cell r="I2023" t="str">
            <v>Q</v>
          </cell>
          <cell r="P2023">
            <v>4</v>
          </cell>
        </row>
        <row r="2024">
          <cell r="A2024" t="str">
            <v>isolante, com tampa basculante, conforme DIN 49450 e 49451 - 500V.</v>
          </cell>
          <cell r="F2024">
            <v>0</v>
          </cell>
          <cell r="H2024">
            <v>0</v>
          </cell>
          <cell r="P2024">
            <v>0</v>
          </cell>
        </row>
        <row r="2025">
          <cell r="F2025">
            <v>0</v>
          </cell>
          <cell r="H2025">
            <v>0</v>
          </cell>
          <cell r="P2025">
            <v>0</v>
          </cell>
        </row>
        <row r="2026">
          <cell r="A2026" t="str">
            <v xml:space="preserve">Tomada redonda fundida em liga de alumínio, 380V, a prova de tempo com tampo mola, </v>
          </cell>
          <cell r="C2026" t="str">
            <v>PC</v>
          </cell>
          <cell r="D2026">
            <v>4</v>
          </cell>
          <cell r="E2026">
            <v>1</v>
          </cell>
          <cell r="F2026">
            <v>4</v>
          </cell>
          <cell r="G2026">
            <v>4</v>
          </cell>
          <cell r="H2026">
            <v>16</v>
          </cell>
          <cell r="I2026" t="str">
            <v>Q</v>
          </cell>
          <cell r="P2026">
            <v>4</v>
          </cell>
        </row>
        <row r="2027">
          <cell r="A2027" t="str">
            <v>orelhas de fixação, quatro entradas rosqueadas de 3/4" sendo 3 bujões plásticos.</v>
          </cell>
          <cell r="F2027">
            <v>0</v>
          </cell>
          <cell r="H2027">
            <v>0</v>
          </cell>
          <cell r="P2027">
            <v>0</v>
          </cell>
        </row>
        <row r="2028">
          <cell r="F2028">
            <v>0</v>
          </cell>
          <cell r="H2028">
            <v>0</v>
          </cell>
          <cell r="P2028">
            <v>0</v>
          </cell>
        </row>
        <row r="2029">
          <cell r="A2029" t="str">
            <v xml:space="preserve">Luminária p/ ilum. publ. totalmente fechada, p/ lamp. v. merc. e/ou sódio, corpo e refl. </v>
          </cell>
          <cell r="F2029">
            <v>0</v>
          </cell>
          <cell r="H2029">
            <v>0</v>
          </cell>
          <cell r="P2029">
            <v>0</v>
          </cell>
        </row>
        <row r="2030">
          <cell r="A2030" t="str">
            <v xml:space="preserve">estamp. em ch. alum., pescoço em liga de alum. fundido c/ entr. p/ tubo de 60,3 mm </v>
          </cell>
          <cell r="F2030">
            <v>0</v>
          </cell>
          <cell r="H2030">
            <v>0</v>
          </cell>
          <cell r="P2030">
            <v>0</v>
          </cell>
        </row>
        <row r="2031">
          <cell r="A2031" t="str">
            <v>refrator prismático em vidro temper., fecho de aço inox, soq. de porc c/ rosca E-40:</v>
          </cell>
          <cell r="F2031">
            <v>0</v>
          </cell>
          <cell r="H2031">
            <v>0</v>
          </cell>
          <cell r="P2031">
            <v>0</v>
          </cell>
        </row>
        <row r="2032">
          <cell r="A2032" t="str">
            <v>250W - V. Sódio</v>
          </cell>
          <cell r="B2032" t="str">
            <v>LUM250</v>
          </cell>
          <cell r="C2032" t="str">
            <v>PC</v>
          </cell>
          <cell r="D2032">
            <v>1</v>
          </cell>
          <cell r="E2032">
            <v>10</v>
          </cell>
          <cell r="F2032">
            <v>10</v>
          </cell>
          <cell r="G2032">
            <v>8</v>
          </cell>
          <cell r="H2032">
            <v>8</v>
          </cell>
          <cell r="I2032" t="str">
            <v>Q</v>
          </cell>
          <cell r="P2032">
            <v>8</v>
          </cell>
        </row>
        <row r="2033">
          <cell r="F2033">
            <v>0</v>
          </cell>
          <cell r="H2033">
            <v>0</v>
          </cell>
          <cell r="P2033">
            <v>0</v>
          </cell>
        </row>
        <row r="2034">
          <cell r="A2034" t="str">
            <v xml:space="preserve">Luminária p/ lamp. "V. sódio" c/ reator incorporado AFP-220V-60Hz, em liga esp. alum. </v>
          </cell>
          <cell r="F2034">
            <v>0</v>
          </cell>
          <cell r="H2034">
            <v>0</v>
          </cell>
          <cell r="P2034">
            <v>0</v>
          </cell>
        </row>
        <row r="2035">
          <cell r="A2035" t="str">
            <v xml:space="preserve">fundi. globo boro-silicato, base E-27 p/ lamp. até 70W e E-40 p/ lamp. 250W, entr. </v>
          </cell>
          <cell r="F2035">
            <v>0</v>
          </cell>
          <cell r="H2035">
            <v>0</v>
          </cell>
          <cell r="P2035">
            <v>0</v>
          </cell>
        </row>
        <row r="2036">
          <cell r="A2036" t="str">
            <v>rosq. 3/4" BSP:</v>
          </cell>
          <cell r="F2036">
            <v>0</v>
          </cell>
          <cell r="H2036">
            <v>0</v>
          </cell>
          <cell r="P2036">
            <v>0</v>
          </cell>
        </row>
        <row r="2037">
          <cell r="A2037" t="str">
            <v>PEND. 70W</v>
          </cell>
          <cell r="B2037" t="str">
            <v>LUM70</v>
          </cell>
          <cell r="C2037" t="str">
            <v>PC</v>
          </cell>
          <cell r="D2037">
            <v>12</v>
          </cell>
          <cell r="E2037">
            <v>5</v>
          </cell>
          <cell r="F2037">
            <v>60</v>
          </cell>
          <cell r="G2037">
            <v>8</v>
          </cell>
          <cell r="H2037">
            <v>96</v>
          </cell>
          <cell r="I2037" t="str">
            <v>Q</v>
          </cell>
          <cell r="P2037">
            <v>8</v>
          </cell>
        </row>
        <row r="2038">
          <cell r="A2038" t="str">
            <v>ARRAND. 30' 70W</v>
          </cell>
          <cell r="B2038" t="str">
            <v>LUM70</v>
          </cell>
          <cell r="C2038" t="str">
            <v>PC</v>
          </cell>
          <cell r="D2038">
            <v>3</v>
          </cell>
          <cell r="E2038">
            <v>5</v>
          </cell>
          <cell r="F2038">
            <v>15</v>
          </cell>
          <cell r="G2038">
            <v>8</v>
          </cell>
          <cell r="H2038">
            <v>24</v>
          </cell>
          <cell r="I2038" t="str">
            <v>Q</v>
          </cell>
          <cell r="P2038">
            <v>8</v>
          </cell>
        </row>
        <row r="2039">
          <cell r="F2039">
            <v>0</v>
          </cell>
          <cell r="H2039">
            <v>0</v>
          </cell>
          <cell r="P2039">
            <v>0</v>
          </cell>
        </row>
        <row r="2040">
          <cell r="A2040" t="str">
            <v xml:space="preserve">Cabo de cobre, têmpera mole, isolação em PVC 70'C antichama, 750V,  sem capa </v>
          </cell>
          <cell r="F2040">
            <v>0</v>
          </cell>
          <cell r="H2040">
            <v>0</v>
          </cell>
          <cell r="P2040">
            <v>0</v>
          </cell>
        </row>
        <row r="2041">
          <cell r="A2041" t="str">
            <v>protetora, encordoamento classe 2, NBR 6880:</v>
          </cell>
          <cell r="F2041">
            <v>0</v>
          </cell>
          <cell r="H2041">
            <v>0</v>
          </cell>
          <cell r="P2041">
            <v>0</v>
          </cell>
        </row>
        <row r="2042">
          <cell r="A2042" t="str">
            <v>Bitola 2,5 mm²</v>
          </cell>
          <cell r="B2042" t="str">
            <v>CB1</v>
          </cell>
          <cell r="C2042" t="str">
            <v>m</v>
          </cell>
          <cell r="D2042">
            <v>1180</v>
          </cell>
          <cell r="E2042">
            <v>5.8000000000000003E-2</v>
          </cell>
          <cell r="F2042">
            <v>68.44</v>
          </cell>
          <cell r="G2042">
            <v>0.15</v>
          </cell>
          <cell r="H2042">
            <v>177</v>
          </cell>
          <cell r="I2042" t="str">
            <v>B</v>
          </cell>
          <cell r="P2042">
            <v>0.15</v>
          </cell>
        </row>
        <row r="2043">
          <cell r="A2043" t="str">
            <v>Bitola 4 mm²</v>
          </cell>
          <cell r="B2043" t="str">
            <v>CB1</v>
          </cell>
          <cell r="C2043" t="str">
            <v>m</v>
          </cell>
          <cell r="D2043">
            <v>600</v>
          </cell>
          <cell r="E2043">
            <v>0.08</v>
          </cell>
          <cell r="F2043">
            <v>48</v>
          </cell>
          <cell r="G2043">
            <v>0.15</v>
          </cell>
          <cell r="H2043">
            <v>90</v>
          </cell>
          <cell r="I2043" t="str">
            <v>B</v>
          </cell>
          <cell r="P2043">
            <v>0.15</v>
          </cell>
        </row>
        <row r="2044">
          <cell r="F2044">
            <v>0</v>
          </cell>
          <cell r="H2044">
            <v>0</v>
          </cell>
          <cell r="P2044">
            <v>0</v>
          </cell>
        </row>
        <row r="2045">
          <cell r="A2045" t="str">
            <v xml:space="preserve">Cabo de cobre, têmpera mole, isolação em PVC 70'C antichama, 0,6/1kV,  com capa </v>
          </cell>
          <cell r="F2045">
            <v>0</v>
          </cell>
          <cell r="H2045">
            <v>0</v>
          </cell>
          <cell r="P2045">
            <v>0</v>
          </cell>
        </row>
        <row r="2046">
          <cell r="A2046" t="str">
            <v>protetora de PVC, de acordo com NBR 7286:</v>
          </cell>
          <cell r="F2046">
            <v>0</v>
          </cell>
          <cell r="H2046">
            <v>0</v>
          </cell>
          <cell r="P2046">
            <v>0</v>
          </cell>
        </row>
        <row r="2047">
          <cell r="A2047" t="str">
            <v>Bitola 2,5 mm²</v>
          </cell>
          <cell r="B2047" t="str">
            <v>CB1</v>
          </cell>
          <cell r="C2047" t="str">
            <v>m</v>
          </cell>
          <cell r="D2047">
            <v>6</v>
          </cell>
          <cell r="E2047">
            <v>5.8000000000000003E-2</v>
          </cell>
          <cell r="F2047">
            <v>0.35</v>
          </cell>
          <cell r="G2047">
            <v>0.15</v>
          </cell>
          <cell r="H2047">
            <v>0.9</v>
          </cell>
          <cell r="I2047" t="str">
            <v>B</v>
          </cell>
          <cell r="P2047">
            <v>0.15</v>
          </cell>
        </row>
        <row r="2048">
          <cell r="F2048">
            <v>0</v>
          </cell>
          <cell r="H2048">
            <v>0</v>
          </cell>
          <cell r="P2048">
            <v>0</v>
          </cell>
        </row>
        <row r="2049">
          <cell r="A2049" t="str">
            <v>Cabo de cobre nu, têmpera meia dura, formação em fios, encordoamento classe 2,</v>
          </cell>
          <cell r="F2049">
            <v>0</v>
          </cell>
          <cell r="H2049">
            <v>0</v>
          </cell>
          <cell r="P2049">
            <v>0</v>
          </cell>
        </row>
        <row r="2050">
          <cell r="A2050" t="str">
            <v>NBR 5111 e 7575:</v>
          </cell>
          <cell r="F2050">
            <v>0</v>
          </cell>
          <cell r="H2050">
            <v>0</v>
          </cell>
          <cell r="P2050">
            <v>0</v>
          </cell>
        </row>
        <row r="2051">
          <cell r="A2051" t="str">
            <v>Bitola 16 mm²</v>
          </cell>
          <cell r="B2051" t="str">
            <v>CBNU</v>
          </cell>
          <cell r="C2051" t="str">
            <v>kg</v>
          </cell>
          <cell r="D2051">
            <v>4</v>
          </cell>
          <cell r="E2051">
            <v>1</v>
          </cell>
          <cell r="F2051">
            <v>4</v>
          </cell>
          <cell r="G2051">
            <v>1</v>
          </cell>
          <cell r="H2051">
            <v>4</v>
          </cell>
          <cell r="I2051" t="str">
            <v>B</v>
          </cell>
          <cell r="P2051">
            <v>1</v>
          </cell>
        </row>
        <row r="2052">
          <cell r="A2052" t="str">
            <v>Bitola 25 mm²</v>
          </cell>
          <cell r="B2052" t="str">
            <v>CBNU</v>
          </cell>
          <cell r="C2052" t="str">
            <v>kg</v>
          </cell>
          <cell r="D2052">
            <v>14</v>
          </cell>
          <cell r="E2052">
            <v>1</v>
          </cell>
          <cell r="F2052">
            <v>14</v>
          </cell>
          <cell r="G2052">
            <v>1</v>
          </cell>
          <cell r="H2052">
            <v>14</v>
          </cell>
          <cell r="I2052" t="str">
            <v>B</v>
          </cell>
          <cell r="P2052">
            <v>1</v>
          </cell>
        </row>
        <row r="2053">
          <cell r="A2053" t="str">
            <v>Bitola 35 mm²</v>
          </cell>
          <cell r="B2053" t="str">
            <v>CBNU</v>
          </cell>
          <cell r="C2053" t="str">
            <v>kg</v>
          </cell>
          <cell r="D2053">
            <v>35</v>
          </cell>
          <cell r="E2053">
            <v>1</v>
          </cell>
          <cell r="F2053">
            <v>35</v>
          </cell>
          <cell r="G2053">
            <v>1</v>
          </cell>
          <cell r="H2053">
            <v>35</v>
          </cell>
          <cell r="I2053" t="str">
            <v>B</v>
          </cell>
          <cell r="P2053">
            <v>1</v>
          </cell>
        </row>
        <row r="2054">
          <cell r="F2054">
            <v>0</v>
          </cell>
          <cell r="H2054">
            <v>0</v>
          </cell>
          <cell r="P2054">
            <v>0</v>
          </cell>
        </row>
        <row r="2055">
          <cell r="A2055" t="str">
            <v>Cabo de cobre singelo com isolamento em PVC p/ 0,6/1 kV e capa em PVC:</v>
          </cell>
          <cell r="F2055">
            <v>0</v>
          </cell>
          <cell r="H2055">
            <v>0</v>
          </cell>
          <cell r="P2055">
            <v>0</v>
          </cell>
        </row>
        <row r="2056">
          <cell r="A2056" t="str">
            <v>Bitola 70 mm²</v>
          </cell>
          <cell r="B2056" t="str">
            <v>CB1</v>
          </cell>
          <cell r="C2056" t="str">
            <v>m</v>
          </cell>
          <cell r="D2056">
            <v>515</v>
          </cell>
          <cell r="E2056">
            <v>0.78200000000000003</v>
          </cell>
          <cell r="F2056">
            <v>402.73</v>
          </cell>
          <cell r="G2056">
            <v>0.25</v>
          </cell>
          <cell r="H2056">
            <v>128.75</v>
          </cell>
          <cell r="I2056" t="str">
            <v>B</v>
          </cell>
          <cell r="P2056">
            <v>0.25</v>
          </cell>
        </row>
        <row r="2057">
          <cell r="A2057" t="str">
            <v>Bitola 95 mm²</v>
          </cell>
          <cell r="B2057" t="str">
            <v>CB1</v>
          </cell>
          <cell r="C2057" t="str">
            <v>m</v>
          </cell>
          <cell r="D2057">
            <v>1545</v>
          </cell>
          <cell r="E2057">
            <v>1.0149999999999999</v>
          </cell>
          <cell r="F2057">
            <v>1568.18</v>
          </cell>
          <cell r="G2057">
            <v>0.25</v>
          </cell>
          <cell r="H2057">
            <v>386.25</v>
          </cell>
          <cell r="I2057" t="str">
            <v>B</v>
          </cell>
          <cell r="P2057">
            <v>0.25</v>
          </cell>
        </row>
        <row r="2058">
          <cell r="F2058">
            <v>0</v>
          </cell>
          <cell r="H2058">
            <v>0</v>
          </cell>
          <cell r="P2058">
            <v>0</v>
          </cell>
        </row>
        <row r="2059">
          <cell r="A2059" t="str">
            <v>Cabo de cobre multipolar com isolamento em PVC p/ 0,6/1 kV e capa em PVC:</v>
          </cell>
          <cell r="F2059">
            <v>0</v>
          </cell>
          <cell r="H2059">
            <v>0</v>
          </cell>
          <cell r="P2059">
            <v>0</v>
          </cell>
        </row>
        <row r="2060">
          <cell r="A2060" t="str">
            <v>Bitola e formação: 1x4c#2,5mm²</v>
          </cell>
          <cell r="B2060" t="str">
            <v>CB1</v>
          </cell>
          <cell r="C2060" t="str">
            <v>m</v>
          </cell>
          <cell r="D2060">
            <v>325</v>
          </cell>
          <cell r="E2060">
            <v>0.23400000000000001</v>
          </cell>
          <cell r="F2060">
            <v>76.05</v>
          </cell>
          <cell r="G2060">
            <v>0.2</v>
          </cell>
          <cell r="H2060">
            <v>65</v>
          </cell>
          <cell r="I2060" t="str">
            <v>B</v>
          </cell>
          <cell r="P2060">
            <v>0.2</v>
          </cell>
        </row>
        <row r="2061">
          <cell r="A2061" t="str">
            <v>Bitola e formação: 1x4c#10mm²</v>
          </cell>
          <cell r="B2061" t="str">
            <v>CB1</v>
          </cell>
          <cell r="C2061" t="str">
            <v>m</v>
          </cell>
          <cell r="D2061">
            <v>105</v>
          </cell>
          <cell r="E2061">
            <v>0.61399999999999999</v>
          </cell>
          <cell r="F2061">
            <v>64.47</v>
          </cell>
          <cell r="G2061">
            <v>0.25</v>
          </cell>
          <cell r="H2061">
            <v>26.25</v>
          </cell>
          <cell r="I2061" t="str">
            <v>B</v>
          </cell>
          <cell r="P2061">
            <v>0.25</v>
          </cell>
        </row>
        <row r="2062">
          <cell r="A2062" t="str">
            <v>Bitola e formação: 1x4c#16mm²</v>
          </cell>
          <cell r="B2062" t="str">
            <v>CB1</v>
          </cell>
          <cell r="C2062" t="str">
            <v>m</v>
          </cell>
          <cell r="D2062">
            <v>400</v>
          </cell>
          <cell r="E2062">
            <v>0.88100000000000001</v>
          </cell>
          <cell r="F2062">
            <v>352.4</v>
          </cell>
          <cell r="G2062">
            <v>0.3</v>
          </cell>
          <cell r="H2062">
            <v>120</v>
          </cell>
          <cell r="I2062" t="str">
            <v>B</v>
          </cell>
          <cell r="P2062">
            <v>0.3</v>
          </cell>
        </row>
        <row r="2063">
          <cell r="A2063" t="str">
            <v>Bitola e formação: 1x4c#35mm²</v>
          </cell>
          <cell r="B2063" t="str">
            <v>CB1</v>
          </cell>
          <cell r="C2063" t="str">
            <v>m</v>
          </cell>
          <cell r="D2063">
            <v>375</v>
          </cell>
          <cell r="E2063">
            <v>1.772</v>
          </cell>
          <cell r="F2063">
            <v>664.5</v>
          </cell>
          <cell r="G2063">
            <v>0.35</v>
          </cell>
          <cell r="H2063">
            <v>131.25</v>
          </cell>
          <cell r="I2063" t="str">
            <v>B</v>
          </cell>
          <cell r="P2063">
            <v>0.35</v>
          </cell>
        </row>
        <row r="2064">
          <cell r="A2064" t="str">
            <v>Bitola e formação: 1x4c#50mm²</v>
          </cell>
          <cell r="B2064" t="str">
            <v>CB1</v>
          </cell>
          <cell r="C2064" t="str">
            <v>m</v>
          </cell>
          <cell r="D2064">
            <v>100</v>
          </cell>
          <cell r="E2064">
            <v>2.4159999999999999</v>
          </cell>
          <cell r="F2064">
            <v>241.6</v>
          </cell>
          <cell r="G2064">
            <v>0.35</v>
          </cell>
          <cell r="H2064">
            <v>35</v>
          </cell>
          <cell r="I2064" t="str">
            <v>B</v>
          </cell>
          <cell r="P2064">
            <v>0.35</v>
          </cell>
        </row>
        <row r="2065">
          <cell r="F2065">
            <v>0</v>
          </cell>
          <cell r="H2065">
            <v>0</v>
          </cell>
          <cell r="P2065">
            <v>0</v>
          </cell>
        </row>
        <row r="2066">
          <cell r="A2066" t="str">
            <v>Caixa condulete em liga de alumínio fundido:</v>
          </cell>
          <cell r="F2066">
            <v>0</v>
          </cell>
          <cell r="H2066">
            <v>0</v>
          </cell>
          <cell r="P2066">
            <v>0</v>
          </cell>
        </row>
        <row r="2067">
          <cell r="A2067" t="str">
            <v>Diâmetro 3/4"</v>
          </cell>
          <cell r="B2067" t="str">
            <v>CX</v>
          </cell>
          <cell r="C2067" t="str">
            <v>PC</v>
          </cell>
          <cell r="D2067">
            <v>56</v>
          </cell>
          <cell r="E2067">
            <v>0.05</v>
          </cell>
          <cell r="F2067">
            <v>2.8</v>
          </cell>
          <cell r="G2067">
            <v>0.1</v>
          </cell>
          <cell r="H2067">
            <v>5.6</v>
          </cell>
          <cell r="I2067" t="str">
            <v>LE</v>
          </cell>
          <cell r="P2067">
            <v>0.1</v>
          </cell>
        </row>
        <row r="2068">
          <cell r="A2068" t="str">
            <v>Diâmetro 11/2"</v>
          </cell>
          <cell r="B2068" t="str">
            <v>CX</v>
          </cell>
          <cell r="C2068" t="str">
            <v>PC</v>
          </cell>
          <cell r="D2068">
            <v>8</v>
          </cell>
          <cell r="E2068">
            <v>0.05</v>
          </cell>
          <cell r="F2068">
            <v>0.4</v>
          </cell>
          <cell r="G2068">
            <v>0.1</v>
          </cell>
          <cell r="H2068">
            <v>0.8</v>
          </cell>
          <cell r="I2068" t="str">
            <v>LE</v>
          </cell>
          <cell r="P2068">
            <v>0.1</v>
          </cell>
        </row>
        <row r="2069">
          <cell r="A2069" t="str">
            <v>Diâmetro 2"</v>
          </cell>
          <cell r="B2069" t="str">
            <v>CX</v>
          </cell>
          <cell r="C2069" t="str">
            <v>PC</v>
          </cell>
          <cell r="D2069">
            <v>2</v>
          </cell>
          <cell r="E2069">
            <v>0.1</v>
          </cell>
          <cell r="F2069">
            <v>0.2</v>
          </cell>
          <cell r="G2069">
            <v>0.1</v>
          </cell>
          <cell r="H2069">
            <v>0.2</v>
          </cell>
          <cell r="I2069" t="str">
            <v>LE</v>
          </cell>
          <cell r="P2069">
            <v>0.1</v>
          </cell>
        </row>
        <row r="2070">
          <cell r="A2070" t="str">
            <v>Diâmetro 3"</v>
          </cell>
          <cell r="B2070" t="str">
            <v>CX</v>
          </cell>
          <cell r="C2070" t="str">
            <v>PC</v>
          </cell>
          <cell r="D2070">
            <v>7</v>
          </cell>
          <cell r="E2070">
            <v>0.1</v>
          </cell>
          <cell r="F2070">
            <v>0.7</v>
          </cell>
          <cell r="G2070">
            <v>0.1</v>
          </cell>
          <cell r="H2070">
            <v>0.7</v>
          </cell>
          <cell r="I2070" t="str">
            <v>LE</v>
          </cell>
          <cell r="P2070">
            <v>0.1</v>
          </cell>
        </row>
        <row r="2071">
          <cell r="A2071" t="str">
            <v>Diâmetro 4"</v>
          </cell>
          <cell r="B2071" t="str">
            <v>CX</v>
          </cell>
          <cell r="C2071" t="str">
            <v>PC</v>
          </cell>
          <cell r="D2071">
            <v>12</v>
          </cell>
          <cell r="E2071">
            <v>0.1</v>
          </cell>
          <cell r="F2071">
            <v>1.2</v>
          </cell>
          <cell r="G2071">
            <v>0.1</v>
          </cell>
          <cell r="H2071">
            <v>1.2</v>
          </cell>
          <cell r="I2071" t="str">
            <v>LE</v>
          </cell>
          <cell r="P2071">
            <v>0.1</v>
          </cell>
        </row>
        <row r="2072">
          <cell r="F2072">
            <v>0</v>
          </cell>
          <cell r="H2072">
            <v>0</v>
          </cell>
          <cell r="P2072">
            <v>0</v>
          </cell>
        </row>
        <row r="2073">
          <cell r="A2073" t="str">
            <v>Perfis para suportes em ASTM A-36 pintado</v>
          </cell>
          <cell r="C2073" t="str">
            <v>kg</v>
          </cell>
          <cell r="D2073">
            <v>850</v>
          </cell>
          <cell r="E2073">
            <v>1</v>
          </cell>
          <cell r="F2073">
            <v>850</v>
          </cell>
          <cell r="G2073">
            <v>0.15</v>
          </cell>
          <cell r="H2073">
            <v>127.5</v>
          </cell>
          <cell r="I2073" t="str">
            <v>F</v>
          </cell>
          <cell r="P2073">
            <v>0.15</v>
          </cell>
        </row>
        <row r="2074">
          <cell r="F2074">
            <v>0</v>
          </cell>
          <cell r="H2074">
            <v>0</v>
          </cell>
          <cell r="P2074">
            <v>0</v>
          </cell>
        </row>
        <row r="2075">
          <cell r="A2075" t="str">
            <v>ÁREA - ESPESSADOR 2</v>
          </cell>
          <cell r="F2075">
            <v>0</v>
          </cell>
          <cell r="H2075">
            <v>0</v>
          </cell>
          <cell r="P2075">
            <v>0</v>
          </cell>
        </row>
        <row r="2076">
          <cell r="A2076" t="str">
            <v>Cabo de cobre nu, têmpera meia dura, formação em fios, encordoamento classe 2,</v>
          </cell>
          <cell r="F2076">
            <v>0</v>
          </cell>
          <cell r="H2076">
            <v>0</v>
          </cell>
          <cell r="P2076">
            <v>0</v>
          </cell>
        </row>
        <row r="2077">
          <cell r="A2077" t="str">
            <v>NBR 5111 e 7575:</v>
          </cell>
          <cell r="F2077">
            <v>0</v>
          </cell>
          <cell r="H2077">
            <v>0</v>
          </cell>
          <cell r="P2077">
            <v>0</v>
          </cell>
        </row>
        <row r="2078">
          <cell r="A2078" t="str">
            <v>Bitola 16 mm²</v>
          </cell>
          <cell r="B2078" t="str">
            <v>CBNU</v>
          </cell>
          <cell r="C2078" t="str">
            <v>kg</v>
          </cell>
          <cell r="D2078">
            <v>4</v>
          </cell>
          <cell r="E2078">
            <v>1</v>
          </cell>
          <cell r="F2078">
            <v>4</v>
          </cell>
          <cell r="G2078">
            <v>1</v>
          </cell>
          <cell r="H2078">
            <v>4</v>
          </cell>
          <cell r="I2078" t="str">
            <v>B</v>
          </cell>
          <cell r="P2078">
            <v>1</v>
          </cell>
        </row>
        <row r="2079">
          <cell r="A2079" t="str">
            <v>Bitola 25 mm²</v>
          </cell>
          <cell r="B2079" t="str">
            <v>CBNU</v>
          </cell>
          <cell r="C2079" t="str">
            <v>kg</v>
          </cell>
          <cell r="D2079">
            <v>8</v>
          </cell>
          <cell r="E2079">
            <v>1</v>
          </cell>
          <cell r="F2079">
            <v>8</v>
          </cell>
          <cell r="G2079">
            <v>1</v>
          </cell>
          <cell r="H2079">
            <v>8</v>
          </cell>
          <cell r="I2079" t="str">
            <v>B</v>
          </cell>
          <cell r="P2079">
            <v>1</v>
          </cell>
        </row>
        <row r="2080">
          <cell r="A2080" t="str">
            <v>Bitola 35 mm²</v>
          </cell>
          <cell r="B2080" t="str">
            <v>CBNU</v>
          </cell>
          <cell r="C2080" t="str">
            <v>kg</v>
          </cell>
          <cell r="D2080">
            <v>13</v>
          </cell>
          <cell r="E2080">
            <v>1</v>
          </cell>
          <cell r="F2080">
            <v>13</v>
          </cell>
          <cell r="G2080">
            <v>1</v>
          </cell>
          <cell r="H2080">
            <v>13</v>
          </cell>
          <cell r="I2080" t="str">
            <v>B</v>
          </cell>
          <cell r="P2080">
            <v>1</v>
          </cell>
        </row>
        <row r="2081">
          <cell r="F2081">
            <v>0</v>
          </cell>
          <cell r="H2081">
            <v>0</v>
          </cell>
          <cell r="P2081">
            <v>0</v>
          </cell>
        </row>
        <row r="2082">
          <cell r="A2082" t="str">
            <v>Eletroduto aço galvanizado a fogo c/ costura, comp. 3m, c/ uma luva e rosca nas duas</v>
          </cell>
          <cell r="F2082">
            <v>0</v>
          </cell>
          <cell r="H2082">
            <v>0</v>
          </cell>
          <cell r="P2082">
            <v>0</v>
          </cell>
        </row>
        <row r="2083">
          <cell r="A2083" t="str">
            <v xml:space="preserve">extremidades, norma DIN 2440, c/ proteção mecânica nas extremidades e rebarbas </v>
          </cell>
          <cell r="F2083">
            <v>0</v>
          </cell>
          <cell r="H2083">
            <v>0</v>
          </cell>
          <cell r="P2083">
            <v>0</v>
          </cell>
        </row>
        <row r="2084">
          <cell r="A2084" t="str">
            <v>removidas:</v>
          </cell>
          <cell r="F2084">
            <v>0</v>
          </cell>
          <cell r="H2084">
            <v>0</v>
          </cell>
          <cell r="P2084">
            <v>0</v>
          </cell>
        </row>
        <row r="2085">
          <cell r="A2085" t="str">
            <v>Diâmetro 3/4"    BSP</v>
          </cell>
          <cell r="B2085" t="str">
            <v>ELAG</v>
          </cell>
          <cell r="C2085" t="str">
            <v>m</v>
          </cell>
          <cell r="D2085">
            <v>361</v>
          </cell>
          <cell r="E2085">
            <v>1.7699999999999998</v>
          </cell>
          <cell r="F2085">
            <v>638.97</v>
          </cell>
          <cell r="G2085">
            <v>1.25</v>
          </cell>
          <cell r="H2085">
            <v>451.25</v>
          </cell>
          <cell r="I2085" t="str">
            <v>LE</v>
          </cell>
          <cell r="P2085">
            <v>1.25</v>
          </cell>
        </row>
        <row r="2086">
          <cell r="A2086" t="str">
            <v>Diâmetro 1"       BSP</v>
          </cell>
          <cell r="B2086" t="str">
            <v>ELAG</v>
          </cell>
          <cell r="C2086" t="str">
            <v>m</v>
          </cell>
          <cell r="D2086">
            <v>8</v>
          </cell>
          <cell r="E2086">
            <v>2.63</v>
          </cell>
          <cell r="F2086">
            <v>21.04</v>
          </cell>
          <cell r="G2086">
            <v>1.25</v>
          </cell>
          <cell r="H2086">
            <v>10</v>
          </cell>
          <cell r="I2086" t="str">
            <v>LE</v>
          </cell>
          <cell r="P2086">
            <v>1.25</v>
          </cell>
        </row>
        <row r="2087">
          <cell r="A2087" t="str">
            <v>Diâmetro 11/2"  BSP</v>
          </cell>
          <cell r="B2087" t="str">
            <v>ELAG</v>
          </cell>
          <cell r="C2087" t="str">
            <v>m</v>
          </cell>
          <cell r="D2087">
            <v>188</v>
          </cell>
          <cell r="E2087">
            <v>4.24</v>
          </cell>
          <cell r="F2087">
            <v>797.12</v>
          </cell>
          <cell r="G2087">
            <v>1.25</v>
          </cell>
          <cell r="H2087">
            <v>235</v>
          </cell>
          <cell r="I2087" t="str">
            <v>LE</v>
          </cell>
          <cell r="P2087">
            <v>1.25</v>
          </cell>
        </row>
        <row r="2088">
          <cell r="A2088" t="str">
            <v>Diâmetro 2"       BSP</v>
          </cell>
          <cell r="B2088" t="str">
            <v>ELAG</v>
          </cell>
          <cell r="C2088" t="str">
            <v>m</v>
          </cell>
          <cell r="D2088">
            <v>23</v>
          </cell>
          <cell r="E2088">
            <v>5.66</v>
          </cell>
          <cell r="F2088">
            <v>130.18</v>
          </cell>
          <cell r="G2088">
            <v>1.5</v>
          </cell>
          <cell r="H2088">
            <v>34.5</v>
          </cell>
          <cell r="I2088" t="str">
            <v>LE</v>
          </cell>
          <cell r="P2088">
            <v>1.5</v>
          </cell>
        </row>
        <row r="2089">
          <cell r="A2089" t="str">
            <v>Diâmetro 3"       BSP</v>
          </cell>
          <cell r="B2089" t="str">
            <v>ELAG</v>
          </cell>
          <cell r="C2089" t="str">
            <v>m</v>
          </cell>
          <cell r="D2089">
            <v>87</v>
          </cell>
          <cell r="E2089">
            <v>11.6</v>
          </cell>
          <cell r="F2089">
            <v>1009.2</v>
          </cell>
          <cell r="G2089">
            <v>1.5</v>
          </cell>
          <cell r="H2089">
            <v>130.5</v>
          </cell>
          <cell r="I2089" t="str">
            <v>LE</v>
          </cell>
          <cell r="P2089">
            <v>1.5</v>
          </cell>
        </row>
        <row r="2090">
          <cell r="A2090" t="str">
            <v>Diâmetro 4"       BSP</v>
          </cell>
          <cell r="B2090" t="str">
            <v>ELAG</v>
          </cell>
          <cell r="C2090" t="str">
            <v>m</v>
          </cell>
          <cell r="D2090">
            <v>12</v>
          </cell>
          <cell r="E2090">
            <v>16.48</v>
          </cell>
          <cell r="F2090">
            <v>197.76</v>
          </cell>
          <cell r="G2090">
            <v>2</v>
          </cell>
          <cell r="H2090">
            <v>24</v>
          </cell>
          <cell r="I2090" t="str">
            <v>LE</v>
          </cell>
          <cell r="P2090">
            <v>2</v>
          </cell>
        </row>
        <row r="2091">
          <cell r="F2091">
            <v>0</v>
          </cell>
          <cell r="H2091">
            <v>0</v>
          </cell>
          <cell r="P2091">
            <v>0</v>
          </cell>
        </row>
        <row r="2092">
          <cell r="A2092" t="str">
            <v xml:space="preserve">Eletroduto flexível em rolo, tipo sealtubo, a prova de tempo, umidade, gases, vapores e </v>
          </cell>
          <cell r="F2092">
            <v>0</v>
          </cell>
          <cell r="H2092">
            <v>0</v>
          </cell>
          <cell r="P2092">
            <v>0</v>
          </cell>
        </row>
        <row r="2093">
          <cell r="A2093" t="str">
            <v>pó, constituído por fita de aço doce c/ revestimento externo em polivinil-clorídrico:</v>
          </cell>
          <cell r="F2093">
            <v>0</v>
          </cell>
          <cell r="H2093">
            <v>0</v>
          </cell>
          <cell r="P2093">
            <v>0</v>
          </cell>
        </row>
        <row r="2094">
          <cell r="A2094" t="str">
            <v>Diâmetro 11/2"</v>
          </cell>
          <cell r="B2094" t="str">
            <v>ELFL</v>
          </cell>
          <cell r="C2094" t="str">
            <v>m</v>
          </cell>
          <cell r="D2094">
            <v>3</v>
          </cell>
          <cell r="E2094">
            <v>2.12</v>
          </cell>
          <cell r="F2094">
            <v>6.36</v>
          </cell>
          <cell r="G2094">
            <v>1.5</v>
          </cell>
          <cell r="H2094">
            <v>4.5</v>
          </cell>
          <cell r="I2094" t="str">
            <v>LE</v>
          </cell>
          <cell r="P2094">
            <v>1.5</v>
          </cell>
        </row>
        <row r="2095">
          <cell r="A2095" t="str">
            <v>Diâmetro 2"</v>
          </cell>
          <cell r="B2095" t="str">
            <v>ELFL</v>
          </cell>
          <cell r="C2095" t="str">
            <v>m</v>
          </cell>
          <cell r="D2095">
            <v>3</v>
          </cell>
          <cell r="E2095">
            <v>2.83</v>
          </cell>
          <cell r="F2095">
            <v>8.49</v>
          </cell>
          <cell r="G2095">
            <v>1.8</v>
          </cell>
          <cell r="H2095">
            <v>5.4</v>
          </cell>
          <cell r="I2095" t="str">
            <v>LE</v>
          </cell>
          <cell r="P2095">
            <v>1.8</v>
          </cell>
        </row>
        <row r="2096">
          <cell r="A2096" t="str">
            <v>Diâmetro 3"</v>
          </cell>
          <cell r="B2096" t="str">
            <v>ELFL</v>
          </cell>
          <cell r="C2096" t="str">
            <v>m</v>
          </cell>
          <cell r="D2096">
            <v>5</v>
          </cell>
          <cell r="E2096">
            <v>5.8</v>
          </cell>
          <cell r="F2096">
            <v>29</v>
          </cell>
          <cell r="G2096">
            <v>1.8</v>
          </cell>
          <cell r="H2096">
            <v>9</v>
          </cell>
          <cell r="I2096" t="str">
            <v>LE</v>
          </cell>
          <cell r="P2096">
            <v>1.8</v>
          </cell>
        </row>
        <row r="2097">
          <cell r="F2097">
            <v>0</v>
          </cell>
          <cell r="H2097">
            <v>0</v>
          </cell>
          <cell r="P2097">
            <v>0</v>
          </cell>
        </row>
        <row r="2098">
          <cell r="A2098" t="str">
            <v xml:space="preserve">Tomada tetrapolar blindada de sobrepor, em alumínio fundido e miolo em material </v>
          </cell>
          <cell r="C2098" t="str">
            <v>PC</v>
          </cell>
          <cell r="D2098">
            <v>3</v>
          </cell>
          <cell r="E2098">
            <v>1</v>
          </cell>
          <cell r="F2098">
            <v>3</v>
          </cell>
          <cell r="G2098">
            <v>4</v>
          </cell>
          <cell r="H2098">
            <v>12</v>
          </cell>
          <cell r="I2098" t="str">
            <v>Q</v>
          </cell>
          <cell r="P2098">
            <v>4</v>
          </cell>
        </row>
        <row r="2099">
          <cell r="A2099" t="str">
            <v>isolante, com tampa basculante, conforme DIN 49450 e 49451 - 500V.</v>
          </cell>
          <cell r="F2099">
            <v>0</v>
          </cell>
          <cell r="H2099">
            <v>0</v>
          </cell>
          <cell r="P2099">
            <v>0</v>
          </cell>
        </row>
        <row r="2100">
          <cell r="F2100">
            <v>0</v>
          </cell>
          <cell r="H2100">
            <v>0</v>
          </cell>
          <cell r="P2100">
            <v>0</v>
          </cell>
        </row>
        <row r="2101">
          <cell r="A2101" t="str">
            <v xml:space="preserve">Tomada redonda fundida em liga de alumínio, 380V, a prova de tempo com tampo mola, </v>
          </cell>
          <cell r="C2101" t="str">
            <v>PC</v>
          </cell>
          <cell r="D2101">
            <v>7</v>
          </cell>
          <cell r="E2101">
            <v>1</v>
          </cell>
          <cell r="F2101">
            <v>7</v>
          </cell>
          <cell r="G2101">
            <v>4</v>
          </cell>
          <cell r="H2101">
            <v>28</v>
          </cell>
          <cell r="I2101" t="str">
            <v>Q</v>
          </cell>
          <cell r="P2101">
            <v>4</v>
          </cell>
        </row>
        <row r="2102">
          <cell r="A2102" t="str">
            <v>orelhas de fixação, quatro entradas rosqueadas de 3/4" sendo 3 bujões plásticos.</v>
          </cell>
          <cell r="F2102">
            <v>0</v>
          </cell>
          <cell r="H2102">
            <v>0</v>
          </cell>
          <cell r="P2102">
            <v>0</v>
          </cell>
        </row>
        <row r="2103">
          <cell r="F2103">
            <v>0</v>
          </cell>
          <cell r="H2103">
            <v>0</v>
          </cell>
          <cell r="P2103">
            <v>0</v>
          </cell>
        </row>
        <row r="2104">
          <cell r="A2104" t="str">
            <v xml:space="preserve">Luminária p/ ilum. publ. totalmente fechada, p/ lamp. v. merc. e/ou sódio, corpo e refl. </v>
          </cell>
          <cell r="F2104">
            <v>0</v>
          </cell>
          <cell r="H2104">
            <v>0</v>
          </cell>
          <cell r="P2104">
            <v>0</v>
          </cell>
        </row>
        <row r="2105">
          <cell r="A2105" t="str">
            <v xml:space="preserve">estamp. em ch. alum., pescoço em liga de alum. fundido c/ entr. p/ tubo de 60,3 mm </v>
          </cell>
          <cell r="F2105">
            <v>0</v>
          </cell>
          <cell r="H2105">
            <v>0</v>
          </cell>
          <cell r="P2105">
            <v>0</v>
          </cell>
        </row>
        <row r="2106">
          <cell r="A2106" t="str">
            <v>refrator prismático em vidro temper., fecho de aço inox, soq. de porc c/ rosca E-40:</v>
          </cell>
          <cell r="F2106">
            <v>0</v>
          </cell>
          <cell r="H2106">
            <v>0</v>
          </cell>
          <cell r="P2106">
            <v>0</v>
          </cell>
        </row>
        <row r="2107">
          <cell r="A2107" t="str">
            <v>250W - V. Sódio</v>
          </cell>
          <cell r="B2107" t="str">
            <v>LUM250</v>
          </cell>
          <cell r="C2107" t="str">
            <v>PC</v>
          </cell>
          <cell r="D2107">
            <v>1</v>
          </cell>
          <cell r="E2107">
            <v>10</v>
          </cell>
          <cell r="F2107">
            <v>10</v>
          </cell>
          <cell r="G2107">
            <v>8</v>
          </cell>
          <cell r="H2107">
            <v>8</v>
          </cell>
          <cell r="I2107" t="str">
            <v>Q</v>
          </cell>
          <cell r="P2107">
            <v>8</v>
          </cell>
        </row>
        <row r="2108">
          <cell r="F2108">
            <v>0</v>
          </cell>
          <cell r="H2108">
            <v>0</v>
          </cell>
          <cell r="P2108">
            <v>0</v>
          </cell>
        </row>
        <row r="2109">
          <cell r="A2109" t="str">
            <v xml:space="preserve">Luminária p/ lamp. "V. sódio" c/ reator incorporado AFP-220V-60Hz, em liga esp. alum. </v>
          </cell>
          <cell r="F2109">
            <v>0</v>
          </cell>
          <cell r="H2109">
            <v>0</v>
          </cell>
          <cell r="P2109">
            <v>0</v>
          </cell>
        </row>
        <row r="2110">
          <cell r="A2110" t="str">
            <v xml:space="preserve">fundi. globo boro-silicato, base E-27 p/ lamp. até 70W e E-40 p/ lamp. 250W, entr. </v>
          </cell>
          <cell r="F2110">
            <v>0</v>
          </cell>
          <cell r="H2110">
            <v>0</v>
          </cell>
          <cell r="P2110">
            <v>0</v>
          </cell>
        </row>
        <row r="2111">
          <cell r="A2111" t="str">
            <v>rosq. 3/4" BSP:</v>
          </cell>
          <cell r="F2111">
            <v>0</v>
          </cell>
          <cell r="H2111">
            <v>0</v>
          </cell>
          <cell r="P2111">
            <v>0</v>
          </cell>
        </row>
        <row r="2112">
          <cell r="A2112" t="str">
            <v>PEND. 70W</v>
          </cell>
          <cell r="B2112" t="str">
            <v>LUM70</v>
          </cell>
          <cell r="C2112" t="str">
            <v>PC</v>
          </cell>
          <cell r="D2112">
            <v>9</v>
          </cell>
          <cell r="E2112">
            <v>5</v>
          </cell>
          <cell r="F2112">
            <v>45</v>
          </cell>
          <cell r="G2112">
            <v>8</v>
          </cell>
          <cell r="H2112">
            <v>72</v>
          </cell>
          <cell r="I2112" t="str">
            <v>Q</v>
          </cell>
          <cell r="P2112">
            <v>8</v>
          </cell>
        </row>
        <row r="2113">
          <cell r="A2113" t="str">
            <v>ARRAND. 30' 70W</v>
          </cell>
          <cell r="B2113" t="str">
            <v>LUM70</v>
          </cell>
          <cell r="C2113" t="str">
            <v>PC</v>
          </cell>
          <cell r="D2113">
            <v>2</v>
          </cell>
          <cell r="E2113">
            <v>5</v>
          </cell>
          <cell r="F2113">
            <v>10</v>
          </cell>
          <cell r="G2113">
            <v>8</v>
          </cell>
          <cell r="H2113">
            <v>16</v>
          </cell>
          <cell r="I2113" t="str">
            <v>Q</v>
          </cell>
          <cell r="P2113">
            <v>8</v>
          </cell>
        </row>
        <row r="2114">
          <cell r="F2114">
            <v>0</v>
          </cell>
          <cell r="H2114">
            <v>0</v>
          </cell>
          <cell r="P2114">
            <v>0</v>
          </cell>
        </row>
        <row r="2115">
          <cell r="A2115" t="str">
            <v xml:space="preserve">Cabo de cobre, têmpera mole, isolação em PVC 70'C antichama, 750V,  sem capa </v>
          </cell>
          <cell r="F2115">
            <v>0</v>
          </cell>
          <cell r="H2115">
            <v>0</v>
          </cell>
          <cell r="P2115">
            <v>0</v>
          </cell>
        </row>
        <row r="2116">
          <cell r="A2116" t="str">
            <v>protetora, encordoamento classe 2, NBR 6880:</v>
          </cell>
          <cell r="F2116">
            <v>0</v>
          </cell>
          <cell r="H2116">
            <v>0</v>
          </cell>
          <cell r="P2116">
            <v>0</v>
          </cell>
        </row>
        <row r="2117">
          <cell r="A2117" t="str">
            <v>Bitola 2,5 mm²</v>
          </cell>
          <cell r="B2117" t="str">
            <v>CB1</v>
          </cell>
          <cell r="C2117" t="str">
            <v>m</v>
          </cell>
          <cell r="D2117">
            <v>1980</v>
          </cell>
          <cell r="E2117">
            <v>5.8000000000000003E-2</v>
          </cell>
          <cell r="F2117">
            <v>114.84</v>
          </cell>
          <cell r="G2117">
            <v>0.15</v>
          </cell>
          <cell r="H2117">
            <v>297</v>
          </cell>
          <cell r="I2117" t="str">
            <v>B</v>
          </cell>
          <cell r="P2117">
            <v>0.15</v>
          </cell>
        </row>
        <row r="2118">
          <cell r="A2118" t="str">
            <v>Bitola 4 mm²</v>
          </cell>
          <cell r="B2118" t="str">
            <v>CB1</v>
          </cell>
          <cell r="C2118" t="str">
            <v>m</v>
          </cell>
          <cell r="D2118">
            <v>900</v>
          </cell>
          <cell r="E2118">
            <v>0.08</v>
          </cell>
          <cell r="F2118">
            <v>72</v>
          </cell>
          <cell r="G2118">
            <v>0.15</v>
          </cell>
          <cell r="H2118">
            <v>135</v>
          </cell>
          <cell r="I2118" t="str">
            <v>B</v>
          </cell>
          <cell r="P2118">
            <v>0.15</v>
          </cell>
        </row>
        <row r="2119">
          <cell r="A2119" t="str">
            <v>Bitola 6 mm²</v>
          </cell>
          <cell r="B2119" t="str">
            <v>CB1</v>
          </cell>
          <cell r="C2119" t="str">
            <v>m</v>
          </cell>
          <cell r="D2119">
            <v>900</v>
          </cell>
          <cell r="E2119">
            <v>0.10199999999999999</v>
          </cell>
          <cell r="F2119">
            <v>91.8</v>
          </cell>
          <cell r="G2119">
            <v>0.15</v>
          </cell>
          <cell r="H2119">
            <v>135</v>
          </cell>
          <cell r="I2119" t="str">
            <v>B</v>
          </cell>
          <cell r="P2119">
            <v>0.15</v>
          </cell>
        </row>
        <row r="2120">
          <cell r="F2120">
            <v>0</v>
          </cell>
          <cell r="H2120">
            <v>0</v>
          </cell>
          <cell r="P2120">
            <v>0</v>
          </cell>
        </row>
        <row r="2121">
          <cell r="A2121" t="str">
            <v xml:space="preserve">Cabo de cobre, têmpera mole, isolação em PVC 70'C antichama, 0,6/1kV,  com capa </v>
          </cell>
          <cell r="F2121">
            <v>0</v>
          </cell>
          <cell r="H2121">
            <v>0</v>
          </cell>
          <cell r="P2121">
            <v>0</v>
          </cell>
        </row>
        <row r="2122">
          <cell r="A2122" t="str">
            <v>protetora de PVC, de acordo com NBR 7286:</v>
          </cell>
          <cell r="F2122">
            <v>0</v>
          </cell>
          <cell r="H2122">
            <v>0</v>
          </cell>
          <cell r="P2122">
            <v>0</v>
          </cell>
        </row>
        <row r="2123">
          <cell r="A2123" t="str">
            <v>Bitola 2,5 mm²</v>
          </cell>
          <cell r="B2123" t="str">
            <v>CB1</v>
          </cell>
          <cell r="C2123" t="str">
            <v>m</v>
          </cell>
          <cell r="D2123">
            <v>6</v>
          </cell>
          <cell r="E2123">
            <v>5.8000000000000003E-2</v>
          </cell>
          <cell r="F2123">
            <v>0.35</v>
          </cell>
          <cell r="G2123">
            <v>0.15</v>
          </cell>
          <cell r="H2123">
            <v>0.9</v>
          </cell>
          <cell r="I2123" t="str">
            <v>B</v>
          </cell>
          <cell r="P2123">
            <v>0.15</v>
          </cell>
        </row>
        <row r="2124">
          <cell r="F2124">
            <v>0</v>
          </cell>
          <cell r="H2124">
            <v>0</v>
          </cell>
          <cell r="P2124">
            <v>0</v>
          </cell>
        </row>
        <row r="2125">
          <cell r="A2125" t="str">
            <v>Cabo de cobre singelo com isolamento em PVC p/ 0,6/1 kV e capa em PVC:</v>
          </cell>
          <cell r="F2125">
            <v>0</v>
          </cell>
          <cell r="H2125">
            <v>0</v>
          </cell>
          <cell r="P2125">
            <v>0</v>
          </cell>
        </row>
        <row r="2126">
          <cell r="A2126" t="str">
            <v>Bitola 70 mm²</v>
          </cell>
          <cell r="B2126" t="str">
            <v>CB1</v>
          </cell>
          <cell r="C2126" t="str">
            <v>m</v>
          </cell>
          <cell r="D2126">
            <v>500</v>
          </cell>
          <cell r="E2126">
            <v>0.78200000000000003</v>
          </cell>
          <cell r="F2126">
            <v>391</v>
          </cell>
          <cell r="G2126">
            <v>0.25</v>
          </cell>
          <cell r="H2126">
            <v>125</v>
          </cell>
          <cell r="I2126" t="str">
            <v>B</v>
          </cell>
          <cell r="P2126">
            <v>0.25</v>
          </cell>
        </row>
        <row r="2127">
          <cell r="A2127" t="str">
            <v>Bitola 95 mm²</v>
          </cell>
          <cell r="B2127" t="str">
            <v>CB1</v>
          </cell>
          <cell r="C2127" t="str">
            <v>m</v>
          </cell>
          <cell r="D2127">
            <v>145</v>
          </cell>
          <cell r="E2127">
            <v>1.0149999999999999</v>
          </cell>
          <cell r="F2127">
            <v>147.18</v>
          </cell>
          <cell r="G2127">
            <v>0.25</v>
          </cell>
          <cell r="H2127">
            <v>36.25</v>
          </cell>
          <cell r="I2127" t="str">
            <v>B</v>
          </cell>
          <cell r="P2127">
            <v>0.25</v>
          </cell>
        </row>
        <row r="2128">
          <cell r="A2128" t="str">
            <v>Bitola 120 mm²</v>
          </cell>
          <cell r="B2128" t="str">
            <v>CB1</v>
          </cell>
          <cell r="C2128" t="str">
            <v>m</v>
          </cell>
          <cell r="D2128">
            <v>1500</v>
          </cell>
          <cell r="E2128">
            <v>1.248</v>
          </cell>
          <cell r="F2128">
            <v>1872</v>
          </cell>
          <cell r="G2128">
            <v>0.25</v>
          </cell>
          <cell r="H2128">
            <v>375</v>
          </cell>
          <cell r="I2128" t="str">
            <v>B</v>
          </cell>
          <cell r="P2128">
            <v>0.25</v>
          </cell>
        </row>
        <row r="2129">
          <cell r="A2129" t="str">
            <v>Bitola 185 mm²</v>
          </cell>
          <cell r="B2129" t="str">
            <v>CB1</v>
          </cell>
          <cell r="C2129" t="str">
            <v>m</v>
          </cell>
          <cell r="D2129">
            <v>435</v>
          </cell>
          <cell r="E2129">
            <v>1.917</v>
          </cell>
          <cell r="F2129">
            <v>833.9</v>
          </cell>
          <cell r="G2129">
            <v>0.3</v>
          </cell>
          <cell r="H2129">
            <v>130.5</v>
          </cell>
          <cell r="I2129" t="str">
            <v>B</v>
          </cell>
          <cell r="P2129">
            <v>0.3</v>
          </cell>
        </row>
        <row r="2130">
          <cell r="F2130">
            <v>0</v>
          </cell>
          <cell r="H2130">
            <v>0</v>
          </cell>
          <cell r="P2130">
            <v>0</v>
          </cell>
        </row>
        <row r="2131">
          <cell r="A2131" t="str">
            <v>Cabo de cobre multipolar com isolamento em PVC p/ 0,6/1 kV e capa em PVC:</v>
          </cell>
          <cell r="F2131">
            <v>0</v>
          </cell>
          <cell r="H2131">
            <v>0</v>
          </cell>
          <cell r="P2131">
            <v>0</v>
          </cell>
        </row>
        <row r="2132">
          <cell r="A2132" t="str">
            <v>Bitola e formação: 1x4c#10mm²</v>
          </cell>
          <cell r="B2132" t="str">
            <v>CB1</v>
          </cell>
          <cell r="C2132" t="str">
            <v>m</v>
          </cell>
          <cell r="D2132">
            <v>300</v>
          </cell>
          <cell r="E2132">
            <v>0.61399999999999999</v>
          </cell>
          <cell r="F2132">
            <v>184.2</v>
          </cell>
          <cell r="G2132">
            <v>0.25</v>
          </cell>
          <cell r="H2132">
            <v>75</v>
          </cell>
          <cell r="I2132" t="str">
            <v>B</v>
          </cell>
          <cell r="P2132">
            <v>0.25</v>
          </cell>
        </row>
        <row r="2133">
          <cell r="A2133" t="str">
            <v>Bitola e formação: 1x4c#35mm²</v>
          </cell>
          <cell r="B2133" t="str">
            <v>CB1</v>
          </cell>
          <cell r="C2133" t="str">
            <v>m</v>
          </cell>
          <cell r="D2133">
            <v>365</v>
          </cell>
          <cell r="E2133">
            <v>1.772</v>
          </cell>
          <cell r="F2133">
            <v>646.78</v>
          </cell>
          <cell r="G2133">
            <v>0.35</v>
          </cell>
          <cell r="H2133">
            <v>127.75</v>
          </cell>
          <cell r="I2133" t="str">
            <v>B</v>
          </cell>
          <cell r="P2133">
            <v>0.35</v>
          </cell>
        </row>
        <row r="2134">
          <cell r="F2134">
            <v>0</v>
          </cell>
          <cell r="H2134">
            <v>0</v>
          </cell>
          <cell r="P2134">
            <v>0</v>
          </cell>
        </row>
        <row r="2135">
          <cell r="A2135" t="str">
            <v>Caixa condulete em liga de alumínio fundido:</v>
          </cell>
          <cell r="F2135">
            <v>0</v>
          </cell>
          <cell r="H2135">
            <v>0</v>
          </cell>
          <cell r="P2135">
            <v>0</v>
          </cell>
        </row>
        <row r="2136">
          <cell r="A2136" t="str">
            <v>Diâmetro 3/4"</v>
          </cell>
          <cell r="B2136" t="str">
            <v>CX</v>
          </cell>
          <cell r="C2136" t="str">
            <v>PC</v>
          </cell>
          <cell r="D2136">
            <v>34</v>
          </cell>
          <cell r="E2136">
            <v>0.05</v>
          </cell>
          <cell r="F2136">
            <v>1.7</v>
          </cell>
          <cell r="G2136">
            <v>0.1</v>
          </cell>
          <cell r="H2136">
            <v>3.4</v>
          </cell>
          <cell r="I2136" t="str">
            <v>LE</v>
          </cell>
          <cell r="P2136">
            <v>0.1</v>
          </cell>
        </row>
        <row r="2137">
          <cell r="A2137" t="str">
            <v>Diâmetro 11/2"</v>
          </cell>
          <cell r="B2137" t="str">
            <v>CX</v>
          </cell>
          <cell r="C2137" t="str">
            <v>PC</v>
          </cell>
          <cell r="D2137">
            <v>19</v>
          </cell>
          <cell r="E2137">
            <v>0.05</v>
          </cell>
          <cell r="F2137">
            <v>0.95</v>
          </cell>
          <cell r="G2137">
            <v>0.1</v>
          </cell>
          <cell r="H2137">
            <v>1.9</v>
          </cell>
          <cell r="I2137" t="str">
            <v>LE</v>
          </cell>
          <cell r="P2137">
            <v>0.1</v>
          </cell>
        </row>
        <row r="2138">
          <cell r="A2138" t="str">
            <v>Diâmetro 2"</v>
          </cell>
          <cell r="B2138" t="str">
            <v>CX</v>
          </cell>
          <cell r="C2138" t="str">
            <v>PC</v>
          </cell>
          <cell r="D2138">
            <v>5</v>
          </cell>
          <cell r="E2138">
            <v>0.1</v>
          </cell>
          <cell r="F2138">
            <v>0.5</v>
          </cell>
          <cell r="G2138">
            <v>0.1</v>
          </cell>
          <cell r="H2138">
            <v>0.5</v>
          </cell>
          <cell r="I2138" t="str">
            <v>LE</v>
          </cell>
          <cell r="P2138">
            <v>0.1</v>
          </cell>
        </row>
        <row r="2139">
          <cell r="A2139" t="str">
            <v>Diâmetro 3"</v>
          </cell>
          <cell r="B2139" t="str">
            <v>CX</v>
          </cell>
          <cell r="C2139" t="str">
            <v>PC</v>
          </cell>
          <cell r="D2139">
            <v>3</v>
          </cell>
          <cell r="E2139">
            <v>0.1</v>
          </cell>
          <cell r="F2139">
            <v>0.3</v>
          </cell>
          <cell r="G2139">
            <v>0.1</v>
          </cell>
          <cell r="H2139">
            <v>0.3</v>
          </cell>
          <cell r="I2139" t="str">
            <v>LE</v>
          </cell>
          <cell r="P2139">
            <v>0.1</v>
          </cell>
        </row>
        <row r="2140">
          <cell r="A2140" t="str">
            <v>Diâmetro 4"</v>
          </cell>
          <cell r="B2140" t="str">
            <v>CX</v>
          </cell>
          <cell r="C2140" t="str">
            <v>PC</v>
          </cell>
          <cell r="D2140">
            <v>4</v>
          </cell>
          <cell r="E2140">
            <v>0.1</v>
          </cell>
          <cell r="F2140">
            <v>0.4</v>
          </cell>
          <cell r="G2140">
            <v>0.1</v>
          </cell>
          <cell r="H2140">
            <v>0.4</v>
          </cell>
          <cell r="I2140" t="str">
            <v>LE</v>
          </cell>
          <cell r="P2140">
            <v>0.1</v>
          </cell>
        </row>
        <row r="2141">
          <cell r="F2141">
            <v>0</v>
          </cell>
          <cell r="H2141">
            <v>0</v>
          </cell>
          <cell r="P2141">
            <v>0</v>
          </cell>
        </row>
        <row r="2142">
          <cell r="A2142" t="str">
            <v>Perfis para suporte em ASTM A-36 pintado.</v>
          </cell>
          <cell r="C2142" t="str">
            <v>kg</v>
          </cell>
          <cell r="D2142">
            <v>800</v>
          </cell>
          <cell r="E2142">
            <v>1</v>
          </cell>
          <cell r="F2142">
            <v>800</v>
          </cell>
          <cell r="G2142">
            <v>0.15</v>
          </cell>
          <cell r="H2142">
            <v>120</v>
          </cell>
          <cell r="I2142" t="str">
            <v>F</v>
          </cell>
          <cell r="P2142">
            <v>0.15</v>
          </cell>
        </row>
        <row r="2143">
          <cell r="F2143">
            <v>0</v>
          </cell>
          <cell r="H2143">
            <v>0</v>
          </cell>
          <cell r="P2143">
            <v>0</v>
          </cell>
        </row>
        <row r="2144">
          <cell r="A2144" t="str">
            <v>ÁREA - CONCENTRAÇÃO DE GROSSOS</v>
          </cell>
          <cell r="F2144">
            <v>0</v>
          </cell>
          <cell r="H2144">
            <v>0</v>
          </cell>
          <cell r="P2144">
            <v>0</v>
          </cell>
        </row>
        <row r="2145">
          <cell r="A2145" t="str">
            <v>Quadro de iluminação 380/220 Vca</v>
          </cell>
          <cell r="B2145" t="str">
            <v>550-QL-08</v>
          </cell>
          <cell r="C2145" t="str">
            <v>UNID.</v>
          </cell>
          <cell r="D2145">
            <v>1</v>
          </cell>
          <cell r="E2145">
            <v>60</v>
          </cell>
          <cell r="F2145">
            <v>60</v>
          </cell>
          <cell r="G2145">
            <v>60</v>
          </cell>
          <cell r="H2145">
            <v>60</v>
          </cell>
          <cell r="I2145" t="str">
            <v>Q</v>
          </cell>
          <cell r="P2145">
            <v>60</v>
          </cell>
        </row>
        <row r="2146">
          <cell r="A2146" t="str">
            <v>Instalação externa, barramento  trifásico e neutro.</v>
          </cell>
          <cell r="F2146">
            <v>0</v>
          </cell>
          <cell r="H2146">
            <v>0</v>
          </cell>
          <cell r="P2146">
            <v>0</v>
          </cell>
        </row>
        <row r="2147">
          <cell r="F2147">
            <v>0</v>
          </cell>
          <cell r="H2147">
            <v>0</v>
          </cell>
          <cell r="P2147">
            <v>0</v>
          </cell>
        </row>
        <row r="2148">
          <cell r="A2148" t="str">
            <v>Cabo de cobre nu, têmpera meia dura, formação em fios, encordoamento classe 2,</v>
          </cell>
          <cell r="F2148">
            <v>0</v>
          </cell>
          <cell r="H2148">
            <v>0</v>
          </cell>
          <cell r="P2148">
            <v>0</v>
          </cell>
        </row>
        <row r="2149">
          <cell r="A2149" t="str">
            <v>NBR 5111 e 7575:</v>
          </cell>
          <cell r="F2149">
            <v>0</v>
          </cell>
          <cell r="H2149">
            <v>0</v>
          </cell>
          <cell r="P2149">
            <v>0</v>
          </cell>
        </row>
        <row r="2150">
          <cell r="A2150" t="str">
            <v>Bitola 16 mm²</v>
          </cell>
          <cell r="B2150" t="str">
            <v>CBNU</v>
          </cell>
          <cell r="C2150" t="str">
            <v>kg</v>
          </cell>
          <cell r="D2150">
            <v>2</v>
          </cell>
          <cell r="E2150">
            <v>1</v>
          </cell>
          <cell r="F2150">
            <v>2</v>
          </cell>
          <cell r="G2150">
            <v>1</v>
          </cell>
          <cell r="H2150">
            <v>2</v>
          </cell>
          <cell r="I2150" t="str">
            <v>B</v>
          </cell>
          <cell r="P2150">
            <v>1</v>
          </cell>
        </row>
        <row r="2151">
          <cell r="A2151" t="str">
            <v>Bitola 25 mm²</v>
          </cell>
          <cell r="B2151" t="str">
            <v>CBNU</v>
          </cell>
          <cell r="C2151" t="str">
            <v>kg</v>
          </cell>
          <cell r="D2151">
            <v>10</v>
          </cell>
          <cell r="E2151">
            <v>1</v>
          </cell>
          <cell r="F2151">
            <v>10</v>
          </cell>
          <cell r="G2151">
            <v>1</v>
          </cell>
          <cell r="H2151">
            <v>10</v>
          </cell>
          <cell r="I2151" t="str">
            <v>B</v>
          </cell>
          <cell r="P2151">
            <v>1</v>
          </cell>
        </row>
        <row r="2152">
          <cell r="A2152" t="str">
            <v>Bitola 35 mm²</v>
          </cell>
          <cell r="B2152" t="str">
            <v>CBNU</v>
          </cell>
          <cell r="C2152" t="str">
            <v>kg</v>
          </cell>
          <cell r="D2152">
            <v>90</v>
          </cell>
          <cell r="E2152">
            <v>1</v>
          </cell>
          <cell r="F2152">
            <v>90</v>
          </cell>
          <cell r="G2152">
            <v>1</v>
          </cell>
          <cell r="H2152">
            <v>90</v>
          </cell>
          <cell r="I2152" t="str">
            <v>B</v>
          </cell>
          <cell r="P2152">
            <v>1</v>
          </cell>
        </row>
        <row r="2153">
          <cell r="F2153">
            <v>0</v>
          </cell>
          <cell r="H2153">
            <v>0</v>
          </cell>
          <cell r="P2153">
            <v>0</v>
          </cell>
        </row>
        <row r="2154">
          <cell r="A2154" t="str">
            <v xml:space="preserve">Cabo de cobre, têmpera mole, isolação em PVC 70'C antichama, 750V,  sem capa </v>
          </cell>
          <cell r="F2154">
            <v>0</v>
          </cell>
          <cell r="H2154">
            <v>0</v>
          </cell>
          <cell r="P2154">
            <v>0</v>
          </cell>
        </row>
        <row r="2155">
          <cell r="A2155" t="str">
            <v>protetora, encordoamento classe 2, NBR 6880:</v>
          </cell>
          <cell r="F2155">
            <v>0</v>
          </cell>
          <cell r="H2155">
            <v>0</v>
          </cell>
          <cell r="P2155">
            <v>0</v>
          </cell>
        </row>
        <row r="2156">
          <cell r="A2156" t="str">
            <v>Bitola 2,5 mm²</v>
          </cell>
          <cell r="B2156" t="str">
            <v>CB1</v>
          </cell>
          <cell r="C2156" t="str">
            <v>m</v>
          </cell>
          <cell r="D2156">
            <v>1700</v>
          </cell>
          <cell r="E2156">
            <v>5.8000000000000003E-2</v>
          </cell>
          <cell r="F2156">
            <v>98.6</v>
          </cell>
          <cell r="G2156">
            <v>0.15</v>
          </cell>
          <cell r="H2156">
            <v>255</v>
          </cell>
          <cell r="I2156" t="str">
            <v>B</v>
          </cell>
          <cell r="P2156">
            <v>0.15</v>
          </cell>
        </row>
        <row r="2157">
          <cell r="A2157" t="str">
            <v>Bitola 4 mm²</v>
          </cell>
          <cell r="B2157" t="str">
            <v>CB1</v>
          </cell>
          <cell r="C2157" t="str">
            <v>m</v>
          </cell>
          <cell r="D2157">
            <v>200</v>
          </cell>
          <cell r="E2157">
            <v>0.08</v>
          </cell>
          <cell r="F2157">
            <v>16</v>
          </cell>
          <cell r="G2157">
            <v>0.15</v>
          </cell>
          <cell r="H2157">
            <v>30</v>
          </cell>
          <cell r="I2157" t="str">
            <v>B</v>
          </cell>
          <cell r="P2157">
            <v>0.15</v>
          </cell>
        </row>
        <row r="2158">
          <cell r="F2158">
            <v>0</v>
          </cell>
          <cell r="H2158">
            <v>0</v>
          </cell>
          <cell r="P2158">
            <v>0</v>
          </cell>
        </row>
        <row r="2159">
          <cell r="A2159" t="str">
            <v>Cabo de potência tripolar, composto de fios de cobre nu, têmpera mole, isolação em</v>
          </cell>
          <cell r="F2159">
            <v>0</v>
          </cell>
          <cell r="H2159">
            <v>0</v>
          </cell>
          <cell r="P2159">
            <v>0</v>
          </cell>
        </row>
        <row r="2160">
          <cell r="A2160" t="str">
            <v>EPR classe de tensão 0,6/1 kV com cobertura de PVC, de acordo com NBR 7286:</v>
          </cell>
          <cell r="F2160">
            <v>0</v>
          </cell>
          <cell r="H2160">
            <v>0</v>
          </cell>
          <cell r="P2160">
            <v>0</v>
          </cell>
        </row>
        <row r="2161">
          <cell r="A2161" t="str">
            <v>Bitola 3x2,5 mm²</v>
          </cell>
          <cell r="B2161" t="str">
            <v>CB1</v>
          </cell>
          <cell r="C2161" t="str">
            <v>m</v>
          </cell>
          <cell r="D2161">
            <v>20</v>
          </cell>
          <cell r="E2161">
            <v>0.193</v>
          </cell>
          <cell r="F2161">
            <v>3.86</v>
          </cell>
          <cell r="G2161">
            <v>0.2</v>
          </cell>
          <cell r="H2161">
            <v>4</v>
          </cell>
          <cell r="I2161" t="str">
            <v>B</v>
          </cell>
          <cell r="P2161">
            <v>0.2</v>
          </cell>
        </row>
        <row r="2162">
          <cell r="F2162">
            <v>0</v>
          </cell>
          <cell r="H2162">
            <v>0</v>
          </cell>
          <cell r="P2162">
            <v>0</v>
          </cell>
        </row>
        <row r="2163">
          <cell r="A2163" t="str">
            <v>Eletroduto aço galvanizado a fogo c/ costura, comp. 3m, c/ uma luva e rosca nas duas</v>
          </cell>
          <cell r="F2163">
            <v>0</v>
          </cell>
          <cell r="H2163">
            <v>0</v>
          </cell>
          <cell r="P2163">
            <v>0</v>
          </cell>
        </row>
        <row r="2164">
          <cell r="A2164" t="str">
            <v xml:space="preserve">extremidades, norma DIN 2440, c/ proteção mecânica nas extremidades e rebarbas </v>
          </cell>
          <cell r="F2164">
            <v>0</v>
          </cell>
          <cell r="H2164">
            <v>0</v>
          </cell>
          <cell r="P2164">
            <v>0</v>
          </cell>
        </row>
        <row r="2165">
          <cell r="A2165" t="str">
            <v>removidas:</v>
          </cell>
          <cell r="F2165">
            <v>0</v>
          </cell>
          <cell r="H2165">
            <v>0</v>
          </cell>
          <cell r="P2165">
            <v>0</v>
          </cell>
        </row>
        <row r="2166">
          <cell r="A2166" t="str">
            <v>Diâmetro 3/4"    BSP</v>
          </cell>
          <cell r="B2166" t="str">
            <v>ELAG</v>
          </cell>
          <cell r="C2166" t="str">
            <v>m</v>
          </cell>
          <cell r="D2166">
            <v>494</v>
          </cell>
          <cell r="E2166">
            <v>1.7699999999999998</v>
          </cell>
          <cell r="F2166">
            <v>874.38</v>
          </cell>
          <cell r="G2166">
            <v>1.25</v>
          </cell>
          <cell r="H2166">
            <v>617.5</v>
          </cell>
          <cell r="I2166" t="str">
            <v>LE</v>
          </cell>
          <cell r="P2166">
            <v>1.25</v>
          </cell>
        </row>
        <row r="2167">
          <cell r="A2167" t="str">
            <v>Diâmetro 1"       BSP</v>
          </cell>
          <cell r="B2167" t="str">
            <v>ELAG</v>
          </cell>
          <cell r="C2167" t="str">
            <v>m</v>
          </cell>
          <cell r="D2167">
            <v>55</v>
          </cell>
          <cell r="E2167">
            <v>2.63</v>
          </cell>
          <cell r="F2167">
            <v>144.65</v>
          </cell>
          <cell r="G2167">
            <v>1.25</v>
          </cell>
          <cell r="H2167">
            <v>68.75</v>
          </cell>
          <cell r="I2167" t="str">
            <v>LE</v>
          </cell>
          <cell r="P2167">
            <v>1.25</v>
          </cell>
        </row>
        <row r="2168">
          <cell r="A2168" t="str">
            <v>Diâmetro 11/2"  BSP</v>
          </cell>
          <cell r="B2168" t="str">
            <v>ELAG</v>
          </cell>
          <cell r="C2168" t="str">
            <v>m</v>
          </cell>
          <cell r="D2168">
            <v>112</v>
          </cell>
          <cell r="E2168">
            <v>4.24</v>
          </cell>
          <cell r="F2168">
            <v>474.88</v>
          </cell>
          <cell r="G2168">
            <v>1.25</v>
          </cell>
          <cell r="H2168">
            <v>140</v>
          </cell>
          <cell r="I2168" t="str">
            <v>LE</v>
          </cell>
          <cell r="P2168">
            <v>1.25</v>
          </cell>
        </row>
        <row r="2169">
          <cell r="A2169" t="str">
            <v>Diâmetro 2"       BSP</v>
          </cell>
          <cell r="B2169" t="str">
            <v>ELAG</v>
          </cell>
          <cell r="C2169" t="str">
            <v>m</v>
          </cell>
          <cell r="D2169">
            <v>13</v>
          </cell>
          <cell r="E2169">
            <v>5.66</v>
          </cell>
          <cell r="F2169">
            <v>73.58</v>
          </cell>
          <cell r="G2169">
            <v>1.5</v>
          </cell>
          <cell r="H2169">
            <v>19.5</v>
          </cell>
          <cell r="I2169" t="str">
            <v>LE</v>
          </cell>
          <cell r="P2169">
            <v>1.5</v>
          </cell>
        </row>
        <row r="2170">
          <cell r="A2170" t="str">
            <v>Diâmetro 3"       BSP</v>
          </cell>
          <cell r="B2170" t="str">
            <v>ELAG</v>
          </cell>
          <cell r="C2170" t="str">
            <v>m</v>
          </cell>
          <cell r="D2170">
            <v>83</v>
          </cell>
          <cell r="E2170">
            <v>11.6</v>
          </cell>
          <cell r="F2170">
            <v>962.8</v>
          </cell>
          <cell r="G2170">
            <v>1.5</v>
          </cell>
          <cell r="H2170">
            <v>124.5</v>
          </cell>
          <cell r="I2170" t="str">
            <v>LE</v>
          </cell>
          <cell r="P2170">
            <v>1.5</v>
          </cell>
        </row>
        <row r="2171">
          <cell r="A2171" t="str">
            <v>Diâmetro 4"       BSP</v>
          </cell>
          <cell r="B2171" t="str">
            <v>ELAG</v>
          </cell>
          <cell r="C2171" t="str">
            <v>m</v>
          </cell>
          <cell r="D2171">
            <v>2</v>
          </cell>
          <cell r="E2171">
            <v>16.48</v>
          </cell>
          <cell r="F2171">
            <v>32.96</v>
          </cell>
          <cell r="G2171">
            <v>2</v>
          </cell>
          <cell r="H2171">
            <v>4</v>
          </cell>
          <cell r="I2171" t="str">
            <v>LE</v>
          </cell>
          <cell r="P2171">
            <v>2</v>
          </cell>
        </row>
        <row r="2172">
          <cell r="F2172">
            <v>0</v>
          </cell>
          <cell r="H2172">
            <v>0</v>
          </cell>
          <cell r="P2172">
            <v>0</v>
          </cell>
        </row>
        <row r="2173">
          <cell r="A2173" t="str">
            <v xml:space="preserve">Tomada tetrapolar blindada de sobrepor, em alumínio fundido e miolo em material </v>
          </cell>
          <cell r="C2173" t="str">
            <v>PC</v>
          </cell>
          <cell r="D2173">
            <v>2</v>
          </cell>
          <cell r="E2173">
            <v>1</v>
          </cell>
          <cell r="F2173">
            <v>2</v>
          </cell>
          <cell r="G2173">
            <v>4</v>
          </cell>
          <cell r="H2173">
            <v>8</v>
          </cell>
          <cell r="I2173" t="str">
            <v>Q</v>
          </cell>
          <cell r="P2173">
            <v>4</v>
          </cell>
        </row>
        <row r="2174">
          <cell r="A2174" t="str">
            <v>isolante, com tampa basculante, conforme DIN 49450 e 49451 - 500V.</v>
          </cell>
          <cell r="F2174">
            <v>0</v>
          </cell>
          <cell r="H2174">
            <v>0</v>
          </cell>
          <cell r="P2174">
            <v>0</v>
          </cell>
        </row>
        <row r="2175">
          <cell r="F2175">
            <v>0</v>
          </cell>
          <cell r="H2175">
            <v>0</v>
          </cell>
          <cell r="P2175">
            <v>0</v>
          </cell>
        </row>
        <row r="2176">
          <cell r="A2176" t="str">
            <v xml:space="preserve">Tomada redonda fundida em liga de alumínio, 380V, a prova de tempo com tampo mola, </v>
          </cell>
          <cell r="C2176" t="str">
            <v>PC</v>
          </cell>
          <cell r="D2176">
            <v>6</v>
          </cell>
          <cell r="E2176">
            <v>1</v>
          </cell>
          <cell r="F2176">
            <v>6</v>
          </cell>
          <cell r="G2176">
            <v>4</v>
          </cell>
          <cell r="H2176">
            <v>24</v>
          </cell>
          <cell r="I2176" t="str">
            <v>Q</v>
          </cell>
          <cell r="P2176">
            <v>4</v>
          </cell>
        </row>
        <row r="2177">
          <cell r="A2177" t="str">
            <v>orelhas de fixação, quatro entradas rosqueadas de 3/4" sendo 3 bujões plásticos.</v>
          </cell>
          <cell r="F2177">
            <v>0</v>
          </cell>
          <cell r="H2177">
            <v>0</v>
          </cell>
          <cell r="P2177">
            <v>0</v>
          </cell>
        </row>
        <row r="2178">
          <cell r="F2178">
            <v>0</v>
          </cell>
          <cell r="H2178">
            <v>0</v>
          </cell>
          <cell r="P2178">
            <v>0</v>
          </cell>
        </row>
        <row r="2179">
          <cell r="A2179" t="str">
            <v xml:space="preserve">Eletroduto flexível em rolo, tipo sealtubo, a prova de tempo, umidade, gases, vapores e </v>
          </cell>
          <cell r="F2179">
            <v>0</v>
          </cell>
          <cell r="H2179">
            <v>0</v>
          </cell>
          <cell r="P2179">
            <v>0</v>
          </cell>
        </row>
        <row r="2180">
          <cell r="A2180" t="str">
            <v>pó, constituído por fita de aço doce c/ revestimento externo em polivinil-clorídrico:</v>
          </cell>
          <cell r="F2180">
            <v>0</v>
          </cell>
          <cell r="H2180">
            <v>0</v>
          </cell>
          <cell r="P2180">
            <v>0</v>
          </cell>
        </row>
        <row r="2181">
          <cell r="A2181" t="str">
            <v>Diâmetro 11/2"</v>
          </cell>
          <cell r="B2181" t="str">
            <v>ELFL</v>
          </cell>
          <cell r="C2181" t="str">
            <v>m</v>
          </cell>
          <cell r="D2181">
            <v>2</v>
          </cell>
          <cell r="E2181">
            <v>2.12</v>
          </cell>
          <cell r="F2181">
            <v>4.24</v>
          </cell>
          <cell r="G2181">
            <v>1.5</v>
          </cell>
          <cell r="H2181">
            <v>3</v>
          </cell>
          <cell r="I2181" t="str">
            <v>LE</v>
          </cell>
          <cell r="P2181">
            <v>1.5</v>
          </cell>
        </row>
        <row r="2182">
          <cell r="A2182" t="str">
            <v>Diâmetro 3"</v>
          </cell>
          <cell r="B2182" t="str">
            <v>ELFL</v>
          </cell>
          <cell r="C2182" t="str">
            <v>m</v>
          </cell>
          <cell r="D2182">
            <v>6</v>
          </cell>
          <cell r="E2182">
            <v>5.8</v>
          </cell>
          <cell r="F2182">
            <v>34.799999999999997</v>
          </cell>
          <cell r="G2182">
            <v>1.8</v>
          </cell>
          <cell r="H2182">
            <v>10.8</v>
          </cell>
          <cell r="I2182" t="str">
            <v>LE</v>
          </cell>
          <cell r="P2182">
            <v>1.8</v>
          </cell>
        </row>
        <row r="2183">
          <cell r="F2183">
            <v>0</v>
          </cell>
          <cell r="H2183">
            <v>0</v>
          </cell>
          <cell r="P2183">
            <v>0</v>
          </cell>
        </row>
        <row r="2184">
          <cell r="A2184" t="str">
            <v xml:space="preserve">Luminária p/ lamp. "V. sódio" c/ reator incorporado AFP-220V-60Hz, em liga esp. alum. </v>
          </cell>
          <cell r="F2184">
            <v>0</v>
          </cell>
          <cell r="H2184">
            <v>0</v>
          </cell>
          <cell r="P2184">
            <v>0</v>
          </cell>
        </row>
        <row r="2185">
          <cell r="A2185" t="str">
            <v xml:space="preserve">fundi. globo boro-silicato, base E-27 p/ lamp. até 70W e E-40 p/ lamp. 250W, entr. </v>
          </cell>
          <cell r="F2185">
            <v>0</v>
          </cell>
          <cell r="H2185">
            <v>0</v>
          </cell>
          <cell r="P2185">
            <v>0</v>
          </cell>
        </row>
        <row r="2186">
          <cell r="A2186" t="str">
            <v>rosq. 3/4" BSP:</v>
          </cell>
          <cell r="F2186">
            <v>0</v>
          </cell>
          <cell r="H2186">
            <v>0</v>
          </cell>
          <cell r="P2186">
            <v>0</v>
          </cell>
        </row>
        <row r="2187">
          <cell r="A2187" t="str">
            <v>PEND. 70W</v>
          </cell>
          <cell r="B2187" t="str">
            <v>LUM70</v>
          </cell>
          <cell r="C2187" t="str">
            <v>PC</v>
          </cell>
          <cell r="D2187">
            <v>30</v>
          </cell>
          <cell r="E2187">
            <v>5</v>
          </cell>
          <cell r="F2187">
            <v>150</v>
          </cell>
          <cell r="G2187">
            <v>8</v>
          </cell>
          <cell r="H2187">
            <v>240</v>
          </cell>
          <cell r="I2187" t="str">
            <v>Q</v>
          </cell>
          <cell r="P2187">
            <v>8</v>
          </cell>
        </row>
        <row r="2188">
          <cell r="F2188">
            <v>0</v>
          </cell>
          <cell r="H2188">
            <v>0</v>
          </cell>
          <cell r="P2188">
            <v>0</v>
          </cell>
        </row>
        <row r="2189">
          <cell r="A2189" t="str">
            <v xml:space="preserve">Luminária p/ ilum. publ. totalmente fechada, p/ lamp. v. merc. e/ou sódio, corpo e refl. </v>
          </cell>
          <cell r="F2189">
            <v>0</v>
          </cell>
          <cell r="H2189">
            <v>0</v>
          </cell>
          <cell r="P2189">
            <v>0</v>
          </cell>
        </row>
        <row r="2190">
          <cell r="A2190" t="str">
            <v xml:space="preserve">estamp. em ch. alum., pescoço em liga de alum. fundido c/ entr. p/ tubo de 60,3 mm </v>
          </cell>
          <cell r="F2190">
            <v>0</v>
          </cell>
          <cell r="H2190">
            <v>0</v>
          </cell>
          <cell r="P2190">
            <v>0</v>
          </cell>
        </row>
        <row r="2191">
          <cell r="A2191" t="str">
            <v>refrator prismático em vidro temper., fecho de aço inox, soq. de porc c/ rosca E-40:</v>
          </cell>
          <cell r="F2191">
            <v>0</v>
          </cell>
          <cell r="H2191">
            <v>0</v>
          </cell>
          <cell r="P2191">
            <v>0</v>
          </cell>
        </row>
        <row r="2192">
          <cell r="A2192" t="str">
            <v>250W - V. Sódio</v>
          </cell>
          <cell r="B2192" t="str">
            <v>LUM250</v>
          </cell>
          <cell r="C2192" t="str">
            <v>PC</v>
          </cell>
          <cell r="D2192">
            <v>4</v>
          </cell>
          <cell r="E2192">
            <v>10</v>
          </cell>
          <cell r="F2192">
            <v>40</v>
          </cell>
          <cell r="G2192">
            <v>8</v>
          </cell>
          <cell r="H2192">
            <v>32</v>
          </cell>
          <cell r="I2192" t="str">
            <v>Q</v>
          </cell>
          <cell r="P2192">
            <v>8</v>
          </cell>
        </row>
        <row r="2193">
          <cell r="F2193">
            <v>0</v>
          </cell>
          <cell r="H2193">
            <v>0</v>
          </cell>
          <cell r="P2193">
            <v>0</v>
          </cell>
        </row>
        <row r="2194">
          <cell r="A2194" t="str">
            <v>Luminária industr. c/ reator AFP, 220V, 60 Hz e ignitor quando necessário, incorp.</v>
          </cell>
          <cell r="F2194">
            <v>0</v>
          </cell>
          <cell r="H2194">
            <v>0</v>
          </cell>
          <cell r="P2194">
            <v>0</v>
          </cell>
        </row>
        <row r="2195">
          <cell r="A2195" t="str">
            <v>em caixa apropriada, c/ rosca 3/4", BSP corpo, suporte, caixa em liga de alum., refletor</v>
          </cell>
          <cell r="F2195">
            <v>0</v>
          </cell>
          <cell r="H2195">
            <v>0</v>
          </cell>
          <cell r="P2195">
            <v>0</v>
          </cell>
        </row>
        <row r="2196">
          <cell r="A2196" t="str">
            <v>repuxado em ch. de alum. acab. em esmalte e refletor anodiz., base E-40:</v>
          </cell>
          <cell r="F2196">
            <v>0</v>
          </cell>
          <cell r="H2196">
            <v>0</v>
          </cell>
          <cell r="P2196">
            <v>0</v>
          </cell>
        </row>
        <row r="2197">
          <cell r="A2197" t="str">
            <v>250W V.Sódio</v>
          </cell>
          <cell r="B2197" t="str">
            <v>LUM250</v>
          </cell>
          <cell r="C2197" t="str">
            <v>PC</v>
          </cell>
          <cell r="D2197">
            <v>16</v>
          </cell>
          <cell r="E2197">
            <v>10</v>
          </cell>
          <cell r="F2197">
            <v>160</v>
          </cell>
          <cell r="G2197">
            <v>8</v>
          </cell>
          <cell r="H2197">
            <v>128</v>
          </cell>
          <cell r="I2197" t="str">
            <v>Q</v>
          </cell>
          <cell r="P2197">
            <v>8</v>
          </cell>
        </row>
        <row r="2198">
          <cell r="F2198">
            <v>0</v>
          </cell>
          <cell r="H2198">
            <v>0</v>
          </cell>
          <cell r="P2198">
            <v>0</v>
          </cell>
        </row>
        <row r="2199">
          <cell r="A2199" t="str">
            <v>Caixa condulete em liga de alumínio fundido:</v>
          </cell>
          <cell r="F2199">
            <v>0</v>
          </cell>
          <cell r="H2199">
            <v>0</v>
          </cell>
          <cell r="P2199">
            <v>0</v>
          </cell>
        </row>
        <row r="2200">
          <cell r="A2200" t="str">
            <v>Diâmetro 3/4"</v>
          </cell>
          <cell r="B2200" t="str">
            <v>CX</v>
          </cell>
          <cell r="C2200" t="str">
            <v>PC</v>
          </cell>
          <cell r="D2200">
            <v>84</v>
          </cell>
          <cell r="E2200">
            <v>0.05</v>
          </cell>
          <cell r="F2200">
            <v>4.2</v>
          </cell>
          <cell r="G2200">
            <v>0.1</v>
          </cell>
          <cell r="H2200">
            <v>8.4</v>
          </cell>
          <cell r="I2200" t="str">
            <v>LE</v>
          </cell>
          <cell r="P2200">
            <v>0.1</v>
          </cell>
        </row>
        <row r="2201">
          <cell r="A2201" t="str">
            <v>Diâmetro 1"</v>
          </cell>
          <cell r="B2201" t="str">
            <v>CX</v>
          </cell>
          <cell r="C2201" t="str">
            <v>PC</v>
          </cell>
          <cell r="D2201">
            <v>3</v>
          </cell>
          <cell r="E2201">
            <v>0.05</v>
          </cell>
          <cell r="F2201">
            <v>0.15</v>
          </cell>
          <cell r="G2201">
            <v>0.1</v>
          </cell>
          <cell r="H2201">
            <v>0.3</v>
          </cell>
          <cell r="I2201" t="str">
            <v>LE</v>
          </cell>
          <cell r="P2201">
            <v>0.1</v>
          </cell>
        </row>
        <row r="2202">
          <cell r="A2202" t="str">
            <v>Diâmetro 11/2"</v>
          </cell>
          <cell r="B2202" t="str">
            <v>CX</v>
          </cell>
          <cell r="C2202" t="str">
            <v>PC</v>
          </cell>
          <cell r="D2202">
            <v>8</v>
          </cell>
          <cell r="E2202">
            <v>0.05</v>
          </cell>
          <cell r="F2202">
            <v>0.4</v>
          </cell>
          <cell r="G2202">
            <v>0.1</v>
          </cell>
          <cell r="H2202">
            <v>0.8</v>
          </cell>
          <cell r="I2202" t="str">
            <v>LE</v>
          </cell>
          <cell r="P2202">
            <v>0.1</v>
          </cell>
        </row>
        <row r="2203">
          <cell r="F2203">
            <v>0</v>
          </cell>
          <cell r="H2203">
            <v>0</v>
          </cell>
          <cell r="P2203">
            <v>0</v>
          </cell>
        </row>
        <row r="2204">
          <cell r="A2204" t="str">
            <v>Perfis para suportes em ASTM A-36 pintado</v>
          </cell>
          <cell r="C2204" t="str">
            <v>kg</v>
          </cell>
          <cell r="D2204">
            <v>200</v>
          </cell>
          <cell r="E2204">
            <v>1</v>
          </cell>
          <cell r="F2204">
            <v>200</v>
          </cell>
          <cell r="G2204">
            <v>0.15</v>
          </cell>
          <cell r="H2204">
            <v>30</v>
          </cell>
          <cell r="I2204" t="str">
            <v>F</v>
          </cell>
          <cell r="P2204">
            <v>0.15</v>
          </cell>
        </row>
        <row r="2205">
          <cell r="F2205">
            <v>0</v>
          </cell>
          <cell r="H2205">
            <v>0</v>
          </cell>
          <cell r="P2205">
            <v>0</v>
          </cell>
        </row>
        <row r="2206">
          <cell r="A2206" t="str">
            <v>ÁREA - SALA DE COMPRESSORES</v>
          </cell>
          <cell r="F2206">
            <v>0</v>
          </cell>
          <cell r="H2206">
            <v>0</v>
          </cell>
          <cell r="P2206">
            <v>0</v>
          </cell>
        </row>
        <row r="2207">
          <cell r="A2207" t="str">
            <v>Quadro de iluminação 380/220 Vca</v>
          </cell>
          <cell r="B2207" t="str">
            <v>550-QL-12</v>
          </cell>
          <cell r="C2207" t="str">
            <v>UNID.</v>
          </cell>
          <cell r="D2207">
            <v>1</v>
          </cell>
          <cell r="E2207">
            <v>60</v>
          </cell>
          <cell r="F2207">
            <v>60</v>
          </cell>
          <cell r="G2207">
            <v>60</v>
          </cell>
          <cell r="H2207">
            <v>60</v>
          </cell>
          <cell r="I2207" t="str">
            <v>Q</v>
          </cell>
          <cell r="P2207">
            <v>60</v>
          </cell>
        </row>
        <row r="2208">
          <cell r="A2208" t="str">
            <v>Instalação interna, barramento  trifásico e neutro.</v>
          </cell>
          <cell r="F2208">
            <v>0</v>
          </cell>
          <cell r="H2208">
            <v>0</v>
          </cell>
          <cell r="P2208">
            <v>0</v>
          </cell>
        </row>
        <row r="2209">
          <cell r="F2209">
            <v>0</v>
          </cell>
          <cell r="H2209">
            <v>0</v>
          </cell>
          <cell r="P2209">
            <v>0</v>
          </cell>
        </row>
        <row r="2210">
          <cell r="A2210" t="str">
            <v>Cabo de cobre nu, têmpera meia dura, formação em fios, encordoamento classe 2,</v>
          </cell>
          <cell r="F2210">
            <v>0</v>
          </cell>
          <cell r="H2210">
            <v>0</v>
          </cell>
          <cell r="P2210">
            <v>0</v>
          </cell>
        </row>
        <row r="2211">
          <cell r="A2211" t="str">
            <v>NBR 5111 e 7575:</v>
          </cell>
          <cell r="F2211">
            <v>0</v>
          </cell>
          <cell r="H2211">
            <v>0</v>
          </cell>
          <cell r="P2211">
            <v>0</v>
          </cell>
        </row>
        <row r="2212">
          <cell r="A2212" t="str">
            <v>Bitola 16 mm²</v>
          </cell>
          <cell r="B2212" t="str">
            <v>CBNU</v>
          </cell>
          <cell r="C2212" t="str">
            <v>kg</v>
          </cell>
          <cell r="D2212">
            <v>1</v>
          </cell>
          <cell r="E2212">
            <v>1</v>
          </cell>
          <cell r="F2212">
            <v>1</v>
          </cell>
          <cell r="G2212">
            <v>1</v>
          </cell>
          <cell r="H2212">
            <v>1</v>
          </cell>
          <cell r="I2212" t="str">
            <v>B</v>
          </cell>
          <cell r="P2212">
            <v>1</v>
          </cell>
        </row>
        <row r="2213">
          <cell r="A2213" t="str">
            <v>Bitola 25 mm²</v>
          </cell>
          <cell r="B2213" t="str">
            <v>CBNU</v>
          </cell>
          <cell r="C2213" t="str">
            <v>kg</v>
          </cell>
          <cell r="D2213">
            <v>9</v>
          </cell>
          <cell r="E2213">
            <v>1</v>
          </cell>
          <cell r="F2213">
            <v>9</v>
          </cell>
          <cell r="G2213">
            <v>1</v>
          </cell>
          <cell r="H2213">
            <v>9</v>
          </cell>
          <cell r="I2213" t="str">
            <v>B</v>
          </cell>
          <cell r="P2213">
            <v>1</v>
          </cell>
        </row>
        <row r="2214">
          <cell r="A2214" t="str">
            <v>Bitola 35 mm²</v>
          </cell>
          <cell r="B2214" t="str">
            <v>CBNU</v>
          </cell>
          <cell r="C2214" t="str">
            <v>kg</v>
          </cell>
          <cell r="D2214">
            <v>65</v>
          </cell>
          <cell r="E2214">
            <v>1</v>
          </cell>
          <cell r="F2214">
            <v>65</v>
          </cell>
          <cell r="G2214">
            <v>1</v>
          </cell>
          <cell r="H2214">
            <v>65</v>
          </cell>
          <cell r="I2214" t="str">
            <v>B</v>
          </cell>
          <cell r="P2214">
            <v>1</v>
          </cell>
        </row>
        <row r="2215">
          <cell r="F2215">
            <v>0</v>
          </cell>
          <cell r="H2215">
            <v>0</v>
          </cell>
          <cell r="P2215">
            <v>0</v>
          </cell>
        </row>
        <row r="2216">
          <cell r="A2216" t="str">
            <v xml:space="preserve">Cabo de cobre, têmpera mole, isolação em PVC 70'C antichama, 750V,  sem capa </v>
          </cell>
          <cell r="F2216">
            <v>0</v>
          </cell>
          <cell r="H2216">
            <v>0</v>
          </cell>
          <cell r="P2216">
            <v>0</v>
          </cell>
        </row>
        <row r="2217">
          <cell r="A2217" t="str">
            <v>protetora, encordoamento classe 2, NBR 6880:</v>
          </cell>
          <cell r="F2217">
            <v>0</v>
          </cell>
          <cell r="H2217">
            <v>0</v>
          </cell>
          <cell r="P2217">
            <v>0</v>
          </cell>
        </row>
        <row r="2218">
          <cell r="A2218" t="str">
            <v>Bitola 2,5 mm²</v>
          </cell>
          <cell r="B2218" t="str">
            <v>CB1</v>
          </cell>
          <cell r="C2218" t="str">
            <v>m</v>
          </cell>
          <cell r="D2218">
            <v>600</v>
          </cell>
          <cell r="E2218">
            <v>5.8000000000000003E-2</v>
          </cell>
          <cell r="F2218">
            <v>34.799999999999997</v>
          </cell>
          <cell r="G2218">
            <v>0.15</v>
          </cell>
          <cell r="H2218">
            <v>90</v>
          </cell>
          <cell r="I2218" t="str">
            <v>B</v>
          </cell>
          <cell r="P2218">
            <v>0.15</v>
          </cell>
        </row>
        <row r="2219">
          <cell r="F2219">
            <v>0</v>
          </cell>
          <cell r="H2219">
            <v>0</v>
          </cell>
          <cell r="P2219">
            <v>0</v>
          </cell>
        </row>
        <row r="2220">
          <cell r="A2220" t="str">
            <v>Cabo de cobre singelo com isolamento em PVC para 0,6/1 kV e capa em PVC:</v>
          </cell>
          <cell r="F2220">
            <v>0</v>
          </cell>
          <cell r="H2220">
            <v>0</v>
          </cell>
          <cell r="P2220">
            <v>0</v>
          </cell>
        </row>
        <row r="2221">
          <cell r="A2221" t="str">
            <v>Bitola 95 mm²</v>
          </cell>
          <cell r="B2221" t="str">
            <v>CB1</v>
          </cell>
          <cell r="C2221" t="str">
            <v>m</v>
          </cell>
          <cell r="D2221">
            <v>450</v>
          </cell>
          <cell r="E2221">
            <v>1.0149999999999999</v>
          </cell>
          <cell r="F2221">
            <v>456.75</v>
          </cell>
          <cell r="G2221">
            <v>0.25</v>
          </cell>
          <cell r="H2221">
            <v>112.5</v>
          </cell>
          <cell r="I2221" t="str">
            <v>B</v>
          </cell>
          <cell r="P2221">
            <v>0.25</v>
          </cell>
        </row>
        <row r="2222">
          <cell r="A2222" t="str">
            <v>Bitola 185 mm²</v>
          </cell>
          <cell r="B2222" t="str">
            <v>CB1</v>
          </cell>
          <cell r="C2222" t="str">
            <v>m</v>
          </cell>
          <cell r="D2222">
            <v>1350</v>
          </cell>
          <cell r="E2222">
            <v>1.917</v>
          </cell>
          <cell r="F2222">
            <v>2587.9499999999998</v>
          </cell>
          <cell r="G2222">
            <v>0.3</v>
          </cell>
          <cell r="H2222">
            <v>405</v>
          </cell>
          <cell r="I2222" t="str">
            <v>B</v>
          </cell>
          <cell r="P2222">
            <v>0.3</v>
          </cell>
        </row>
        <row r="2223">
          <cell r="F2223">
            <v>0</v>
          </cell>
          <cell r="H2223">
            <v>0</v>
          </cell>
          <cell r="P2223">
            <v>0</v>
          </cell>
        </row>
        <row r="2224">
          <cell r="A2224" t="str">
            <v>Cabo de cobre multipolar com isolamento em PVC para 0,6/1 kV e capa em PVC:</v>
          </cell>
          <cell r="F2224">
            <v>0</v>
          </cell>
          <cell r="H2224">
            <v>0</v>
          </cell>
          <cell r="P2224">
            <v>0</v>
          </cell>
        </row>
        <row r="2225">
          <cell r="A2225" t="str">
            <v>Bitola e formação: 1x4c35mm²</v>
          </cell>
          <cell r="B2225" t="str">
            <v>CB1</v>
          </cell>
          <cell r="C2225" t="str">
            <v>m</v>
          </cell>
          <cell r="D2225">
            <v>100</v>
          </cell>
          <cell r="E2225">
            <v>1.772</v>
          </cell>
          <cell r="F2225">
            <v>177.2</v>
          </cell>
          <cell r="G2225">
            <v>0.35</v>
          </cell>
          <cell r="H2225">
            <v>35</v>
          </cell>
          <cell r="I2225" t="str">
            <v>B</v>
          </cell>
          <cell r="P2225">
            <v>0.35</v>
          </cell>
        </row>
        <row r="2226">
          <cell r="F2226">
            <v>0</v>
          </cell>
          <cell r="H2226">
            <v>0</v>
          </cell>
          <cell r="P2226">
            <v>0</v>
          </cell>
        </row>
        <row r="2227">
          <cell r="A2227" t="str">
            <v>Caixa de ligação quadrada, em alumínio fundido, a prova de tempo, umidade, gases,</v>
          </cell>
          <cell r="F2227">
            <v>0</v>
          </cell>
          <cell r="H2227">
            <v>0</v>
          </cell>
          <cell r="P2227">
            <v>0</v>
          </cell>
        </row>
        <row r="2228">
          <cell r="A2228" t="str">
            <v>vapores e pó, com junta de vedação em neoprene:</v>
          </cell>
          <cell r="F2228">
            <v>0</v>
          </cell>
          <cell r="H2228">
            <v>0</v>
          </cell>
          <cell r="P2228">
            <v>0</v>
          </cell>
        </row>
        <row r="2229">
          <cell r="A2229" t="str">
            <v>Tamanho 342x275</v>
          </cell>
          <cell r="B2229" t="str">
            <v>CX</v>
          </cell>
          <cell r="C2229" t="str">
            <v>PC</v>
          </cell>
          <cell r="D2229">
            <v>1</v>
          </cell>
          <cell r="E2229">
            <v>15</v>
          </cell>
          <cell r="F2229">
            <v>15</v>
          </cell>
          <cell r="G2229">
            <v>30</v>
          </cell>
          <cell r="H2229">
            <v>30</v>
          </cell>
          <cell r="I2229" t="str">
            <v>Q</v>
          </cell>
          <cell r="P2229">
            <v>30</v>
          </cell>
        </row>
        <row r="2230">
          <cell r="F2230">
            <v>0</v>
          </cell>
          <cell r="H2230">
            <v>0</v>
          </cell>
          <cell r="P2230">
            <v>0</v>
          </cell>
        </row>
        <row r="2231">
          <cell r="A2231" t="str">
            <v>Eletroduto aço galvanizado a fogo c/ costura, comp. 3m, c/ uma luva e rosca nas duas</v>
          </cell>
          <cell r="F2231">
            <v>0</v>
          </cell>
          <cell r="H2231">
            <v>0</v>
          </cell>
          <cell r="P2231">
            <v>0</v>
          </cell>
        </row>
        <row r="2232">
          <cell r="A2232" t="str">
            <v xml:space="preserve">extremidades, norma DIN 2440, c/ proteção mecânica nas extremidades e rebarbas </v>
          </cell>
          <cell r="F2232">
            <v>0</v>
          </cell>
          <cell r="H2232">
            <v>0</v>
          </cell>
          <cell r="P2232">
            <v>0</v>
          </cell>
        </row>
        <row r="2233">
          <cell r="A2233" t="str">
            <v>removidas:</v>
          </cell>
          <cell r="F2233">
            <v>0</v>
          </cell>
          <cell r="H2233">
            <v>0</v>
          </cell>
          <cell r="P2233">
            <v>0</v>
          </cell>
        </row>
        <row r="2234">
          <cell r="A2234" t="str">
            <v>Diâmetro 3/4" BSP</v>
          </cell>
          <cell r="B2234" t="str">
            <v>ELAG</v>
          </cell>
          <cell r="C2234" t="str">
            <v>m</v>
          </cell>
          <cell r="D2234">
            <v>140</v>
          </cell>
          <cell r="E2234">
            <v>1.7699999999999998</v>
          </cell>
          <cell r="F2234">
            <v>247.8</v>
          </cell>
          <cell r="G2234">
            <v>1.25</v>
          </cell>
          <cell r="H2234">
            <v>175</v>
          </cell>
          <cell r="I2234" t="str">
            <v>LE</v>
          </cell>
          <cell r="P2234">
            <v>1.25</v>
          </cell>
        </row>
        <row r="2235">
          <cell r="A2235" t="str">
            <v>Diâmetro 1"    BSP</v>
          </cell>
          <cell r="B2235" t="str">
            <v>ELAG</v>
          </cell>
          <cell r="C2235" t="str">
            <v>m</v>
          </cell>
          <cell r="D2235">
            <v>55</v>
          </cell>
          <cell r="E2235">
            <v>2.63</v>
          </cell>
          <cell r="F2235">
            <v>144.65</v>
          </cell>
          <cell r="G2235">
            <v>1.25</v>
          </cell>
          <cell r="H2235">
            <v>68.75</v>
          </cell>
          <cell r="I2235" t="str">
            <v>LE</v>
          </cell>
          <cell r="P2235">
            <v>1.25</v>
          </cell>
        </row>
        <row r="2236">
          <cell r="A2236" t="str">
            <v>Diâmetro 2"    BSP</v>
          </cell>
          <cell r="B2236" t="str">
            <v>ELAG</v>
          </cell>
          <cell r="C2236" t="str">
            <v>m</v>
          </cell>
          <cell r="D2236">
            <v>20</v>
          </cell>
          <cell r="E2236">
            <v>5.66</v>
          </cell>
          <cell r="F2236">
            <v>113.2</v>
          </cell>
          <cell r="G2236">
            <v>1.5</v>
          </cell>
          <cell r="H2236">
            <v>30</v>
          </cell>
          <cell r="I2236" t="str">
            <v>LE</v>
          </cell>
          <cell r="P2236">
            <v>1.5</v>
          </cell>
        </row>
        <row r="2237">
          <cell r="A2237" t="str">
            <v>Diâmetro 4"    BSP</v>
          </cell>
          <cell r="B2237" t="str">
            <v>ELAG</v>
          </cell>
          <cell r="C2237" t="str">
            <v>m</v>
          </cell>
          <cell r="D2237">
            <v>11</v>
          </cell>
          <cell r="E2237">
            <v>16.48</v>
          </cell>
          <cell r="F2237">
            <v>181.28</v>
          </cell>
          <cell r="G2237">
            <v>2</v>
          </cell>
          <cell r="H2237">
            <v>22</v>
          </cell>
          <cell r="I2237" t="str">
            <v>LE</v>
          </cell>
          <cell r="P2237">
            <v>2</v>
          </cell>
        </row>
        <row r="2238">
          <cell r="F2238">
            <v>0</v>
          </cell>
          <cell r="H2238">
            <v>0</v>
          </cell>
          <cell r="P2238">
            <v>0</v>
          </cell>
        </row>
        <row r="2239">
          <cell r="A2239" t="str">
            <v xml:space="preserve">Eletroduto flexível em rolo, tipo sealtubo, a prova de tempo, umidade, gases, vapores e </v>
          </cell>
          <cell r="F2239">
            <v>0</v>
          </cell>
          <cell r="H2239">
            <v>0</v>
          </cell>
          <cell r="P2239">
            <v>0</v>
          </cell>
        </row>
        <row r="2240">
          <cell r="A2240" t="str">
            <v>pó, constituído por fita de aço doce c/ revestimento externo em polivinil-clorídrico:</v>
          </cell>
          <cell r="F2240">
            <v>0</v>
          </cell>
          <cell r="H2240">
            <v>0</v>
          </cell>
          <cell r="P2240">
            <v>0</v>
          </cell>
        </row>
        <row r="2241">
          <cell r="A2241" t="str">
            <v>Diâmetro 4"</v>
          </cell>
          <cell r="B2241" t="str">
            <v>ELFL</v>
          </cell>
          <cell r="C2241" t="str">
            <v>m</v>
          </cell>
          <cell r="D2241">
            <v>7.5</v>
          </cell>
          <cell r="E2241">
            <v>8.24</v>
          </cell>
          <cell r="F2241">
            <v>61.8</v>
          </cell>
          <cell r="G2241">
            <v>2.5</v>
          </cell>
          <cell r="H2241">
            <v>18.75</v>
          </cell>
          <cell r="I2241" t="str">
            <v>LE</v>
          </cell>
          <cell r="P2241">
            <v>2.5</v>
          </cell>
        </row>
        <row r="2242">
          <cell r="F2242">
            <v>0</v>
          </cell>
          <cell r="H2242">
            <v>0</v>
          </cell>
          <cell r="P2242">
            <v>0</v>
          </cell>
        </row>
        <row r="2243">
          <cell r="A2243" t="str">
            <v xml:space="preserve">Tomada tetrapolar blindada de sobrepor, em alumínio fundido e miolo em material </v>
          </cell>
          <cell r="C2243" t="str">
            <v>PC</v>
          </cell>
          <cell r="D2243">
            <v>1</v>
          </cell>
          <cell r="E2243">
            <v>1</v>
          </cell>
          <cell r="F2243">
            <v>1</v>
          </cell>
          <cell r="G2243">
            <v>4</v>
          </cell>
          <cell r="H2243">
            <v>4</v>
          </cell>
          <cell r="I2243" t="str">
            <v>Q</v>
          </cell>
          <cell r="P2243">
            <v>4</v>
          </cell>
        </row>
        <row r="2244">
          <cell r="A2244" t="str">
            <v>isolante, com tampa basculante, conforme DIN 49450 e 49451 - 500V.</v>
          </cell>
          <cell r="F2244">
            <v>0</v>
          </cell>
          <cell r="H2244">
            <v>0</v>
          </cell>
          <cell r="P2244">
            <v>0</v>
          </cell>
        </row>
        <row r="2245">
          <cell r="F2245">
            <v>0</v>
          </cell>
          <cell r="H2245">
            <v>0</v>
          </cell>
          <cell r="P2245">
            <v>0</v>
          </cell>
        </row>
        <row r="2246">
          <cell r="A2246" t="str">
            <v xml:space="preserve">Tomada redonda fundida em liga de alumínio, 380V, a prova de TGVP com tampo mola, </v>
          </cell>
          <cell r="C2246" t="str">
            <v>PC</v>
          </cell>
          <cell r="D2246">
            <v>4</v>
          </cell>
          <cell r="E2246">
            <v>1</v>
          </cell>
          <cell r="F2246">
            <v>4</v>
          </cell>
          <cell r="G2246">
            <v>4</v>
          </cell>
          <cell r="H2246">
            <v>16</v>
          </cell>
          <cell r="I2246" t="str">
            <v>Q</v>
          </cell>
          <cell r="P2246">
            <v>4</v>
          </cell>
        </row>
        <row r="2247">
          <cell r="A2247" t="str">
            <v>orelhas de fixação, quatro entradas rosqueadas de 3/4" sendo 3 bujões plásticos.</v>
          </cell>
          <cell r="F2247">
            <v>0</v>
          </cell>
          <cell r="H2247">
            <v>0</v>
          </cell>
          <cell r="P2247">
            <v>0</v>
          </cell>
        </row>
        <row r="2248">
          <cell r="F2248">
            <v>0</v>
          </cell>
          <cell r="H2248">
            <v>0</v>
          </cell>
          <cell r="P2248">
            <v>0</v>
          </cell>
        </row>
        <row r="2249">
          <cell r="A2249" t="str">
            <v>Tomada universal 2P+T montada em condulete</v>
          </cell>
          <cell r="C2249" t="str">
            <v>PC</v>
          </cell>
          <cell r="D2249">
            <v>2</v>
          </cell>
          <cell r="E2249">
            <v>0.1</v>
          </cell>
          <cell r="F2249">
            <v>0.2</v>
          </cell>
          <cell r="G2249">
            <v>2</v>
          </cell>
          <cell r="H2249">
            <v>4</v>
          </cell>
          <cell r="I2249" t="str">
            <v>Q</v>
          </cell>
          <cell r="P2249">
            <v>2</v>
          </cell>
        </row>
        <row r="2250">
          <cell r="F2250">
            <v>0</v>
          </cell>
          <cell r="H2250">
            <v>0</v>
          </cell>
          <cell r="P2250">
            <v>0</v>
          </cell>
        </row>
        <row r="2251">
          <cell r="A2251" t="str">
            <v>Interruptor montado em caixa condulete</v>
          </cell>
          <cell r="C2251" t="str">
            <v>PC</v>
          </cell>
          <cell r="D2251">
            <v>1</v>
          </cell>
          <cell r="E2251">
            <v>0.1</v>
          </cell>
          <cell r="F2251">
            <v>0.1</v>
          </cell>
          <cell r="G2251">
            <v>2</v>
          </cell>
          <cell r="H2251">
            <v>2</v>
          </cell>
          <cell r="I2251" t="str">
            <v>Q</v>
          </cell>
          <cell r="P2251">
            <v>2</v>
          </cell>
        </row>
        <row r="2252">
          <cell r="F2252">
            <v>0</v>
          </cell>
          <cell r="H2252">
            <v>0</v>
          </cell>
          <cell r="P2252">
            <v>0</v>
          </cell>
        </row>
        <row r="2253">
          <cell r="A2253" t="str">
            <v>Relé fotoelétrico montado em caixa condulete</v>
          </cell>
          <cell r="C2253" t="str">
            <v>PC</v>
          </cell>
          <cell r="D2253">
            <v>1</v>
          </cell>
          <cell r="E2253">
            <v>0.1</v>
          </cell>
          <cell r="F2253">
            <v>0.1</v>
          </cell>
          <cell r="G2253">
            <v>2</v>
          </cell>
          <cell r="H2253">
            <v>2</v>
          </cell>
          <cell r="I2253" t="str">
            <v>Q</v>
          </cell>
          <cell r="P2253">
            <v>2</v>
          </cell>
        </row>
        <row r="2254">
          <cell r="F2254">
            <v>0</v>
          </cell>
          <cell r="H2254">
            <v>0</v>
          </cell>
          <cell r="P2254">
            <v>0</v>
          </cell>
        </row>
        <row r="2255">
          <cell r="A2255" t="str">
            <v xml:space="preserve">Luminária aberta para duas lâmpadas fluorescentes de 32W-220V-60Hz fornecida </v>
          </cell>
          <cell r="B2255" t="str">
            <v>LUM32</v>
          </cell>
          <cell r="C2255" t="str">
            <v>PC</v>
          </cell>
          <cell r="D2255">
            <v>15</v>
          </cell>
          <cell r="E2255">
            <v>10</v>
          </cell>
          <cell r="F2255">
            <v>150</v>
          </cell>
          <cell r="G2255">
            <v>8</v>
          </cell>
          <cell r="H2255">
            <v>120</v>
          </cell>
          <cell r="I2255" t="str">
            <v>Q</v>
          </cell>
          <cell r="P2255">
            <v>8</v>
          </cell>
        </row>
        <row r="2256">
          <cell r="A2256" t="str">
            <v>completa, com equipamentos auxiliares.</v>
          </cell>
          <cell r="F2256">
            <v>0</v>
          </cell>
          <cell r="H2256">
            <v>0</v>
          </cell>
          <cell r="P2256">
            <v>0</v>
          </cell>
        </row>
        <row r="2257">
          <cell r="F2257">
            <v>0</v>
          </cell>
          <cell r="H2257">
            <v>0</v>
          </cell>
          <cell r="P2257">
            <v>0</v>
          </cell>
        </row>
        <row r="2258">
          <cell r="A2258" t="str">
            <v>Luminária para iluminação pública totalmente fechada para lâmpada vapor de sódio e/ou</v>
          </cell>
          <cell r="F2258">
            <v>0</v>
          </cell>
          <cell r="H2258">
            <v>0</v>
          </cell>
          <cell r="P2258">
            <v>0</v>
          </cell>
        </row>
        <row r="2259">
          <cell r="A2259" t="str">
            <v>mercúrio, corpo e refletor em alumínio, pescoço em alumínio fundido, com entrada para</v>
          </cell>
          <cell r="F2259">
            <v>0</v>
          </cell>
          <cell r="H2259">
            <v>0</v>
          </cell>
          <cell r="P2259">
            <v>0</v>
          </cell>
        </row>
        <row r="2260">
          <cell r="A2260" t="str">
            <v xml:space="preserve"> tubo de 60,3 mm , refrator em vidro prismático temperado e soquete E40:</v>
          </cell>
          <cell r="F2260">
            <v>0</v>
          </cell>
          <cell r="H2260">
            <v>0</v>
          </cell>
          <cell r="P2260">
            <v>0</v>
          </cell>
        </row>
        <row r="2261">
          <cell r="A2261" t="str">
            <v>VS-150W</v>
          </cell>
          <cell r="B2261" t="str">
            <v>LUM150</v>
          </cell>
          <cell r="C2261" t="str">
            <v>PC</v>
          </cell>
          <cell r="D2261">
            <v>6</v>
          </cell>
          <cell r="E2261">
            <v>5</v>
          </cell>
          <cell r="F2261">
            <v>30</v>
          </cell>
          <cell r="G2261">
            <v>8</v>
          </cell>
          <cell r="H2261">
            <v>48</v>
          </cell>
          <cell r="I2261" t="str">
            <v>Q</v>
          </cell>
          <cell r="P2261">
            <v>8</v>
          </cell>
        </row>
        <row r="2262">
          <cell r="F2262">
            <v>0</v>
          </cell>
          <cell r="H2262">
            <v>0</v>
          </cell>
          <cell r="P2262">
            <v>0</v>
          </cell>
        </row>
        <row r="2263">
          <cell r="A2263" t="str">
            <v>Unidade autônoma para iluminação de emergência, fornecida completa, com todos os</v>
          </cell>
          <cell r="B2263" t="str">
            <v>LUMEM</v>
          </cell>
          <cell r="C2263" t="str">
            <v>PC</v>
          </cell>
          <cell r="D2263">
            <v>1</v>
          </cell>
          <cell r="E2263">
            <v>5</v>
          </cell>
          <cell r="F2263">
            <v>5</v>
          </cell>
          <cell r="G2263">
            <v>8</v>
          </cell>
          <cell r="H2263">
            <v>8</v>
          </cell>
          <cell r="I2263" t="str">
            <v>Q</v>
          </cell>
          <cell r="P2263">
            <v>8</v>
          </cell>
        </row>
        <row r="2264">
          <cell r="A2264" t="str">
            <v>acessórios incorporados, inclusive bateria e carregador.</v>
          </cell>
          <cell r="F2264">
            <v>0</v>
          </cell>
          <cell r="H2264">
            <v>0</v>
          </cell>
          <cell r="P2264">
            <v>0</v>
          </cell>
        </row>
        <row r="2265">
          <cell r="F2265">
            <v>0</v>
          </cell>
          <cell r="H2265">
            <v>0</v>
          </cell>
          <cell r="P2265">
            <v>0</v>
          </cell>
        </row>
        <row r="2266">
          <cell r="A2266" t="str">
            <v>Caixa condulete em liga de alumínio fundido:</v>
          </cell>
          <cell r="F2266">
            <v>0</v>
          </cell>
          <cell r="H2266">
            <v>0</v>
          </cell>
          <cell r="P2266">
            <v>0</v>
          </cell>
        </row>
        <row r="2267">
          <cell r="A2267" t="str">
            <v>Diâmetro 3/4"</v>
          </cell>
          <cell r="B2267" t="str">
            <v>CX</v>
          </cell>
          <cell r="C2267" t="str">
            <v>PC</v>
          </cell>
          <cell r="D2267">
            <v>54</v>
          </cell>
          <cell r="E2267">
            <v>0.05</v>
          </cell>
          <cell r="F2267">
            <v>2.7</v>
          </cell>
          <cell r="G2267">
            <v>0.1</v>
          </cell>
          <cell r="H2267">
            <v>5.4</v>
          </cell>
          <cell r="I2267" t="str">
            <v>LE</v>
          </cell>
          <cell r="P2267">
            <v>0.1</v>
          </cell>
        </row>
        <row r="2268">
          <cell r="A2268" t="str">
            <v>Diâmetro 1"</v>
          </cell>
          <cell r="B2268" t="str">
            <v>CX</v>
          </cell>
          <cell r="C2268" t="str">
            <v>PC</v>
          </cell>
          <cell r="D2268">
            <v>9</v>
          </cell>
          <cell r="E2268">
            <v>0.05</v>
          </cell>
          <cell r="F2268">
            <v>0.45</v>
          </cell>
          <cell r="G2268">
            <v>0.1</v>
          </cell>
          <cell r="H2268">
            <v>0.9</v>
          </cell>
          <cell r="I2268" t="str">
            <v>LE</v>
          </cell>
          <cell r="P2268">
            <v>0.1</v>
          </cell>
        </row>
        <row r="2269">
          <cell r="F2269">
            <v>0</v>
          </cell>
          <cell r="H2269">
            <v>0</v>
          </cell>
          <cell r="P2269">
            <v>0</v>
          </cell>
        </row>
        <row r="2270">
          <cell r="A2270" t="str">
            <v>Perfis para suportes em ASTM A-36 pintado</v>
          </cell>
          <cell r="C2270" t="str">
            <v>kg</v>
          </cell>
          <cell r="D2270">
            <v>150</v>
          </cell>
          <cell r="E2270">
            <v>1</v>
          </cell>
          <cell r="F2270">
            <v>150</v>
          </cell>
          <cell r="G2270">
            <v>0.15</v>
          </cell>
          <cell r="H2270">
            <v>22.5</v>
          </cell>
          <cell r="I2270" t="str">
            <v>F</v>
          </cell>
          <cell r="P2270">
            <v>0.15</v>
          </cell>
        </row>
        <row r="2271">
          <cell r="F2271">
            <v>0</v>
          </cell>
          <cell r="H2271">
            <v>0</v>
          </cell>
          <cell r="P2271">
            <v>0</v>
          </cell>
        </row>
        <row r="2272">
          <cell r="A2272" t="str">
            <v>ÁREA - ESTOCAGEM E PREPARAÇÃO DE REAGENTES</v>
          </cell>
          <cell r="F2272">
            <v>0</v>
          </cell>
          <cell r="H2272">
            <v>0</v>
          </cell>
          <cell r="P2272">
            <v>0</v>
          </cell>
        </row>
        <row r="2273">
          <cell r="A2273" t="str">
            <v>Quadro de iluminação 380/220 Vca</v>
          </cell>
          <cell r="B2273" t="str">
            <v>550-QL-13</v>
          </cell>
          <cell r="C2273" t="str">
            <v>UNID.</v>
          </cell>
          <cell r="D2273">
            <v>1</v>
          </cell>
          <cell r="E2273">
            <v>60</v>
          </cell>
          <cell r="F2273">
            <v>60</v>
          </cell>
          <cell r="G2273">
            <v>60</v>
          </cell>
          <cell r="H2273">
            <v>60</v>
          </cell>
          <cell r="I2273" t="str">
            <v>Q</v>
          </cell>
          <cell r="P2273">
            <v>60</v>
          </cell>
        </row>
        <row r="2274">
          <cell r="A2274" t="str">
            <v>Instalação interna, barramento  trifásico e neutro.</v>
          </cell>
          <cell r="F2274">
            <v>0</v>
          </cell>
          <cell r="H2274">
            <v>0</v>
          </cell>
          <cell r="P2274">
            <v>0</v>
          </cell>
        </row>
        <row r="2275">
          <cell r="F2275">
            <v>0</v>
          </cell>
          <cell r="H2275">
            <v>0</v>
          </cell>
          <cell r="P2275">
            <v>0</v>
          </cell>
        </row>
        <row r="2276">
          <cell r="A2276" t="str">
            <v>Cabo de cobre nu, têmpera meia dura, formação em fios, encordoamento classe 2,</v>
          </cell>
          <cell r="F2276">
            <v>0</v>
          </cell>
          <cell r="H2276">
            <v>0</v>
          </cell>
          <cell r="P2276">
            <v>0</v>
          </cell>
        </row>
        <row r="2277">
          <cell r="A2277" t="str">
            <v>NBR 5111 e 7575:</v>
          </cell>
          <cell r="F2277">
            <v>0</v>
          </cell>
          <cell r="H2277">
            <v>0</v>
          </cell>
          <cell r="P2277">
            <v>0</v>
          </cell>
        </row>
        <row r="2278">
          <cell r="A2278" t="str">
            <v>Bitola 16 mm²</v>
          </cell>
          <cell r="B2278" t="str">
            <v>CBNU</v>
          </cell>
          <cell r="C2278" t="str">
            <v>kg</v>
          </cell>
          <cell r="D2278">
            <v>15</v>
          </cell>
          <cell r="E2278">
            <v>1</v>
          </cell>
          <cell r="F2278">
            <v>15</v>
          </cell>
          <cell r="G2278">
            <v>1</v>
          </cell>
          <cell r="H2278">
            <v>15</v>
          </cell>
          <cell r="I2278" t="str">
            <v>B</v>
          </cell>
          <cell r="P2278">
            <v>1</v>
          </cell>
        </row>
        <row r="2279">
          <cell r="A2279" t="str">
            <v>Bitola 25 mm²</v>
          </cell>
          <cell r="B2279" t="str">
            <v>CBNU</v>
          </cell>
          <cell r="C2279" t="str">
            <v>kg</v>
          </cell>
          <cell r="D2279">
            <v>75</v>
          </cell>
          <cell r="E2279">
            <v>1</v>
          </cell>
          <cell r="F2279">
            <v>75</v>
          </cell>
          <cell r="G2279">
            <v>1</v>
          </cell>
          <cell r="H2279">
            <v>75</v>
          </cell>
          <cell r="I2279" t="str">
            <v>B</v>
          </cell>
          <cell r="P2279">
            <v>1</v>
          </cell>
        </row>
        <row r="2280">
          <cell r="A2280" t="str">
            <v>Bitola 35 mm²</v>
          </cell>
          <cell r="B2280" t="str">
            <v>CBNU</v>
          </cell>
          <cell r="C2280" t="str">
            <v>kg</v>
          </cell>
          <cell r="D2280">
            <v>370</v>
          </cell>
          <cell r="E2280">
            <v>1</v>
          </cell>
          <cell r="F2280">
            <v>370</v>
          </cell>
          <cell r="G2280">
            <v>1</v>
          </cell>
          <cell r="H2280">
            <v>370</v>
          </cell>
          <cell r="I2280" t="str">
            <v>B</v>
          </cell>
          <cell r="P2280">
            <v>1</v>
          </cell>
        </row>
        <row r="2281">
          <cell r="F2281">
            <v>0</v>
          </cell>
          <cell r="H2281">
            <v>0</v>
          </cell>
          <cell r="P2281">
            <v>0</v>
          </cell>
        </row>
        <row r="2282">
          <cell r="A2282" t="str">
            <v xml:space="preserve">Cabo de cobre, têmpera mole, isolação em PVC 70'C antichama, 750V,  sem capa </v>
          </cell>
          <cell r="F2282">
            <v>0</v>
          </cell>
          <cell r="H2282">
            <v>0</v>
          </cell>
          <cell r="P2282">
            <v>0</v>
          </cell>
        </row>
        <row r="2283">
          <cell r="A2283" t="str">
            <v>protetora, encordoamento classe 2, NBR 6880:</v>
          </cell>
          <cell r="F2283">
            <v>0</v>
          </cell>
          <cell r="H2283">
            <v>0</v>
          </cell>
          <cell r="P2283">
            <v>0</v>
          </cell>
        </row>
        <row r="2284">
          <cell r="A2284" t="str">
            <v>Bitola 2,5 mm²</v>
          </cell>
          <cell r="B2284" t="str">
            <v>CB1</v>
          </cell>
          <cell r="C2284" t="str">
            <v>m</v>
          </cell>
          <cell r="D2284">
            <v>3000</v>
          </cell>
          <cell r="E2284">
            <v>5.8000000000000003E-2</v>
          </cell>
          <cell r="F2284">
            <v>174</v>
          </cell>
          <cell r="G2284">
            <v>0.15</v>
          </cell>
          <cell r="H2284">
            <v>450</v>
          </cell>
          <cell r="I2284" t="str">
            <v>B</v>
          </cell>
          <cell r="P2284">
            <v>0.15</v>
          </cell>
        </row>
        <row r="2285">
          <cell r="F2285">
            <v>0</v>
          </cell>
          <cell r="H2285">
            <v>0</v>
          </cell>
          <cell r="P2285">
            <v>0</v>
          </cell>
        </row>
        <row r="2286">
          <cell r="A2286" t="str">
            <v>Cabo de potência, isolamento 0,6/1kV, com capa de PVC, quatro condutores:</v>
          </cell>
          <cell r="F2286">
            <v>0</v>
          </cell>
          <cell r="H2286">
            <v>0</v>
          </cell>
          <cell r="P2286">
            <v>0</v>
          </cell>
        </row>
        <row r="2287">
          <cell r="A2287" t="str">
            <v>Bitola 2,5 mm²</v>
          </cell>
          <cell r="B2287" t="str">
            <v>CB1</v>
          </cell>
          <cell r="C2287" t="str">
            <v>m</v>
          </cell>
          <cell r="D2287">
            <v>1000</v>
          </cell>
          <cell r="E2287">
            <v>5.8000000000000003E-2</v>
          </cell>
          <cell r="F2287">
            <v>58</v>
          </cell>
          <cell r="G2287">
            <v>0.15</v>
          </cell>
          <cell r="H2287">
            <v>150</v>
          </cell>
          <cell r="I2287" t="str">
            <v>B</v>
          </cell>
          <cell r="P2287">
            <v>0.15</v>
          </cell>
        </row>
        <row r="2288">
          <cell r="A2288" t="str">
            <v>Bitola 4 mm²</v>
          </cell>
          <cell r="B2288" t="str">
            <v>CB1</v>
          </cell>
          <cell r="C2288" t="str">
            <v>m</v>
          </cell>
          <cell r="D2288">
            <v>400</v>
          </cell>
          <cell r="E2288">
            <v>0.08</v>
          </cell>
          <cell r="F2288">
            <v>32</v>
          </cell>
          <cell r="G2288">
            <v>0.15</v>
          </cell>
          <cell r="H2288">
            <v>60</v>
          </cell>
          <cell r="I2288" t="str">
            <v>B</v>
          </cell>
          <cell r="P2288">
            <v>0.15</v>
          </cell>
        </row>
        <row r="2289">
          <cell r="A2289" t="str">
            <v>Bitola 10 mm²</v>
          </cell>
          <cell r="B2289" t="str">
            <v>CB1</v>
          </cell>
          <cell r="C2289" t="str">
            <v>m</v>
          </cell>
          <cell r="D2289">
            <v>100</v>
          </cell>
          <cell r="E2289">
            <v>0.14299999999999999</v>
          </cell>
          <cell r="F2289">
            <v>14.3</v>
          </cell>
          <cell r="G2289">
            <v>0.15</v>
          </cell>
          <cell r="H2289">
            <v>15</v>
          </cell>
          <cell r="I2289" t="str">
            <v>B</v>
          </cell>
          <cell r="P2289">
            <v>0.15</v>
          </cell>
        </row>
        <row r="2290">
          <cell r="A2290" t="str">
            <v>Bitola 16 mm²</v>
          </cell>
          <cell r="B2290" t="str">
            <v>CB1</v>
          </cell>
          <cell r="C2290" t="str">
            <v>m</v>
          </cell>
          <cell r="D2290">
            <v>500</v>
          </cell>
          <cell r="E2290">
            <v>0.20100000000000001</v>
          </cell>
          <cell r="F2290">
            <v>100.5</v>
          </cell>
          <cell r="G2290">
            <v>0.15</v>
          </cell>
          <cell r="H2290">
            <v>75</v>
          </cell>
          <cell r="I2290" t="str">
            <v>B</v>
          </cell>
          <cell r="P2290">
            <v>0.15</v>
          </cell>
        </row>
        <row r="2291">
          <cell r="A2291" t="str">
            <v>Bitola 25 mm²</v>
          </cell>
          <cell r="B2291" t="str">
            <v>CB1</v>
          </cell>
          <cell r="C2291" t="str">
            <v>m</v>
          </cell>
          <cell r="D2291">
            <v>500</v>
          </cell>
          <cell r="E2291">
            <v>0.314</v>
          </cell>
          <cell r="F2291">
            <v>157</v>
          </cell>
          <cell r="G2291">
            <v>0.2</v>
          </cell>
          <cell r="H2291">
            <v>100</v>
          </cell>
          <cell r="I2291" t="str">
            <v>B</v>
          </cell>
          <cell r="P2291">
            <v>0.2</v>
          </cell>
        </row>
        <row r="2292">
          <cell r="A2292" t="str">
            <v>Bitola 35 mm²</v>
          </cell>
          <cell r="B2292" t="str">
            <v>CB1</v>
          </cell>
          <cell r="C2292" t="str">
            <v>m</v>
          </cell>
          <cell r="D2292">
            <v>200</v>
          </cell>
          <cell r="E2292">
            <v>0.40300000000000002</v>
          </cell>
          <cell r="F2292">
            <v>80.599999999999994</v>
          </cell>
          <cell r="G2292">
            <v>0.2</v>
          </cell>
          <cell r="H2292">
            <v>40</v>
          </cell>
          <cell r="I2292" t="str">
            <v>B</v>
          </cell>
          <cell r="P2292">
            <v>0.2</v>
          </cell>
        </row>
        <row r="2293">
          <cell r="F2293">
            <v>0</v>
          </cell>
          <cell r="H2293">
            <v>0</v>
          </cell>
          <cell r="P2293">
            <v>0</v>
          </cell>
        </row>
        <row r="2294">
          <cell r="A2294" t="str">
            <v>Caixa de ligação quadrada, em alumínio fundido, a prova de tempo, umidade, gases,</v>
          </cell>
          <cell r="F2294">
            <v>0</v>
          </cell>
          <cell r="H2294">
            <v>0</v>
          </cell>
          <cell r="P2294">
            <v>0</v>
          </cell>
        </row>
        <row r="2295">
          <cell r="A2295" t="str">
            <v>vapores e pó, com junta de vedação em neoprene:</v>
          </cell>
          <cell r="F2295">
            <v>0</v>
          </cell>
          <cell r="H2295">
            <v>0</v>
          </cell>
          <cell r="P2295">
            <v>0</v>
          </cell>
        </row>
        <row r="2296">
          <cell r="A2296" t="str">
            <v>Tamanho 220x220</v>
          </cell>
          <cell r="B2296" t="str">
            <v>CX</v>
          </cell>
          <cell r="C2296" t="str">
            <v>PC</v>
          </cell>
          <cell r="D2296">
            <v>3</v>
          </cell>
          <cell r="E2296">
            <v>10</v>
          </cell>
          <cell r="F2296">
            <v>30</v>
          </cell>
          <cell r="G2296">
            <v>20</v>
          </cell>
          <cell r="H2296">
            <v>60</v>
          </cell>
          <cell r="I2296" t="str">
            <v>Q</v>
          </cell>
          <cell r="P2296">
            <v>20</v>
          </cell>
        </row>
        <row r="2297">
          <cell r="A2297" t="str">
            <v>Tamanho 342x275</v>
          </cell>
          <cell r="B2297" t="str">
            <v>CX</v>
          </cell>
          <cell r="C2297" t="str">
            <v>PC</v>
          </cell>
          <cell r="D2297">
            <v>3</v>
          </cell>
          <cell r="E2297">
            <v>15</v>
          </cell>
          <cell r="F2297">
            <v>45</v>
          </cell>
          <cell r="G2297">
            <v>30</v>
          </cell>
          <cell r="H2297">
            <v>90</v>
          </cell>
          <cell r="I2297" t="str">
            <v>Q</v>
          </cell>
          <cell r="P2297">
            <v>30</v>
          </cell>
        </row>
        <row r="2298">
          <cell r="A2298" t="str">
            <v>Tamanho 400x350</v>
          </cell>
          <cell r="B2298" t="str">
            <v>CX</v>
          </cell>
          <cell r="C2298" t="str">
            <v>PC</v>
          </cell>
          <cell r="D2298">
            <v>2</v>
          </cell>
          <cell r="E2298">
            <v>20</v>
          </cell>
          <cell r="F2298">
            <v>40</v>
          </cell>
          <cell r="G2298">
            <v>40</v>
          </cell>
          <cell r="H2298">
            <v>80</v>
          </cell>
          <cell r="I2298" t="str">
            <v>Q</v>
          </cell>
          <cell r="P2298">
            <v>40</v>
          </cell>
        </row>
        <row r="2299">
          <cell r="A2299" t="str">
            <v>Tamanho 685x350</v>
          </cell>
          <cell r="B2299" t="str">
            <v>CX</v>
          </cell>
          <cell r="C2299" t="str">
            <v>PC</v>
          </cell>
          <cell r="D2299">
            <v>2</v>
          </cell>
          <cell r="E2299">
            <v>30</v>
          </cell>
          <cell r="F2299">
            <v>60</v>
          </cell>
          <cell r="G2299">
            <v>60</v>
          </cell>
          <cell r="H2299">
            <v>120</v>
          </cell>
          <cell r="I2299" t="str">
            <v>Q</v>
          </cell>
          <cell r="P2299">
            <v>60</v>
          </cell>
        </row>
        <row r="2300">
          <cell r="F2300">
            <v>0</v>
          </cell>
          <cell r="H2300">
            <v>0</v>
          </cell>
          <cell r="P2300">
            <v>0</v>
          </cell>
        </row>
        <row r="2301">
          <cell r="A2301" t="str">
            <v>Eletroduto aço galvanizado a fogo c/ costura, comp. 3m, c/ uma luva e rosca nas duas</v>
          </cell>
          <cell r="F2301">
            <v>0</v>
          </cell>
          <cell r="H2301">
            <v>0</v>
          </cell>
          <cell r="P2301">
            <v>0</v>
          </cell>
        </row>
        <row r="2302">
          <cell r="A2302" t="str">
            <v xml:space="preserve">extremidades, norma DIN 2440, c/ proteção mecânica nas extremidades e rebarbas </v>
          </cell>
          <cell r="F2302">
            <v>0</v>
          </cell>
          <cell r="H2302">
            <v>0</v>
          </cell>
          <cell r="P2302">
            <v>0</v>
          </cell>
        </row>
        <row r="2303">
          <cell r="A2303" t="str">
            <v>removidas:</v>
          </cell>
          <cell r="F2303">
            <v>0</v>
          </cell>
          <cell r="H2303">
            <v>0</v>
          </cell>
          <cell r="P2303">
            <v>0</v>
          </cell>
        </row>
        <row r="2304">
          <cell r="A2304" t="str">
            <v>Diâmetro 3/4"    BSP</v>
          </cell>
          <cell r="B2304" t="str">
            <v>ELAG</v>
          </cell>
          <cell r="C2304" t="str">
            <v>m</v>
          </cell>
          <cell r="D2304">
            <v>196</v>
          </cell>
          <cell r="E2304">
            <v>1.7699999999999998</v>
          </cell>
          <cell r="F2304">
            <v>346.92</v>
          </cell>
          <cell r="G2304">
            <v>1.25</v>
          </cell>
          <cell r="H2304">
            <v>245</v>
          </cell>
          <cell r="I2304" t="str">
            <v>LE</v>
          </cell>
          <cell r="P2304">
            <v>1.25</v>
          </cell>
        </row>
        <row r="2305">
          <cell r="A2305" t="str">
            <v>Diâmetro 1"       BSP</v>
          </cell>
          <cell r="B2305" t="str">
            <v>ELAG</v>
          </cell>
          <cell r="C2305" t="str">
            <v>m</v>
          </cell>
          <cell r="D2305">
            <v>672</v>
          </cell>
          <cell r="E2305">
            <v>2.63</v>
          </cell>
          <cell r="F2305">
            <v>1767.36</v>
          </cell>
          <cell r="G2305">
            <v>1.25</v>
          </cell>
          <cell r="H2305">
            <v>840</v>
          </cell>
          <cell r="I2305" t="str">
            <v>LE</v>
          </cell>
          <cell r="P2305">
            <v>1.25</v>
          </cell>
        </row>
        <row r="2306">
          <cell r="A2306" t="str">
            <v>Diâmetro 11/2"  BSP</v>
          </cell>
          <cell r="B2306" t="str">
            <v>ELAG</v>
          </cell>
          <cell r="C2306" t="str">
            <v>m</v>
          </cell>
          <cell r="D2306">
            <v>336</v>
          </cell>
          <cell r="E2306">
            <v>4.24</v>
          </cell>
          <cell r="F2306">
            <v>1424.64</v>
          </cell>
          <cell r="G2306">
            <v>1.25</v>
          </cell>
          <cell r="H2306">
            <v>420</v>
          </cell>
          <cell r="I2306" t="str">
            <v>LE</v>
          </cell>
          <cell r="P2306">
            <v>1.25</v>
          </cell>
        </row>
        <row r="2307">
          <cell r="A2307" t="str">
            <v>Diâmetro 2"       BSP</v>
          </cell>
          <cell r="B2307" t="str">
            <v>ELAG</v>
          </cell>
          <cell r="C2307" t="str">
            <v>m</v>
          </cell>
          <cell r="D2307">
            <v>25</v>
          </cell>
          <cell r="E2307">
            <v>5.66</v>
          </cell>
          <cell r="F2307">
            <v>141.5</v>
          </cell>
          <cell r="G2307">
            <v>1.5</v>
          </cell>
          <cell r="H2307">
            <v>37.5</v>
          </cell>
          <cell r="I2307" t="str">
            <v>LE</v>
          </cell>
          <cell r="P2307">
            <v>1.5</v>
          </cell>
        </row>
        <row r="2308">
          <cell r="A2308" t="str">
            <v>Diâmetro 3"       BSP</v>
          </cell>
          <cell r="B2308" t="str">
            <v>ELAG</v>
          </cell>
          <cell r="C2308" t="str">
            <v>m</v>
          </cell>
          <cell r="D2308">
            <v>131</v>
          </cell>
          <cell r="E2308">
            <v>11.6</v>
          </cell>
          <cell r="F2308">
            <v>1519.6</v>
          </cell>
          <cell r="G2308">
            <v>1.5</v>
          </cell>
          <cell r="H2308">
            <v>196.5</v>
          </cell>
          <cell r="I2308" t="str">
            <v>LE</v>
          </cell>
          <cell r="P2308">
            <v>1.5</v>
          </cell>
        </row>
        <row r="2309">
          <cell r="A2309" t="str">
            <v>Diâmetro 4"       BSP</v>
          </cell>
          <cell r="B2309" t="str">
            <v>ELAG</v>
          </cell>
          <cell r="C2309" t="str">
            <v>m</v>
          </cell>
          <cell r="D2309">
            <v>5</v>
          </cell>
          <cell r="E2309">
            <v>16.48</v>
          </cell>
          <cell r="F2309">
            <v>82.4</v>
          </cell>
          <cell r="G2309">
            <v>2</v>
          </cell>
          <cell r="H2309">
            <v>10</v>
          </cell>
          <cell r="I2309" t="str">
            <v>LE</v>
          </cell>
          <cell r="P2309">
            <v>2</v>
          </cell>
        </row>
        <row r="2310">
          <cell r="F2310">
            <v>0</v>
          </cell>
          <cell r="H2310">
            <v>0</v>
          </cell>
          <cell r="P2310">
            <v>0</v>
          </cell>
        </row>
        <row r="2311">
          <cell r="A2311" t="str">
            <v xml:space="preserve">Eletroduto flexível em rolo, tipo sealtubo, a prova de tempo, umidade, gases, vapores e </v>
          </cell>
          <cell r="F2311">
            <v>0</v>
          </cell>
          <cell r="H2311">
            <v>0</v>
          </cell>
          <cell r="P2311">
            <v>0</v>
          </cell>
        </row>
        <row r="2312">
          <cell r="A2312" t="str">
            <v>pó, constituído por fita de aço doce c/ revestimento externo em polivinil-clorídrico:</v>
          </cell>
          <cell r="F2312">
            <v>0</v>
          </cell>
          <cell r="H2312">
            <v>0</v>
          </cell>
          <cell r="P2312">
            <v>0</v>
          </cell>
        </row>
        <row r="2313">
          <cell r="A2313" t="str">
            <v>Diâmetro 3/4"</v>
          </cell>
          <cell r="B2313" t="str">
            <v>ELFL</v>
          </cell>
          <cell r="C2313" t="str">
            <v>m</v>
          </cell>
          <cell r="D2313">
            <v>7</v>
          </cell>
          <cell r="E2313">
            <v>0.88</v>
          </cell>
          <cell r="F2313">
            <v>6.16</v>
          </cell>
          <cell r="G2313">
            <v>1.5</v>
          </cell>
          <cell r="H2313">
            <v>10.5</v>
          </cell>
          <cell r="I2313" t="str">
            <v>LE</v>
          </cell>
          <cell r="P2313">
            <v>1.5</v>
          </cell>
        </row>
        <row r="2314">
          <cell r="A2314" t="str">
            <v>Diâmetro 1"</v>
          </cell>
          <cell r="B2314" t="str">
            <v>ELFL</v>
          </cell>
          <cell r="C2314" t="str">
            <v>m</v>
          </cell>
          <cell r="D2314">
            <v>20</v>
          </cell>
          <cell r="E2314">
            <v>1.32</v>
          </cell>
          <cell r="F2314">
            <v>26.4</v>
          </cell>
          <cell r="G2314">
            <v>1.5</v>
          </cell>
          <cell r="H2314">
            <v>30</v>
          </cell>
          <cell r="I2314" t="str">
            <v>LE</v>
          </cell>
          <cell r="P2314">
            <v>1.5</v>
          </cell>
        </row>
        <row r="2315">
          <cell r="A2315" t="str">
            <v>Diâmetro 11/2"</v>
          </cell>
          <cell r="B2315" t="str">
            <v>ELFL</v>
          </cell>
          <cell r="C2315" t="str">
            <v>m</v>
          </cell>
          <cell r="D2315">
            <v>6</v>
          </cell>
          <cell r="E2315">
            <v>2.12</v>
          </cell>
          <cell r="F2315">
            <v>12.72</v>
          </cell>
          <cell r="G2315">
            <v>1.5</v>
          </cell>
          <cell r="H2315">
            <v>9</v>
          </cell>
          <cell r="I2315" t="str">
            <v>LE</v>
          </cell>
          <cell r="P2315">
            <v>1.5</v>
          </cell>
        </row>
        <row r="2316">
          <cell r="A2316" t="str">
            <v>Diâmetro 2"</v>
          </cell>
          <cell r="B2316" t="str">
            <v>ELFL</v>
          </cell>
          <cell r="C2316" t="str">
            <v>m</v>
          </cell>
          <cell r="D2316">
            <v>6</v>
          </cell>
          <cell r="E2316">
            <v>2.83</v>
          </cell>
          <cell r="F2316">
            <v>16.98</v>
          </cell>
          <cell r="G2316">
            <v>1.8</v>
          </cell>
          <cell r="H2316">
            <v>10.8</v>
          </cell>
          <cell r="I2316" t="str">
            <v>LE</v>
          </cell>
          <cell r="P2316">
            <v>1.8</v>
          </cell>
        </row>
        <row r="2317">
          <cell r="F2317">
            <v>0</v>
          </cell>
          <cell r="H2317">
            <v>0</v>
          </cell>
          <cell r="P2317">
            <v>0</v>
          </cell>
        </row>
        <row r="2318">
          <cell r="A2318" t="str">
            <v xml:space="preserve">Tomada tetrapolar blindada de sobrepor, em alumínio fundido e miolo em material </v>
          </cell>
          <cell r="C2318" t="str">
            <v>PC</v>
          </cell>
          <cell r="D2318">
            <v>3</v>
          </cell>
          <cell r="E2318">
            <v>1</v>
          </cell>
          <cell r="F2318">
            <v>3</v>
          </cell>
          <cell r="G2318">
            <v>4</v>
          </cell>
          <cell r="H2318">
            <v>12</v>
          </cell>
          <cell r="I2318" t="str">
            <v>Q</v>
          </cell>
          <cell r="P2318">
            <v>4</v>
          </cell>
        </row>
        <row r="2319">
          <cell r="A2319" t="str">
            <v>isolante, com tampa basculante, conforme DIN 49450 e 49451 - 500V.</v>
          </cell>
          <cell r="F2319">
            <v>0</v>
          </cell>
          <cell r="H2319">
            <v>0</v>
          </cell>
          <cell r="P2319">
            <v>0</v>
          </cell>
        </row>
        <row r="2320">
          <cell r="F2320">
            <v>0</v>
          </cell>
          <cell r="H2320">
            <v>0</v>
          </cell>
          <cell r="P2320">
            <v>0</v>
          </cell>
        </row>
        <row r="2321">
          <cell r="A2321" t="str">
            <v xml:space="preserve">Tomada redonda fundida em liga de alumínio, 380V, a prova de tempo com tampo mola, </v>
          </cell>
          <cell r="C2321" t="str">
            <v>PC</v>
          </cell>
          <cell r="D2321">
            <v>17</v>
          </cell>
          <cell r="E2321">
            <v>1</v>
          </cell>
          <cell r="F2321">
            <v>17</v>
          </cell>
          <cell r="G2321">
            <v>4</v>
          </cell>
          <cell r="H2321">
            <v>68</v>
          </cell>
          <cell r="I2321" t="str">
            <v>Q</v>
          </cell>
          <cell r="P2321">
            <v>4</v>
          </cell>
        </row>
        <row r="2322">
          <cell r="A2322" t="str">
            <v>orelhas de fixação, quatro entradas rosqueadas de 3/4" sendo 3 bujões plásticos.</v>
          </cell>
          <cell r="F2322">
            <v>0</v>
          </cell>
          <cell r="H2322">
            <v>0</v>
          </cell>
          <cell r="P2322">
            <v>0</v>
          </cell>
        </row>
        <row r="2323">
          <cell r="F2323">
            <v>0</v>
          </cell>
          <cell r="H2323">
            <v>0</v>
          </cell>
          <cell r="P2323">
            <v>0</v>
          </cell>
        </row>
        <row r="2324">
          <cell r="A2324" t="str">
            <v xml:space="preserve">Luminária p/ lamp. "V. sódio" c/ reator incorporado AFP-220V-60Hz, em liga esp. alum. </v>
          </cell>
          <cell r="F2324">
            <v>0</v>
          </cell>
          <cell r="H2324">
            <v>0</v>
          </cell>
          <cell r="P2324">
            <v>0</v>
          </cell>
        </row>
        <row r="2325">
          <cell r="A2325" t="str">
            <v xml:space="preserve">fundi. globo boro-silicato, base E-27 p/ lamp. até 70W e E-40 p/ lamp. 250W, entr. </v>
          </cell>
          <cell r="F2325">
            <v>0</v>
          </cell>
          <cell r="H2325">
            <v>0</v>
          </cell>
          <cell r="P2325">
            <v>0</v>
          </cell>
        </row>
        <row r="2326">
          <cell r="A2326" t="str">
            <v>rosq. 3/4" BSP:</v>
          </cell>
          <cell r="F2326">
            <v>0</v>
          </cell>
          <cell r="H2326">
            <v>0</v>
          </cell>
          <cell r="P2326">
            <v>0</v>
          </cell>
        </row>
        <row r="2327">
          <cell r="A2327" t="str">
            <v>PEND. 70W</v>
          </cell>
          <cell r="B2327" t="str">
            <v>LUM70</v>
          </cell>
          <cell r="C2327" t="str">
            <v>PC</v>
          </cell>
          <cell r="D2327">
            <v>24</v>
          </cell>
          <cell r="E2327">
            <v>5</v>
          </cell>
          <cell r="F2327">
            <v>120</v>
          </cell>
          <cell r="G2327">
            <v>8</v>
          </cell>
          <cell r="H2327">
            <v>192</v>
          </cell>
          <cell r="I2327" t="str">
            <v>Q</v>
          </cell>
          <cell r="P2327">
            <v>8</v>
          </cell>
        </row>
        <row r="2328">
          <cell r="A2328" t="str">
            <v>PEND. 150W</v>
          </cell>
          <cell r="B2328" t="str">
            <v>LUM150</v>
          </cell>
          <cell r="C2328" t="str">
            <v>PC</v>
          </cell>
          <cell r="D2328">
            <v>11</v>
          </cell>
          <cell r="E2328">
            <v>5</v>
          </cell>
          <cell r="F2328">
            <v>55</v>
          </cell>
          <cell r="G2328">
            <v>8</v>
          </cell>
          <cell r="H2328">
            <v>88</v>
          </cell>
          <cell r="I2328" t="str">
            <v>Q</v>
          </cell>
          <cell r="P2328">
            <v>8</v>
          </cell>
        </row>
        <row r="2329">
          <cell r="F2329">
            <v>0</v>
          </cell>
          <cell r="H2329">
            <v>0</v>
          </cell>
          <cell r="P2329">
            <v>0</v>
          </cell>
        </row>
        <row r="2330">
          <cell r="A2330" t="str">
            <v>Luminária industr. c/ reator AFP, 220V, 60 Hz e ignitor quando necessário, incorp.</v>
          </cell>
          <cell r="F2330">
            <v>0</v>
          </cell>
          <cell r="H2330">
            <v>0</v>
          </cell>
          <cell r="P2330">
            <v>0</v>
          </cell>
        </row>
        <row r="2331">
          <cell r="A2331" t="str">
            <v>em caixa apropriada, c/ rosca 3/4", BSP corpo, suporte, caixa em liga de alum., refletor</v>
          </cell>
          <cell r="F2331">
            <v>0</v>
          </cell>
          <cell r="H2331">
            <v>0</v>
          </cell>
          <cell r="P2331">
            <v>0</v>
          </cell>
        </row>
        <row r="2332">
          <cell r="A2332" t="str">
            <v>repuxado em ch. de alum. acab. em esmalte e refletor anodiz., base E-40:</v>
          </cell>
          <cell r="F2332">
            <v>0</v>
          </cell>
          <cell r="H2332">
            <v>0</v>
          </cell>
          <cell r="P2332">
            <v>0</v>
          </cell>
        </row>
        <row r="2333">
          <cell r="A2333" t="str">
            <v>250W V.Sódio</v>
          </cell>
          <cell r="B2333" t="str">
            <v>LUM250</v>
          </cell>
          <cell r="C2333" t="str">
            <v>PC</v>
          </cell>
          <cell r="D2333">
            <v>11</v>
          </cell>
          <cell r="E2333">
            <v>10</v>
          </cell>
          <cell r="F2333">
            <v>110</v>
          </cell>
          <cell r="G2333">
            <v>8</v>
          </cell>
          <cell r="H2333">
            <v>88</v>
          </cell>
          <cell r="I2333" t="str">
            <v>Q</v>
          </cell>
          <cell r="P2333">
            <v>8</v>
          </cell>
        </row>
        <row r="2334">
          <cell r="F2334">
            <v>0</v>
          </cell>
          <cell r="H2334">
            <v>0</v>
          </cell>
          <cell r="P2334">
            <v>0</v>
          </cell>
        </row>
        <row r="2335">
          <cell r="A2335" t="str">
            <v xml:space="preserve">Luminária p/ ilum. publ. totalmente fechada, p/ lamp. v. merc. e/ou sódio, corpo e refl. </v>
          </cell>
          <cell r="F2335">
            <v>0</v>
          </cell>
          <cell r="H2335">
            <v>0</v>
          </cell>
          <cell r="P2335">
            <v>0</v>
          </cell>
        </row>
        <row r="2336">
          <cell r="A2336" t="str">
            <v xml:space="preserve">estamp. em ch. alum., pescoço em liga de alum. fundido c/ entr. p/ tubo de 60,3 mm </v>
          </cell>
          <cell r="F2336">
            <v>0</v>
          </cell>
          <cell r="H2336">
            <v>0</v>
          </cell>
          <cell r="P2336">
            <v>0</v>
          </cell>
        </row>
        <row r="2337">
          <cell r="A2337" t="str">
            <v>refrator prismático em vidro temper., fecho de aço inox, soq. de porc c/ rosca E-40:</v>
          </cell>
          <cell r="F2337">
            <v>0</v>
          </cell>
          <cell r="H2337">
            <v>0</v>
          </cell>
          <cell r="P2337">
            <v>0</v>
          </cell>
        </row>
        <row r="2338">
          <cell r="A2338" t="str">
            <v>250W - V. Sódio</v>
          </cell>
          <cell r="B2338" t="str">
            <v>LUM250</v>
          </cell>
          <cell r="C2338" t="str">
            <v>PC</v>
          </cell>
          <cell r="D2338">
            <v>12</v>
          </cell>
          <cell r="E2338">
            <v>10</v>
          </cell>
          <cell r="F2338">
            <v>120</v>
          </cell>
          <cell r="G2338">
            <v>8</v>
          </cell>
          <cell r="H2338">
            <v>96</v>
          </cell>
          <cell r="I2338" t="str">
            <v>Q</v>
          </cell>
          <cell r="P2338">
            <v>8</v>
          </cell>
        </row>
        <row r="2339">
          <cell r="F2339">
            <v>0</v>
          </cell>
          <cell r="H2339">
            <v>0</v>
          </cell>
          <cell r="P2339">
            <v>0</v>
          </cell>
        </row>
        <row r="2340">
          <cell r="A2340" t="str">
            <v>Caixa condulete em liga de alumínio fundido:</v>
          </cell>
          <cell r="F2340">
            <v>0</v>
          </cell>
          <cell r="H2340">
            <v>0</v>
          </cell>
          <cell r="P2340">
            <v>0</v>
          </cell>
        </row>
        <row r="2341">
          <cell r="A2341" t="str">
            <v>Diâmetro 3/4"</v>
          </cell>
          <cell r="B2341" t="str">
            <v>CX</v>
          </cell>
          <cell r="C2341" t="str">
            <v>PC</v>
          </cell>
          <cell r="D2341">
            <v>140</v>
          </cell>
          <cell r="E2341">
            <v>0.05</v>
          </cell>
          <cell r="F2341">
            <v>7</v>
          </cell>
          <cell r="G2341">
            <v>0.1</v>
          </cell>
          <cell r="H2341">
            <v>14</v>
          </cell>
          <cell r="I2341" t="str">
            <v>LE</v>
          </cell>
          <cell r="P2341">
            <v>0.1</v>
          </cell>
        </row>
        <row r="2342">
          <cell r="A2342" t="str">
            <v>Diâmetro 1"</v>
          </cell>
          <cell r="B2342" t="str">
            <v>CX</v>
          </cell>
          <cell r="C2342" t="str">
            <v>PC</v>
          </cell>
          <cell r="D2342">
            <v>50</v>
          </cell>
          <cell r="E2342">
            <v>0.05</v>
          </cell>
          <cell r="F2342">
            <v>2.5</v>
          </cell>
          <cell r="G2342">
            <v>0.1</v>
          </cell>
          <cell r="H2342">
            <v>5</v>
          </cell>
          <cell r="I2342" t="str">
            <v>LE</v>
          </cell>
          <cell r="P2342">
            <v>0.1</v>
          </cell>
        </row>
        <row r="2343">
          <cell r="A2343" t="str">
            <v>Diâmetro 11/2"</v>
          </cell>
          <cell r="B2343" t="str">
            <v>CX</v>
          </cell>
          <cell r="C2343" t="str">
            <v>PC</v>
          </cell>
          <cell r="D2343">
            <v>50</v>
          </cell>
          <cell r="E2343">
            <v>0.05</v>
          </cell>
          <cell r="F2343">
            <v>2.5</v>
          </cell>
          <cell r="G2343">
            <v>0.1</v>
          </cell>
          <cell r="H2343">
            <v>5</v>
          </cell>
          <cell r="I2343" t="str">
            <v>LE</v>
          </cell>
          <cell r="P2343">
            <v>0.1</v>
          </cell>
        </row>
        <row r="2344">
          <cell r="A2344" t="str">
            <v>Diâmetro 2"</v>
          </cell>
          <cell r="B2344" t="str">
            <v>CX</v>
          </cell>
          <cell r="C2344" t="str">
            <v>PC</v>
          </cell>
          <cell r="D2344">
            <v>10</v>
          </cell>
          <cell r="E2344">
            <v>0.1</v>
          </cell>
          <cell r="F2344">
            <v>1</v>
          </cell>
          <cell r="G2344">
            <v>0.1</v>
          </cell>
          <cell r="H2344">
            <v>1</v>
          </cell>
          <cell r="I2344" t="str">
            <v>LE</v>
          </cell>
          <cell r="P2344">
            <v>0.1</v>
          </cell>
        </row>
        <row r="2345">
          <cell r="F2345">
            <v>0</v>
          </cell>
          <cell r="H2345">
            <v>0</v>
          </cell>
          <cell r="P2345">
            <v>0</v>
          </cell>
        </row>
        <row r="2346">
          <cell r="A2346" t="str">
            <v>Perfis para suportes em ASTM A-36 pintado</v>
          </cell>
          <cell r="C2346" t="str">
            <v>kg</v>
          </cell>
          <cell r="D2346">
            <v>800</v>
          </cell>
          <cell r="E2346">
            <v>1</v>
          </cell>
          <cell r="F2346">
            <v>800</v>
          </cell>
          <cell r="G2346">
            <v>0.15</v>
          </cell>
          <cell r="H2346">
            <v>120</v>
          </cell>
          <cell r="I2346" t="str">
            <v>F</v>
          </cell>
          <cell r="P2346">
            <v>0.15</v>
          </cell>
        </row>
        <row r="2347">
          <cell r="F2347">
            <v>0</v>
          </cell>
          <cell r="H2347">
            <v>0</v>
          </cell>
          <cell r="P2347">
            <v>0</v>
          </cell>
        </row>
        <row r="2348">
          <cell r="A2348" t="str">
            <v>ÁREA - PÁTIO DE PRODUTO</v>
          </cell>
          <cell r="F2348">
            <v>0</v>
          </cell>
          <cell r="H2348">
            <v>0</v>
          </cell>
          <cell r="P2348">
            <v>0</v>
          </cell>
        </row>
        <row r="2349">
          <cell r="A2349" t="str">
            <v>Quadro de iluminação 380/220 Vca</v>
          </cell>
          <cell r="B2349" t="str">
            <v>550-QL-14</v>
          </cell>
          <cell r="C2349" t="str">
            <v>UNID.</v>
          </cell>
          <cell r="D2349">
            <v>1</v>
          </cell>
          <cell r="E2349">
            <v>60</v>
          </cell>
          <cell r="F2349">
            <v>60</v>
          </cell>
          <cell r="G2349">
            <v>60</v>
          </cell>
          <cell r="H2349">
            <v>60</v>
          </cell>
          <cell r="I2349" t="str">
            <v>Q</v>
          </cell>
          <cell r="P2349">
            <v>60</v>
          </cell>
        </row>
        <row r="2350">
          <cell r="A2350" t="str">
            <v>Instalação interna, barramento  trifásico e neutro.</v>
          </cell>
          <cell r="F2350">
            <v>0</v>
          </cell>
          <cell r="H2350">
            <v>0</v>
          </cell>
          <cell r="P2350">
            <v>0</v>
          </cell>
        </row>
        <row r="2351">
          <cell r="F2351">
            <v>0</v>
          </cell>
          <cell r="H2351">
            <v>0</v>
          </cell>
          <cell r="P2351">
            <v>0</v>
          </cell>
        </row>
        <row r="2352">
          <cell r="A2352" t="str">
            <v xml:space="preserve">Cabo de cobre, têmpera mole, isolação em PVC 70'C antichama, 750V,  sem capa </v>
          </cell>
          <cell r="F2352">
            <v>0</v>
          </cell>
          <cell r="H2352">
            <v>0</v>
          </cell>
          <cell r="P2352">
            <v>0</v>
          </cell>
        </row>
        <row r="2353">
          <cell r="A2353" t="str">
            <v>protetora, encordoamento classe 2, NBR 6880:</v>
          </cell>
          <cell r="F2353">
            <v>0</v>
          </cell>
          <cell r="H2353">
            <v>0</v>
          </cell>
          <cell r="P2353">
            <v>0</v>
          </cell>
        </row>
        <row r="2354">
          <cell r="A2354" t="str">
            <v>Bitola 2,5 mm²</v>
          </cell>
          <cell r="B2354" t="str">
            <v>CB1</v>
          </cell>
          <cell r="C2354" t="str">
            <v>m</v>
          </cell>
          <cell r="D2354">
            <v>3000</v>
          </cell>
          <cell r="E2354">
            <v>5.8000000000000003E-2</v>
          </cell>
          <cell r="F2354">
            <v>174</v>
          </cell>
          <cell r="G2354">
            <v>0.15</v>
          </cell>
          <cell r="H2354">
            <v>450</v>
          </cell>
          <cell r="I2354" t="str">
            <v>B</v>
          </cell>
          <cell r="P2354">
            <v>0.15</v>
          </cell>
        </row>
        <row r="2355">
          <cell r="A2355" t="str">
            <v>Bitola 4 mm²</v>
          </cell>
          <cell r="B2355" t="str">
            <v>CB1</v>
          </cell>
          <cell r="C2355" t="str">
            <v>m</v>
          </cell>
          <cell r="D2355">
            <v>500</v>
          </cell>
          <cell r="E2355">
            <v>0.08</v>
          </cell>
          <cell r="F2355">
            <v>40</v>
          </cell>
          <cell r="G2355">
            <v>0.15</v>
          </cell>
          <cell r="H2355">
            <v>75</v>
          </cell>
          <cell r="I2355" t="str">
            <v>B</v>
          </cell>
          <cell r="P2355">
            <v>0.15</v>
          </cell>
        </row>
        <row r="2356">
          <cell r="F2356">
            <v>0</v>
          </cell>
          <cell r="H2356">
            <v>0</v>
          </cell>
          <cell r="P2356">
            <v>0</v>
          </cell>
        </row>
        <row r="2357">
          <cell r="A2357" t="str">
            <v>Cabo de cobre multipolar com isolamento em PVC p/ 0,6/1 kV e capa em PVC:</v>
          </cell>
          <cell r="F2357">
            <v>0</v>
          </cell>
          <cell r="H2357">
            <v>0</v>
          </cell>
          <cell r="P2357">
            <v>0</v>
          </cell>
        </row>
        <row r="2358">
          <cell r="A2358" t="str">
            <v>Bitola e formação: 1x4c#2,5mm²</v>
          </cell>
          <cell r="B2358" t="str">
            <v>CB1</v>
          </cell>
          <cell r="C2358" t="str">
            <v>m</v>
          </cell>
          <cell r="D2358">
            <v>750</v>
          </cell>
          <cell r="E2358">
            <v>0.23400000000000001</v>
          </cell>
          <cell r="F2358">
            <v>175.5</v>
          </cell>
          <cell r="G2358">
            <v>0.2</v>
          </cell>
          <cell r="H2358">
            <v>150</v>
          </cell>
          <cell r="I2358" t="str">
            <v>B</v>
          </cell>
          <cell r="P2358">
            <v>0.2</v>
          </cell>
        </row>
        <row r="2359">
          <cell r="A2359" t="str">
            <v>Bitola e formação: 1x4c#2,5mm²</v>
          </cell>
          <cell r="B2359" t="str">
            <v>CB1</v>
          </cell>
          <cell r="C2359" t="str">
            <v>m</v>
          </cell>
          <cell r="D2359">
            <v>350</v>
          </cell>
          <cell r="E2359">
            <v>0.23400000000000001</v>
          </cell>
          <cell r="F2359">
            <v>81.900000000000006</v>
          </cell>
          <cell r="G2359">
            <v>0.2</v>
          </cell>
          <cell r="H2359">
            <v>70</v>
          </cell>
          <cell r="I2359" t="str">
            <v>B</v>
          </cell>
          <cell r="P2359">
            <v>0.2</v>
          </cell>
        </row>
        <row r="2360">
          <cell r="F2360">
            <v>0</v>
          </cell>
          <cell r="H2360">
            <v>0</v>
          </cell>
          <cell r="P2360">
            <v>0</v>
          </cell>
        </row>
        <row r="2361">
          <cell r="A2361" t="str">
            <v>Cabo de cobre singelo com isolamento em EPR p/ 3,6/6 kV e capa em PVC:</v>
          </cell>
          <cell r="F2361">
            <v>0</v>
          </cell>
          <cell r="H2361">
            <v>0</v>
          </cell>
          <cell r="P2361">
            <v>0</v>
          </cell>
        </row>
        <row r="2362">
          <cell r="A2362" t="str">
            <v>Bitola 35 mm²</v>
          </cell>
          <cell r="B2362" t="str">
            <v>CB6</v>
          </cell>
          <cell r="C2362" t="str">
            <v>m</v>
          </cell>
          <cell r="D2362">
            <v>4000</v>
          </cell>
          <cell r="E2362">
            <v>0.69</v>
          </cell>
          <cell r="F2362">
            <v>2760</v>
          </cell>
          <cell r="G2362">
            <v>0.5</v>
          </cell>
          <cell r="H2362">
            <v>2000</v>
          </cell>
          <cell r="I2362" t="str">
            <v>B</v>
          </cell>
          <cell r="P2362">
            <v>0.5</v>
          </cell>
        </row>
        <row r="2363">
          <cell r="F2363">
            <v>0</v>
          </cell>
          <cell r="H2363">
            <v>0</v>
          </cell>
          <cell r="P2363">
            <v>0</v>
          </cell>
        </row>
        <row r="2364">
          <cell r="A2364" t="str">
            <v xml:space="preserve">Tomada redonda fundida em liga de alumínio fundido, 380 V a prova de TGVP, com </v>
          </cell>
          <cell r="C2364" t="str">
            <v>PC</v>
          </cell>
          <cell r="D2364">
            <v>1</v>
          </cell>
          <cell r="E2364">
            <v>1</v>
          </cell>
          <cell r="F2364">
            <v>1</v>
          </cell>
          <cell r="G2364">
            <v>4</v>
          </cell>
          <cell r="H2364">
            <v>4</v>
          </cell>
          <cell r="I2364" t="str">
            <v>Q</v>
          </cell>
          <cell r="P2364">
            <v>4</v>
          </cell>
        </row>
        <row r="2365">
          <cell r="A2365" t="str">
            <v>tampa de mola, orelha de fixação, quatro entradas rosqueadas de 3/4", sendo três</v>
          </cell>
          <cell r="F2365">
            <v>0</v>
          </cell>
          <cell r="H2365">
            <v>0</v>
          </cell>
          <cell r="P2365">
            <v>0</v>
          </cell>
        </row>
        <row r="2366">
          <cell r="A2366" t="str">
            <v>bujões plásticos:</v>
          </cell>
          <cell r="F2366">
            <v>0</v>
          </cell>
          <cell r="H2366">
            <v>0</v>
          </cell>
          <cell r="P2366">
            <v>0</v>
          </cell>
        </row>
        <row r="2367">
          <cell r="F2367">
            <v>0</v>
          </cell>
          <cell r="H2367">
            <v>0</v>
          </cell>
          <cell r="P2367">
            <v>0</v>
          </cell>
        </row>
        <row r="2368">
          <cell r="A2368" t="str">
            <v>Eletroduto aço galvanizado a fogo c/ costura, comp. 3m, c/ uma luva e rosca nas duas</v>
          </cell>
          <cell r="F2368">
            <v>0</v>
          </cell>
          <cell r="H2368">
            <v>0</v>
          </cell>
          <cell r="P2368">
            <v>0</v>
          </cell>
        </row>
        <row r="2369">
          <cell r="A2369" t="str">
            <v xml:space="preserve">extremidades, norma DIN 2440, c/ proteção mecânica nas extremidades e rebarbas </v>
          </cell>
          <cell r="F2369">
            <v>0</v>
          </cell>
          <cell r="H2369">
            <v>0</v>
          </cell>
          <cell r="P2369">
            <v>0</v>
          </cell>
        </row>
        <row r="2370">
          <cell r="A2370" t="str">
            <v>removidas:</v>
          </cell>
          <cell r="F2370">
            <v>0</v>
          </cell>
          <cell r="H2370">
            <v>0</v>
          </cell>
          <cell r="P2370">
            <v>0</v>
          </cell>
        </row>
        <row r="2371">
          <cell r="A2371" t="str">
            <v>Diâmetro 3/4"      BSP</v>
          </cell>
          <cell r="B2371" t="str">
            <v>ELAG</v>
          </cell>
          <cell r="C2371" t="str">
            <v>m</v>
          </cell>
          <cell r="D2371">
            <v>385</v>
          </cell>
          <cell r="E2371">
            <v>1.7699999999999998</v>
          </cell>
          <cell r="F2371">
            <v>681.45</v>
          </cell>
          <cell r="G2371">
            <v>1.25</v>
          </cell>
          <cell r="H2371">
            <v>481.25</v>
          </cell>
          <cell r="I2371" t="str">
            <v>LE</v>
          </cell>
          <cell r="P2371">
            <v>1.25</v>
          </cell>
        </row>
        <row r="2372">
          <cell r="A2372" t="str">
            <v>Diâmetro 11/2"    BSP</v>
          </cell>
          <cell r="B2372" t="str">
            <v>ELAG</v>
          </cell>
          <cell r="C2372" t="str">
            <v>m</v>
          </cell>
          <cell r="D2372">
            <v>358</v>
          </cell>
          <cell r="E2372">
            <v>4.24</v>
          </cell>
          <cell r="F2372">
            <v>1517.92</v>
          </cell>
          <cell r="G2372">
            <v>1.25</v>
          </cell>
          <cell r="H2372">
            <v>447.5</v>
          </cell>
          <cell r="I2372" t="str">
            <v>LE</v>
          </cell>
          <cell r="P2372">
            <v>1.25</v>
          </cell>
        </row>
        <row r="2373">
          <cell r="F2373">
            <v>0</v>
          </cell>
          <cell r="H2373">
            <v>0</v>
          </cell>
          <cell r="P2373">
            <v>0</v>
          </cell>
        </row>
        <row r="2374">
          <cell r="A2374" t="str">
            <v xml:space="preserve">Eletroduto flexível em rolo, tipo sealtubo, a prova de tempo, umidade, gases, vapores e </v>
          </cell>
          <cell r="F2374">
            <v>0</v>
          </cell>
          <cell r="H2374">
            <v>0</v>
          </cell>
          <cell r="P2374">
            <v>0</v>
          </cell>
        </row>
        <row r="2375">
          <cell r="A2375" t="str">
            <v>pó, constituído por fita de aço doce c/ revestimento externo em polivinil-clorídrico:</v>
          </cell>
          <cell r="F2375">
            <v>0</v>
          </cell>
          <cell r="H2375">
            <v>0</v>
          </cell>
          <cell r="P2375">
            <v>0</v>
          </cell>
        </row>
        <row r="2376">
          <cell r="A2376" t="str">
            <v>Diâmetro 3/4"</v>
          </cell>
          <cell r="B2376" t="str">
            <v>ELFL</v>
          </cell>
          <cell r="C2376" t="str">
            <v>m</v>
          </cell>
          <cell r="D2376">
            <v>3</v>
          </cell>
          <cell r="E2376">
            <v>0.88</v>
          </cell>
          <cell r="F2376">
            <v>2.64</v>
          </cell>
          <cell r="G2376">
            <v>1.5</v>
          </cell>
          <cell r="H2376">
            <v>4.5</v>
          </cell>
          <cell r="I2376" t="str">
            <v>LE</v>
          </cell>
          <cell r="P2376">
            <v>1.5</v>
          </cell>
        </row>
        <row r="2377">
          <cell r="A2377" t="str">
            <v>Diâmetro 11/2"</v>
          </cell>
          <cell r="B2377" t="str">
            <v>ELFL</v>
          </cell>
          <cell r="C2377" t="str">
            <v>m</v>
          </cell>
          <cell r="D2377">
            <v>2</v>
          </cell>
          <cell r="E2377">
            <v>2.12</v>
          </cell>
          <cell r="F2377">
            <v>4.24</v>
          </cell>
          <cell r="G2377">
            <v>1.5</v>
          </cell>
          <cell r="H2377">
            <v>3</v>
          </cell>
          <cell r="I2377" t="str">
            <v>LE</v>
          </cell>
          <cell r="P2377">
            <v>1.5</v>
          </cell>
        </row>
        <row r="2378">
          <cell r="F2378">
            <v>0</v>
          </cell>
          <cell r="H2378">
            <v>0</v>
          </cell>
          <cell r="P2378">
            <v>0</v>
          </cell>
        </row>
        <row r="2379">
          <cell r="A2379" t="str">
            <v xml:space="preserve">Luminária p/ lamp. "V. sódio" c/ reator incorporado AFP-220V-60Hz, em liga esp. alum. </v>
          </cell>
          <cell r="F2379">
            <v>0</v>
          </cell>
          <cell r="H2379">
            <v>0</v>
          </cell>
          <cell r="P2379">
            <v>0</v>
          </cell>
        </row>
        <row r="2380">
          <cell r="A2380" t="str">
            <v xml:space="preserve">fundi. globo boro-silicato, base E-27 p/ lamp. até 70W e E-40 p/ lamp. 250W, entr. </v>
          </cell>
          <cell r="F2380">
            <v>0</v>
          </cell>
          <cell r="H2380">
            <v>0</v>
          </cell>
          <cell r="P2380">
            <v>0</v>
          </cell>
        </row>
        <row r="2381">
          <cell r="A2381" t="str">
            <v>rosq. 3/4" BSP:</v>
          </cell>
          <cell r="F2381">
            <v>0</v>
          </cell>
          <cell r="H2381">
            <v>0</v>
          </cell>
          <cell r="P2381">
            <v>0</v>
          </cell>
        </row>
        <row r="2382">
          <cell r="A2382" t="str">
            <v>PEND. 70W</v>
          </cell>
          <cell r="B2382" t="str">
            <v>LUM70</v>
          </cell>
          <cell r="C2382" t="str">
            <v>PC</v>
          </cell>
          <cell r="D2382">
            <v>66</v>
          </cell>
          <cell r="E2382">
            <v>5</v>
          </cell>
          <cell r="F2382">
            <v>330</v>
          </cell>
          <cell r="G2382">
            <v>8</v>
          </cell>
          <cell r="H2382">
            <v>528</v>
          </cell>
          <cell r="I2382" t="str">
            <v>Q</v>
          </cell>
          <cell r="P2382">
            <v>8</v>
          </cell>
        </row>
        <row r="2383">
          <cell r="F2383">
            <v>0</v>
          </cell>
          <cell r="H2383">
            <v>0</v>
          </cell>
          <cell r="P2383">
            <v>0</v>
          </cell>
        </row>
        <row r="2384">
          <cell r="A2384" t="str">
            <v>Caixa condulete em liga de alumínio fundido:</v>
          </cell>
          <cell r="F2384">
            <v>0</v>
          </cell>
          <cell r="H2384">
            <v>0</v>
          </cell>
          <cell r="P2384">
            <v>0</v>
          </cell>
        </row>
        <row r="2385">
          <cell r="A2385" t="str">
            <v>Diâmetro 3/4"</v>
          </cell>
          <cell r="B2385" t="str">
            <v>CX</v>
          </cell>
          <cell r="C2385" t="str">
            <v>PC</v>
          </cell>
          <cell r="D2385">
            <v>31</v>
          </cell>
          <cell r="E2385">
            <v>0.05</v>
          </cell>
          <cell r="F2385">
            <v>1.55</v>
          </cell>
          <cell r="G2385">
            <v>0.1</v>
          </cell>
          <cell r="H2385">
            <v>3.1</v>
          </cell>
          <cell r="I2385" t="str">
            <v>LE</v>
          </cell>
          <cell r="P2385">
            <v>0.1</v>
          </cell>
        </row>
        <row r="2386">
          <cell r="A2386" t="str">
            <v>Diâmetro 1"</v>
          </cell>
          <cell r="B2386" t="str">
            <v>CX</v>
          </cell>
          <cell r="C2386" t="str">
            <v>PC</v>
          </cell>
          <cell r="D2386">
            <v>53</v>
          </cell>
          <cell r="E2386">
            <v>0.05</v>
          </cell>
          <cell r="F2386">
            <v>2.65</v>
          </cell>
          <cell r="G2386">
            <v>0.1</v>
          </cell>
          <cell r="H2386">
            <v>5.3</v>
          </cell>
          <cell r="I2386" t="str">
            <v>LE</v>
          </cell>
          <cell r="P2386">
            <v>0.1</v>
          </cell>
        </row>
        <row r="2387">
          <cell r="A2387" t="str">
            <v>Diâmetro 11/2"</v>
          </cell>
          <cell r="B2387" t="str">
            <v>CX</v>
          </cell>
          <cell r="C2387" t="str">
            <v>PC</v>
          </cell>
          <cell r="D2387">
            <v>86</v>
          </cell>
          <cell r="E2387">
            <v>0.05</v>
          </cell>
          <cell r="F2387">
            <v>4.3</v>
          </cell>
          <cell r="G2387">
            <v>0.1</v>
          </cell>
          <cell r="H2387">
            <v>8.6</v>
          </cell>
          <cell r="I2387" t="str">
            <v>LE</v>
          </cell>
          <cell r="P2387">
            <v>0.1</v>
          </cell>
        </row>
        <row r="2388">
          <cell r="A2388" t="str">
            <v>Diâmetro 2"</v>
          </cell>
          <cell r="B2388" t="str">
            <v>CX</v>
          </cell>
          <cell r="C2388" t="str">
            <v>PC</v>
          </cell>
          <cell r="D2388">
            <v>2</v>
          </cell>
          <cell r="E2388">
            <v>0.1</v>
          </cell>
          <cell r="F2388">
            <v>0.2</v>
          </cell>
          <cell r="G2388">
            <v>0.1</v>
          </cell>
          <cell r="H2388">
            <v>0.2</v>
          </cell>
          <cell r="I2388" t="str">
            <v>LE</v>
          </cell>
          <cell r="P2388">
            <v>0.1</v>
          </cell>
        </row>
        <row r="2389">
          <cell r="A2389" t="str">
            <v>Diâmetro 3"</v>
          </cell>
          <cell r="B2389" t="str">
            <v>CX</v>
          </cell>
          <cell r="C2389" t="str">
            <v>PC</v>
          </cell>
          <cell r="D2389">
            <v>125</v>
          </cell>
          <cell r="E2389">
            <v>0.1</v>
          </cell>
          <cell r="F2389">
            <v>12.5</v>
          </cell>
          <cell r="G2389">
            <v>0.1</v>
          </cell>
          <cell r="H2389">
            <v>12.5</v>
          </cell>
          <cell r="I2389" t="str">
            <v>LE</v>
          </cell>
          <cell r="P2389">
            <v>0.1</v>
          </cell>
        </row>
        <row r="2390">
          <cell r="F2390">
            <v>0</v>
          </cell>
          <cell r="H2390">
            <v>0</v>
          </cell>
          <cell r="P2390">
            <v>0</v>
          </cell>
        </row>
        <row r="2391">
          <cell r="A2391" t="str">
            <v>Perfis para suportes em ASTM A-36 pintado</v>
          </cell>
          <cell r="C2391" t="str">
            <v>kg</v>
          </cell>
          <cell r="D2391">
            <v>6000</v>
          </cell>
          <cell r="E2391">
            <v>1</v>
          </cell>
          <cell r="F2391">
            <v>6000</v>
          </cell>
          <cell r="G2391">
            <v>0.15</v>
          </cell>
          <cell r="H2391">
            <v>900</v>
          </cell>
          <cell r="I2391" t="str">
            <v>F</v>
          </cell>
          <cell r="P2391">
            <v>0.15</v>
          </cell>
        </row>
        <row r="2392">
          <cell r="F2392">
            <v>0</v>
          </cell>
          <cell r="H2392">
            <v>0</v>
          </cell>
          <cell r="P2392">
            <v>0</v>
          </cell>
        </row>
        <row r="2393">
          <cell r="A2393" t="str">
            <v>INSTRUMENTAÇÃO</v>
          </cell>
          <cell r="F2393">
            <v>0</v>
          </cell>
          <cell r="H2393">
            <v>0</v>
          </cell>
          <cell r="P2393">
            <v>0</v>
          </cell>
        </row>
        <row r="2394">
          <cell r="F2394">
            <v>0</v>
          </cell>
          <cell r="H2394">
            <v>0</v>
          </cell>
          <cell r="P2394">
            <v>0</v>
          </cell>
        </row>
        <row r="2395">
          <cell r="A2395" t="str">
            <v>ÁREA - PENEIRAMENTO</v>
          </cell>
          <cell r="F2395">
            <v>0</v>
          </cell>
          <cell r="H2395">
            <v>0</v>
          </cell>
          <cell r="P2395">
            <v>0</v>
          </cell>
        </row>
        <row r="2396">
          <cell r="A2396" t="str">
            <v>Instalação e interligação de válvula de bloqueio “guilhotina”, (diâmetros: 10", 12", 14", 20")</v>
          </cell>
          <cell r="B2396" t="str">
            <v>FV</v>
          </cell>
          <cell r="C2396" t="str">
            <v>CJ</v>
          </cell>
          <cell r="D2396">
            <v>13</v>
          </cell>
          <cell r="E2396">
            <v>10</v>
          </cell>
          <cell r="F2396">
            <v>130</v>
          </cell>
          <cell r="G2396">
            <v>20</v>
          </cell>
          <cell r="H2396">
            <v>260</v>
          </cell>
          <cell r="I2396" t="str">
            <v>N</v>
          </cell>
          <cell r="P2396">
            <v>20</v>
          </cell>
        </row>
        <row r="2397">
          <cell r="F2397">
            <v>0</v>
          </cell>
          <cell r="H2397">
            <v>0</v>
          </cell>
          <cell r="P2397">
            <v>0</v>
          </cell>
        </row>
        <row r="2398">
          <cell r="A2398" t="str">
            <v>Válvula de bloqueio "dardo"</v>
          </cell>
          <cell r="B2398" t="str">
            <v>FV</v>
          </cell>
          <cell r="C2398" t="str">
            <v>UNID.</v>
          </cell>
          <cell r="D2398">
            <v>11</v>
          </cell>
          <cell r="E2398">
            <v>10</v>
          </cell>
          <cell r="F2398">
            <v>110</v>
          </cell>
          <cell r="G2398">
            <v>20</v>
          </cell>
          <cell r="H2398">
            <v>220</v>
          </cell>
          <cell r="I2398" t="str">
            <v>N</v>
          </cell>
          <cell r="P2398">
            <v>20</v>
          </cell>
        </row>
        <row r="2399">
          <cell r="F2399">
            <v>0</v>
          </cell>
          <cell r="H2399">
            <v>0</v>
          </cell>
          <cell r="P2399">
            <v>0</v>
          </cell>
        </row>
        <row r="2400">
          <cell r="A2400" t="str">
            <v>Instalação de manômetros</v>
          </cell>
          <cell r="B2400" t="str">
            <v>PI</v>
          </cell>
          <cell r="C2400" t="str">
            <v>UNID.</v>
          </cell>
          <cell r="D2400">
            <v>12</v>
          </cell>
          <cell r="E2400">
            <v>10</v>
          </cell>
          <cell r="F2400">
            <v>120</v>
          </cell>
          <cell r="G2400">
            <v>8</v>
          </cell>
          <cell r="H2400">
            <v>96</v>
          </cell>
          <cell r="I2400" t="str">
            <v>N</v>
          </cell>
          <cell r="P2400">
            <v>8</v>
          </cell>
        </row>
        <row r="2401">
          <cell r="F2401">
            <v>0</v>
          </cell>
          <cell r="H2401">
            <v>0</v>
          </cell>
          <cell r="P2401">
            <v>0</v>
          </cell>
        </row>
        <row r="2402">
          <cell r="A2402" t="str">
            <v>Chaves fim de curso</v>
          </cell>
          <cell r="B2402" t="str">
            <v>ZS</v>
          </cell>
          <cell r="C2402" t="str">
            <v>UNID.</v>
          </cell>
          <cell r="D2402">
            <v>25</v>
          </cell>
          <cell r="E2402">
            <v>10</v>
          </cell>
          <cell r="F2402">
            <v>250</v>
          </cell>
          <cell r="G2402">
            <v>8</v>
          </cell>
          <cell r="H2402">
            <v>200</v>
          </cell>
          <cell r="I2402" t="str">
            <v>N</v>
          </cell>
          <cell r="P2402">
            <v>8</v>
          </cell>
        </row>
        <row r="2403">
          <cell r="F2403">
            <v>0</v>
          </cell>
          <cell r="H2403">
            <v>0</v>
          </cell>
          <cell r="P2403">
            <v>0</v>
          </cell>
        </row>
        <row r="2404">
          <cell r="A2404" t="str">
            <v>Instalação e interligação de chave de vazão</v>
          </cell>
          <cell r="B2404" t="str">
            <v>FSL</v>
          </cell>
          <cell r="C2404" t="str">
            <v>UNID.</v>
          </cell>
          <cell r="D2404">
            <v>5</v>
          </cell>
          <cell r="E2404">
            <v>10</v>
          </cell>
          <cell r="F2404">
            <v>50</v>
          </cell>
          <cell r="G2404">
            <v>8</v>
          </cell>
          <cell r="H2404">
            <v>40</v>
          </cell>
          <cell r="I2404" t="str">
            <v>N</v>
          </cell>
          <cell r="P2404">
            <v>8</v>
          </cell>
        </row>
        <row r="2405">
          <cell r="F2405">
            <v>0</v>
          </cell>
          <cell r="H2405">
            <v>0</v>
          </cell>
          <cell r="P2405">
            <v>0</v>
          </cell>
        </row>
        <row r="2406">
          <cell r="A2406" t="str">
            <v>Instalação e interligação de válvula solenóide, (diâmetro: 1")</v>
          </cell>
          <cell r="B2406" t="str">
            <v>SV</v>
          </cell>
          <cell r="F2406">
            <v>0</v>
          </cell>
          <cell r="H2406">
            <v>0</v>
          </cell>
          <cell r="P2406">
            <v>0</v>
          </cell>
        </row>
        <row r="2407">
          <cell r="F2407">
            <v>0</v>
          </cell>
          <cell r="H2407">
            <v>0</v>
          </cell>
          <cell r="P2407">
            <v>0</v>
          </cell>
        </row>
        <row r="2408">
          <cell r="A2408" t="str">
            <v>Instalação e interligação de válvula de controle borboleta, (diâmetros: 6", 8", 10")</v>
          </cell>
          <cell r="C2408" t="str">
            <v>CJ</v>
          </cell>
          <cell r="D2408">
            <v>7</v>
          </cell>
          <cell r="E2408">
            <v>10</v>
          </cell>
          <cell r="F2408">
            <v>70</v>
          </cell>
          <cell r="G2408">
            <v>20</v>
          </cell>
          <cell r="H2408">
            <v>140</v>
          </cell>
          <cell r="I2408" t="str">
            <v>N</v>
          </cell>
          <cell r="P2408">
            <v>20</v>
          </cell>
        </row>
        <row r="2409">
          <cell r="F2409">
            <v>0</v>
          </cell>
          <cell r="H2409">
            <v>0</v>
          </cell>
          <cell r="P2409">
            <v>0</v>
          </cell>
        </row>
        <row r="2410">
          <cell r="A2410" t="str">
            <v>Instalação de válvula de bloqueio “mangote tubular”, (diâmetros: 6")</v>
          </cell>
          <cell r="B2410" t="str">
            <v>FV</v>
          </cell>
          <cell r="F2410">
            <v>0</v>
          </cell>
          <cell r="H2410">
            <v>0</v>
          </cell>
          <cell r="P2410">
            <v>0</v>
          </cell>
        </row>
        <row r="2411">
          <cell r="F2411">
            <v>0</v>
          </cell>
          <cell r="H2411">
            <v>0</v>
          </cell>
          <cell r="P2411">
            <v>0</v>
          </cell>
        </row>
        <row r="2412">
          <cell r="A2412" t="str">
            <v>Instalação e interligação de válvula de bloqueio “pinch mangote”, (diâmetros: 3")</v>
          </cell>
          <cell r="B2412" t="str">
            <v>FV</v>
          </cell>
          <cell r="F2412">
            <v>0</v>
          </cell>
          <cell r="H2412">
            <v>0</v>
          </cell>
          <cell r="P2412">
            <v>0</v>
          </cell>
        </row>
        <row r="2413">
          <cell r="F2413">
            <v>0</v>
          </cell>
          <cell r="H2413">
            <v>0</v>
          </cell>
          <cell r="P2413">
            <v>0</v>
          </cell>
        </row>
        <row r="2414">
          <cell r="A2414" t="str">
            <v>Instalação de válvula reguladora de pressão</v>
          </cell>
          <cell r="B2414" t="str">
            <v>PCV</v>
          </cell>
          <cell r="C2414" t="str">
            <v>UNID.</v>
          </cell>
          <cell r="D2414">
            <v>1</v>
          </cell>
          <cell r="E2414">
            <v>10</v>
          </cell>
          <cell r="F2414">
            <v>10</v>
          </cell>
          <cell r="G2414">
            <v>20</v>
          </cell>
          <cell r="H2414">
            <v>20</v>
          </cell>
          <cell r="I2414" t="str">
            <v>N</v>
          </cell>
          <cell r="P2414">
            <v>20</v>
          </cell>
        </row>
        <row r="2415">
          <cell r="F2415">
            <v>0</v>
          </cell>
          <cell r="H2415">
            <v>0</v>
          </cell>
          <cell r="P2415">
            <v>0</v>
          </cell>
        </row>
        <row r="2416">
          <cell r="A2416" t="str">
            <v>Instalação e interligação de fonte / sensor / transmissor de densidade radioativo</v>
          </cell>
          <cell r="B2416" t="str">
            <v>DX/DE/DIT</v>
          </cell>
          <cell r="C2416" t="str">
            <v>CJ</v>
          </cell>
          <cell r="D2416">
            <v>2</v>
          </cell>
          <cell r="E2416">
            <v>10</v>
          </cell>
          <cell r="F2416">
            <v>20</v>
          </cell>
          <cell r="G2416">
            <v>8</v>
          </cell>
          <cell r="H2416">
            <v>16</v>
          </cell>
          <cell r="I2416" t="str">
            <v>N</v>
          </cell>
          <cell r="P2416">
            <v>8</v>
          </cell>
        </row>
        <row r="2417">
          <cell r="F2417">
            <v>0</v>
          </cell>
          <cell r="H2417">
            <v>0</v>
          </cell>
          <cell r="P2417">
            <v>0</v>
          </cell>
        </row>
        <row r="2418">
          <cell r="A2418" t="str">
            <v>Instalação e interligação de medidor magnético de vazão</v>
          </cell>
          <cell r="B2418" t="str">
            <v>FIT</v>
          </cell>
          <cell r="C2418" t="str">
            <v>CJ</v>
          </cell>
          <cell r="D2418">
            <v>5</v>
          </cell>
          <cell r="E2418">
            <v>10</v>
          </cell>
          <cell r="F2418">
            <v>50</v>
          </cell>
          <cell r="G2418">
            <v>8</v>
          </cell>
          <cell r="H2418">
            <v>40</v>
          </cell>
          <cell r="I2418" t="str">
            <v>N</v>
          </cell>
          <cell r="P2418">
            <v>8</v>
          </cell>
        </row>
        <row r="2419">
          <cell r="F2419">
            <v>0</v>
          </cell>
          <cell r="H2419">
            <v>0</v>
          </cell>
          <cell r="P2419">
            <v>0</v>
          </cell>
        </row>
        <row r="2420">
          <cell r="A2420" t="str">
            <v>Instalação e interligação de medidor de nível tipo radar</v>
          </cell>
          <cell r="B2420" t="str">
            <v>LIT</v>
          </cell>
          <cell r="C2420" t="str">
            <v>CJ</v>
          </cell>
          <cell r="D2420">
            <v>2</v>
          </cell>
          <cell r="E2420">
            <v>10</v>
          </cell>
          <cell r="F2420">
            <v>20</v>
          </cell>
          <cell r="G2420">
            <v>8</v>
          </cell>
          <cell r="H2420">
            <v>16</v>
          </cell>
          <cell r="I2420" t="str">
            <v>N</v>
          </cell>
          <cell r="P2420">
            <v>8</v>
          </cell>
        </row>
        <row r="2421">
          <cell r="F2421">
            <v>0</v>
          </cell>
          <cell r="H2421">
            <v>0</v>
          </cell>
          <cell r="P2421">
            <v>0</v>
          </cell>
        </row>
        <row r="2422">
          <cell r="A2422" t="str">
            <v>Instalação e interligação de medidor de nível tipo ultrassônico</v>
          </cell>
          <cell r="B2422" t="str">
            <v>LIT</v>
          </cell>
          <cell r="C2422" t="str">
            <v>CJ</v>
          </cell>
          <cell r="D2422">
            <v>4</v>
          </cell>
          <cell r="E2422">
            <v>10</v>
          </cell>
          <cell r="F2422">
            <v>40</v>
          </cell>
          <cell r="G2422">
            <v>8</v>
          </cell>
          <cell r="H2422">
            <v>32</v>
          </cell>
          <cell r="I2422" t="str">
            <v>N</v>
          </cell>
          <cell r="P2422">
            <v>8</v>
          </cell>
        </row>
        <row r="2423">
          <cell r="F2423">
            <v>0</v>
          </cell>
          <cell r="H2423">
            <v>0</v>
          </cell>
          <cell r="P2423">
            <v>0</v>
          </cell>
        </row>
        <row r="2424">
          <cell r="A2424" t="str">
            <v>Transmissor de posição</v>
          </cell>
          <cell r="B2424" t="str">
            <v>ZT</v>
          </cell>
          <cell r="C2424" t="str">
            <v>UNID.</v>
          </cell>
          <cell r="D2424">
            <v>2</v>
          </cell>
          <cell r="E2424">
            <v>10</v>
          </cell>
          <cell r="F2424">
            <v>20</v>
          </cell>
          <cell r="G2424">
            <v>8</v>
          </cell>
          <cell r="H2424">
            <v>16</v>
          </cell>
          <cell r="I2424" t="str">
            <v>N</v>
          </cell>
          <cell r="P2424">
            <v>8</v>
          </cell>
        </row>
        <row r="2425">
          <cell r="F2425">
            <v>0</v>
          </cell>
          <cell r="H2425">
            <v>0</v>
          </cell>
          <cell r="P2425">
            <v>0</v>
          </cell>
        </row>
        <row r="2426">
          <cell r="A2426" t="str">
            <v>Instalação e interligação de chave de nível tipo ultrassônica</v>
          </cell>
          <cell r="B2426" t="str">
            <v>LS</v>
          </cell>
          <cell r="C2426" t="str">
            <v>UNID.</v>
          </cell>
          <cell r="D2426">
            <v>4</v>
          </cell>
          <cell r="E2426">
            <v>10</v>
          </cell>
          <cell r="F2426">
            <v>40</v>
          </cell>
          <cell r="G2426">
            <v>8</v>
          </cell>
          <cell r="H2426">
            <v>32</v>
          </cell>
          <cell r="I2426" t="str">
            <v>N</v>
          </cell>
          <cell r="P2426">
            <v>8</v>
          </cell>
        </row>
        <row r="2427">
          <cell r="F2427">
            <v>0</v>
          </cell>
          <cell r="H2427">
            <v>0</v>
          </cell>
          <cell r="P2427">
            <v>0</v>
          </cell>
        </row>
        <row r="2428">
          <cell r="A2428" t="str">
            <v>Instalação e interligação de chave de nível tipo condutiva</v>
          </cell>
          <cell r="B2428" t="str">
            <v>LS</v>
          </cell>
          <cell r="C2428" t="str">
            <v>UNID.</v>
          </cell>
          <cell r="D2428">
            <v>15</v>
          </cell>
          <cell r="E2428">
            <v>10</v>
          </cell>
          <cell r="F2428">
            <v>150</v>
          </cell>
          <cell r="G2428">
            <v>8</v>
          </cell>
          <cell r="H2428">
            <v>120</v>
          </cell>
          <cell r="I2428" t="str">
            <v>N</v>
          </cell>
          <cell r="P2428">
            <v>8</v>
          </cell>
        </row>
        <row r="2429">
          <cell r="F2429">
            <v>0</v>
          </cell>
          <cell r="H2429">
            <v>0</v>
          </cell>
          <cell r="P2429">
            <v>0</v>
          </cell>
        </row>
        <row r="2430">
          <cell r="A2430" t="str">
            <v>Instalação de válvula de controle borboleta</v>
          </cell>
          <cell r="B2430" t="str">
            <v>FCV/LCV</v>
          </cell>
          <cell r="C2430" t="str">
            <v>CJ</v>
          </cell>
          <cell r="D2430">
            <v>8</v>
          </cell>
          <cell r="E2430">
            <v>10</v>
          </cell>
          <cell r="F2430">
            <v>80</v>
          </cell>
          <cell r="G2430">
            <v>20</v>
          </cell>
          <cell r="H2430">
            <v>160</v>
          </cell>
          <cell r="I2430" t="str">
            <v>N</v>
          </cell>
          <cell r="P2430">
            <v>20</v>
          </cell>
        </row>
        <row r="2431">
          <cell r="F2431">
            <v>0</v>
          </cell>
          <cell r="H2431">
            <v>0</v>
          </cell>
          <cell r="P2431">
            <v>0</v>
          </cell>
        </row>
        <row r="2432">
          <cell r="A2432" t="str">
            <v>Interligação de sensores indutivos de velocidade - TC</v>
          </cell>
          <cell r="B2432" t="str">
            <v>SE</v>
          </cell>
          <cell r="C2432" t="str">
            <v>UNID.</v>
          </cell>
          <cell r="D2432">
            <v>14</v>
          </cell>
          <cell r="E2432">
            <v>10</v>
          </cell>
          <cell r="F2432">
            <v>140</v>
          </cell>
          <cell r="G2432">
            <v>8</v>
          </cell>
          <cell r="H2432">
            <v>112</v>
          </cell>
          <cell r="I2432" t="str">
            <v>N</v>
          </cell>
          <cell r="P2432">
            <v>8</v>
          </cell>
        </row>
        <row r="2433">
          <cell r="F2433">
            <v>0</v>
          </cell>
          <cell r="H2433">
            <v>0</v>
          </cell>
          <cell r="P2433">
            <v>0</v>
          </cell>
        </row>
        <row r="2434">
          <cell r="A2434" t="str">
            <v>Interligação de chaves de emergência - TC</v>
          </cell>
          <cell r="B2434" t="str">
            <v>XS</v>
          </cell>
          <cell r="C2434" t="str">
            <v>UNID.</v>
          </cell>
          <cell r="D2434">
            <v>14</v>
          </cell>
          <cell r="E2434">
            <v>10</v>
          </cell>
          <cell r="F2434">
            <v>140</v>
          </cell>
          <cell r="G2434">
            <v>8</v>
          </cell>
          <cell r="H2434">
            <v>112</v>
          </cell>
          <cell r="I2434" t="str">
            <v>N</v>
          </cell>
          <cell r="P2434">
            <v>8</v>
          </cell>
        </row>
        <row r="2435">
          <cell r="F2435">
            <v>0</v>
          </cell>
          <cell r="H2435">
            <v>0</v>
          </cell>
          <cell r="P2435">
            <v>0</v>
          </cell>
        </row>
        <row r="2436">
          <cell r="A2436" t="str">
            <v>Interligação de chaves de desalinhamento - TC</v>
          </cell>
          <cell r="B2436" t="str">
            <v>ZXS</v>
          </cell>
          <cell r="C2436" t="str">
            <v>UNID.</v>
          </cell>
          <cell r="D2436">
            <v>12</v>
          </cell>
          <cell r="E2436">
            <v>10</v>
          </cell>
          <cell r="F2436">
            <v>120</v>
          </cell>
          <cell r="G2436">
            <v>8</v>
          </cell>
          <cell r="H2436">
            <v>96</v>
          </cell>
          <cell r="I2436" t="str">
            <v>N</v>
          </cell>
          <cell r="P2436">
            <v>8</v>
          </cell>
        </row>
        <row r="2437">
          <cell r="F2437">
            <v>0</v>
          </cell>
          <cell r="H2437">
            <v>0</v>
          </cell>
          <cell r="P2437">
            <v>0</v>
          </cell>
        </row>
        <row r="2438">
          <cell r="A2438" t="str">
            <v>Interligação de buzina - TC</v>
          </cell>
          <cell r="B2438" t="str">
            <v>XA</v>
          </cell>
          <cell r="C2438" t="str">
            <v>UNID.</v>
          </cell>
          <cell r="D2438">
            <v>11</v>
          </cell>
          <cell r="E2438">
            <v>10</v>
          </cell>
          <cell r="F2438">
            <v>110</v>
          </cell>
          <cell r="G2438">
            <v>8</v>
          </cell>
          <cell r="H2438">
            <v>88</v>
          </cell>
          <cell r="I2438" t="str">
            <v>N</v>
          </cell>
          <cell r="P2438">
            <v>8</v>
          </cell>
        </row>
        <row r="2439">
          <cell r="F2439">
            <v>0</v>
          </cell>
          <cell r="H2439">
            <v>0</v>
          </cell>
          <cell r="P2439">
            <v>0</v>
          </cell>
        </row>
        <row r="2440">
          <cell r="A2440" t="str">
            <v>Anemômetros</v>
          </cell>
          <cell r="B2440" t="str">
            <v>ST</v>
          </cell>
          <cell r="C2440" t="str">
            <v>UNID.</v>
          </cell>
          <cell r="D2440">
            <v>1</v>
          </cell>
          <cell r="E2440">
            <v>10</v>
          </cell>
          <cell r="F2440">
            <v>10</v>
          </cell>
          <cell r="G2440">
            <v>8</v>
          </cell>
          <cell r="H2440">
            <v>8</v>
          </cell>
          <cell r="I2440" t="str">
            <v>N</v>
          </cell>
          <cell r="P2440">
            <v>8</v>
          </cell>
        </row>
        <row r="2441">
          <cell r="F2441">
            <v>0</v>
          </cell>
          <cell r="H2441">
            <v>0</v>
          </cell>
          <cell r="P2441">
            <v>0</v>
          </cell>
        </row>
        <row r="2442">
          <cell r="A2442" t="str">
            <v>Instalação e interligação de balança para TC</v>
          </cell>
          <cell r="B2442" t="str">
            <v>WIT</v>
          </cell>
          <cell r="C2442" t="str">
            <v>CJ</v>
          </cell>
          <cell r="D2442">
            <v>4</v>
          </cell>
          <cell r="E2442">
            <v>10</v>
          </cell>
          <cell r="F2442">
            <v>40</v>
          </cell>
          <cell r="G2442">
            <v>8</v>
          </cell>
          <cell r="H2442">
            <v>32</v>
          </cell>
          <cell r="I2442" t="str">
            <v>N</v>
          </cell>
          <cell r="P2442">
            <v>8</v>
          </cell>
        </row>
        <row r="2443">
          <cell r="F2443">
            <v>0</v>
          </cell>
          <cell r="H2443">
            <v>0</v>
          </cell>
          <cell r="P2443">
            <v>0</v>
          </cell>
        </row>
        <row r="2444">
          <cell r="A2444" t="str">
            <v>Instalação de transmissor de pressão com selo</v>
          </cell>
          <cell r="B2444" t="str">
            <v>PIT</v>
          </cell>
          <cell r="C2444" t="str">
            <v>CJ</v>
          </cell>
          <cell r="D2444">
            <v>1</v>
          </cell>
          <cell r="E2444">
            <v>10</v>
          </cell>
          <cell r="F2444">
            <v>10</v>
          </cell>
          <cell r="G2444">
            <v>8</v>
          </cell>
          <cell r="H2444">
            <v>8</v>
          </cell>
          <cell r="I2444" t="str">
            <v>N</v>
          </cell>
          <cell r="P2444">
            <v>8</v>
          </cell>
        </row>
        <row r="2445">
          <cell r="F2445">
            <v>0</v>
          </cell>
          <cell r="H2445">
            <v>0</v>
          </cell>
          <cell r="P2445">
            <v>0</v>
          </cell>
        </row>
        <row r="2446">
          <cell r="A2446" t="str">
            <v>Instalação e interligação de caixas de válvulas solenóide</v>
          </cell>
          <cell r="B2446" t="str">
            <v>SV</v>
          </cell>
          <cell r="C2446" t="str">
            <v>UNID.</v>
          </cell>
          <cell r="D2446">
            <v>20</v>
          </cell>
          <cell r="E2446">
            <v>10</v>
          </cell>
          <cell r="F2446">
            <v>200</v>
          </cell>
          <cell r="G2446">
            <v>8</v>
          </cell>
          <cell r="H2446">
            <v>160</v>
          </cell>
          <cell r="I2446" t="str">
            <v>N</v>
          </cell>
          <cell r="P2446">
            <v>8</v>
          </cell>
        </row>
        <row r="2447">
          <cell r="F2447">
            <v>0</v>
          </cell>
          <cell r="H2447">
            <v>0</v>
          </cell>
          <cell r="P2447">
            <v>0</v>
          </cell>
        </row>
        <row r="2448">
          <cell r="A2448" t="str">
            <v>Instalação e interligação de caixas locais de aquisição de E/S (2300 x 1200 x 700 mm)</v>
          </cell>
          <cell r="B2448" t="str">
            <v>CAD</v>
          </cell>
          <cell r="C2448" t="str">
            <v>CJ</v>
          </cell>
          <cell r="D2448">
            <v>7</v>
          </cell>
          <cell r="E2448">
            <v>300</v>
          </cell>
          <cell r="F2448">
            <v>2100</v>
          </cell>
          <cell r="G2448">
            <v>250</v>
          </cell>
          <cell r="H2448">
            <v>1750</v>
          </cell>
          <cell r="I2448" t="str">
            <v>Q</v>
          </cell>
          <cell r="P2448">
            <v>250</v>
          </cell>
        </row>
        <row r="2449">
          <cell r="F2449">
            <v>0</v>
          </cell>
          <cell r="H2449">
            <v>0</v>
          </cell>
          <cell r="P2449">
            <v>0</v>
          </cell>
        </row>
        <row r="2450">
          <cell r="A2450" t="str">
            <v>Instalação e interligação de câmeras de TV</v>
          </cell>
          <cell r="B2450" t="str">
            <v>CFTV</v>
          </cell>
          <cell r="C2450" t="str">
            <v>UNID.</v>
          </cell>
          <cell r="D2450">
            <v>3</v>
          </cell>
          <cell r="E2450">
            <v>10</v>
          </cell>
          <cell r="F2450">
            <v>30</v>
          </cell>
          <cell r="G2450">
            <v>8</v>
          </cell>
          <cell r="H2450">
            <v>24</v>
          </cell>
          <cell r="I2450" t="str">
            <v>Q</v>
          </cell>
          <cell r="P2450">
            <v>8</v>
          </cell>
        </row>
        <row r="2451">
          <cell r="F2451">
            <v>0</v>
          </cell>
          <cell r="H2451">
            <v>0</v>
          </cell>
          <cell r="P2451">
            <v>0</v>
          </cell>
        </row>
        <row r="2452">
          <cell r="A2452" t="str">
            <v>Instalação e interligação de postos de comunicação de voz</v>
          </cell>
          <cell r="B2452" t="str">
            <v xml:space="preserve"> </v>
          </cell>
          <cell r="C2452" t="str">
            <v>UNID.</v>
          </cell>
          <cell r="D2452">
            <v>6</v>
          </cell>
          <cell r="E2452">
            <v>10</v>
          </cell>
          <cell r="F2452">
            <v>60</v>
          </cell>
          <cell r="G2452">
            <v>8</v>
          </cell>
          <cell r="H2452">
            <v>48</v>
          </cell>
          <cell r="I2452" t="str">
            <v>Q</v>
          </cell>
          <cell r="P2452">
            <v>8</v>
          </cell>
        </row>
        <row r="2453">
          <cell r="F2453">
            <v>0</v>
          </cell>
          <cell r="H2453">
            <v>0</v>
          </cell>
          <cell r="P2453">
            <v>0</v>
          </cell>
        </row>
        <row r="2454">
          <cell r="A2454" t="str">
            <v>Lançamento e ligação de cabo de controle - 1,5 mm²</v>
          </cell>
          <cell r="B2454" t="str">
            <v xml:space="preserve"> </v>
          </cell>
          <cell r="F2454">
            <v>0</v>
          </cell>
          <cell r="H2454">
            <v>0</v>
          </cell>
          <cell r="P2454">
            <v>0</v>
          </cell>
        </row>
        <row r="2455">
          <cell r="A2455" t="str">
            <v>1x2C</v>
          </cell>
          <cell r="B2455" t="str">
            <v>CB1</v>
          </cell>
          <cell r="C2455" t="str">
            <v>m</v>
          </cell>
          <cell r="D2455">
            <v>1000</v>
          </cell>
          <cell r="E2455">
            <v>0.20399999999999999</v>
          </cell>
          <cell r="F2455">
            <v>204</v>
          </cell>
          <cell r="G2455">
            <v>0.15</v>
          </cell>
          <cell r="H2455">
            <v>150</v>
          </cell>
          <cell r="I2455" t="str">
            <v>B</v>
          </cell>
          <cell r="P2455">
            <v>0.15</v>
          </cell>
        </row>
        <row r="2456">
          <cell r="A2456" t="str">
            <v>1x3C</v>
          </cell>
          <cell r="B2456" t="str">
            <v>CB1</v>
          </cell>
          <cell r="C2456" t="str">
            <v>m</v>
          </cell>
          <cell r="D2456">
            <v>600</v>
          </cell>
          <cell r="E2456">
            <v>0.22900000000000001</v>
          </cell>
          <cell r="F2456">
            <v>137.4</v>
          </cell>
          <cell r="G2456">
            <v>0.15</v>
          </cell>
          <cell r="H2456">
            <v>90</v>
          </cell>
          <cell r="I2456" t="str">
            <v>B</v>
          </cell>
          <cell r="P2456">
            <v>0.15</v>
          </cell>
        </row>
        <row r="2457">
          <cell r="A2457" t="str">
            <v>1x4C</v>
          </cell>
          <cell r="B2457" t="str">
            <v>CB1</v>
          </cell>
          <cell r="C2457" t="str">
            <v>m</v>
          </cell>
          <cell r="D2457">
            <v>200</v>
          </cell>
          <cell r="E2457">
            <v>0.26700000000000002</v>
          </cell>
          <cell r="F2457">
            <v>53.4</v>
          </cell>
          <cell r="G2457">
            <v>0.2</v>
          </cell>
          <cell r="H2457">
            <v>40</v>
          </cell>
          <cell r="I2457" t="str">
            <v>B</v>
          </cell>
          <cell r="P2457">
            <v>0.2</v>
          </cell>
        </row>
        <row r="2458">
          <cell r="A2458" t="str">
            <v>1x5C</v>
          </cell>
          <cell r="B2458" t="str">
            <v>CB1</v>
          </cell>
          <cell r="C2458" t="str">
            <v>m</v>
          </cell>
          <cell r="D2458">
            <v>200</v>
          </cell>
          <cell r="E2458">
            <v>0.29099999999999998</v>
          </cell>
          <cell r="F2458">
            <v>58.2</v>
          </cell>
          <cell r="G2458">
            <v>0.2</v>
          </cell>
          <cell r="H2458">
            <v>40</v>
          </cell>
          <cell r="I2458" t="str">
            <v>B</v>
          </cell>
          <cell r="P2458">
            <v>0.2</v>
          </cell>
        </row>
        <row r="2459">
          <cell r="A2459" t="str">
            <v>1x7C</v>
          </cell>
          <cell r="B2459" t="str">
            <v>CB1</v>
          </cell>
          <cell r="C2459" t="str">
            <v>m</v>
          </cell>
          <cell r="D2459">
            <v>200</v>
          </cell>
          <cell r="E2459">
            <v>0.34499999999999997</v>
          </cell>
          <cell r="F2459">
            <v>69</v>
          </cell>
          <cell r="G2459">
            <v>0.2</v>
          </cell>
          <cell r="H2459">
            <v>40</v>
          </cell>
          <cell r="I2459" t="str">
            <v>B</v>
          </cell>
          <cell r="P2459">
            <v>0.2</v>
          </cell>
        </row>
        <row r="2460">
          <cell r="A2460" t="str">
            <v>1x9C</v>
          </cell>
          <cell r="B2460" t="str">
            <v>CB1</v>
          </cell>
          <cell r="C2460" t="str">
            <v>m</v>
          </cell>
          <cell r="D2460">
            <v>200</v>
          </cell>
          <cell r="E2460">
            <v>0.432</v>
          </cell>
          <cell r="F2460">
            <v>86.4</v>
          </cell>
          <cell r="G2460">
            <v>0.2</v>
          </cell>
          <cell r="H2460">
            <v>40</v>
          </cell>
          <cell r="I2460" t="str">
            <v>B</v>
          </cell>
          <cell r="P2460">
            <v>0.2</v>
          </cell>
        </row>
        <row r="2461">
          <cell r="A2461" t="str">
            <v>1x12C</v>
          </cell>
          <cell r="B2461" t="str">
            <v>CB1</v>
          </cell>
          <cell r="C2461" t="str">
            <v>m</v>
          </cell>
          <cell r="D2461">
            <v>200</v>
          </cell>
          <cell r="E2461">
            <v>0.51600000000000001</v>
          </cell>
          <cell r="F2461">
            <v>103.2</v>
          </cell>
          <cell r="G2461">
            <v>0.25</v>
          </cell>
          <cell r="H2461">
            <v>50</v>
          </cell>
          <cell r="I2461" t="str">
            <v>B</v>
          </cell>
          <cell r="P2461">
            <v>0.25</v>
          </cell>
        </row>
        <row r="2462">
          <cell r="A2462" t="str">
            <v>1x15C</v>
          </cell>
          <cell r="B2462" t="str">
            <v>CB1</v>
          </cell>
          <cell r="C2462" t="str">
            <v>m</v>
          </cell>
          <cell r="D2462">
            <v>200</v>
          </cell>
          <cell r="E2462">
            <v>0.63</v>
          </cell>
          <cell r="F2462">
            <v>126</v>
          </cell>
          <cell r="G2462">
            <v>0.25</v>
          </cell>
          <cell r="H2462">
            <v>50</v>
          </cell>
          <cell r="I2462" t="str">
            <v>B</v>
          </cell>
          <cell r="P2462">
            <v>0.25</v>
          </cell>
        </row>
        <row r="2463">
          <cell r="A2463" t="str">
            <v>1x18C</v>
          </cell>
          <cell r="B2463" t="str">
            <v>CB1</v>
          </cell>
          <cell r="C2463" t="str">
            <v>m</v>
          </cell>
          <cell r="D2463">
            <v>200</v>
          </cell>
          <cell r="E2463">
            <v>0.72199999999999998</v>
          </cell>
          <cell r="F2463">
            <v>144.4</v>
          </cell>
          <cell r="G2463">
            <v>0.25</v>
          </cell>
          <cell r="H2463">
            <v>50</v>
          </cell>
          <cell r="I2463" t="str">
            <v>B</v>
          </cell>
          <cell r="P2463">
            <v>0.25</v>
          </cell>
        </row>
        <row r="2464">
          <cell r="A2464" t="str">
            <v>1x25C</v>
          </cell>
          <cell r="B2464" t="str">
            <v>CB1</v>
          </cell>
          <cell r="C2464" t="str">
            <v>m</v>
          </cell>
          <cell r="D2464">
            <v>200</v>
          </cell>
          <cell r="E2464">
            <v>0.95799999999999996</v>
          </cell>
          <cell r="F2464">
            <v>191.6</v>
          </cell>
          <cell r="G2464">
            <v>0.3</v>
          </cell>
          <cell r="H2464">
            <v>60</v>
          </cell>
          <cell r="I2464" t="str">
            <v>B</v>
          </cell>
          <cell r="P2464">
            <v>0.3</v>
          </cell>
        </row>
        <row r="2465">
          <cell r="A2465" t="str">
            <v xml:space="preserve"> </v>
          </cell>
          <cell r="B2465" t="str">
            <v xml:space="preserve"> </v>
          </cell>
          <cell r="F2465">
            <v>0</v>
          </cell>
          <cell r="H2465">
            <v>0</v>
          </cell>
          <cell r="P2465">
            <v>0</v>
          </cell>
        </row>
        <row r="2466">
          <cell r="A2466" t="str">
            <v>Lançamento e ligação de cabo de instrumentação - 1,0 mm² + blindagem</v>
          </cell>
          <cell r="B2466" t="str">
            <v xml:space="preserve"> </v>
          </cell>
          <cell r="C2466" t="str">
            <v>m</v>
          </cell>
          <cell r="D2466">
            <v>800</v>
          </cell>
          <cell r="E2466">
            <v>0.22900000000000001</v>
          </cell>
          <cell r="F2466">
            <v>183.2</v>
          </cell>
          <cell r="G2466">
            <v>0.15</v>
          </cell>
          <cell r="H2466">
            <v>120</v>
          </cell>
          <cell r="I2466" t="str">
            <v>B</v>
          </cell>
          <cell r="P2466">
            <v>0.15</v>
          </cell>
        </row>
        <row r="2467">
          <cell r="A2467" t="str">
            <v>1x2C</v>
          </cell>
          <cell r="B2467" t="str">
            <v>CB1</v>
          </cell>
          <cell r="F2467">
            <v>0</v>
          </cell>
          <cell r="H2467">
            <v>0</v>
          </cell>
          <cell r="P2467">
            <v>0</v>
          </cell>
        </row>
        <row r="2468">
          <cell r="F2468">
            <v>0</v>
          </cell>
          <cell r="H2468">
            <v>0</v>
          </cell>
          <cell r="P2468">
            <v>0</v>
          </cell>
        </row>
        <row r="2469">
          <cell r="A2469" t="str">
            <v>Eletroduto rígido tipo AC- (Vara de 3 m):</v>
          </cell>
          <cell r="F2469">
            <v>0</v>
          </cell>
          <cell r="H2469">
            <v>0</v>
          </cell>
          <cell r="P2469">
            <v>0</v>
          </cell>
        </row>
        <row r="2470">
          <cell r="A2470" t="str">
            <v>Diâmetro 3/4"</v>
          </cell>
          <cell r="B2470" t="str">
            <v>ELAG</v>
          </cell>
          <cell r="C2470" t="str">
            <v>m</v>
          </cell>
          <cell r="D2470">
            <v>295</v>
          </cell>
          <cell r="E2470">
            <v>1.7699999999999998</v>
          </cell>
          <cell r="F2470">
            <v>522.15</v>
          </cell>
          <cell r="G2470">
            <v>1.25</v>
          </cell>
          <cell r="H2470">
            <v>368.75</v>
          </cell>
          <cell r="I2470" t="str">
            <v>LE</v>
          </cell>
          <cell r="P2470">
            <v>1.25</v>
          </cell>
        </row>
        <row r="2471">
          <cell r="A2471" t="str">
            <v>Diâmetro 1"</v>
          </cell>
          <cell r="B2471" t="str">
            <v>ELAG</v>
          </cell>
          <cell r="C2471" t="str">
            <v>m</v>
          </cell>
          <cell r="D2471">
            <v>75</v>
          </cell>
          <cell r="E2471">
            <v>2.63</v>
          </cell>
          <cell r="F2471">
            <v>197.25</v>
          </cell>
          <cell r="G2471">
            <v>1.25</v>
          </cell>
          <cell r="H2471">
            <v>93.75</v>
          </cell>
          <cell r="I2471" t="str">
            <v>LE</v>
          </cell>
          <cell r="P2471">
            <v>1.25</v>
          </cell>
        </row>
        <row r="2472">
          <cell r="A2472" t="str">
            <v>Diâmetro 11/2"</v>
          </cell>
          <cell r="B2472" t="str">
            <v>ELAG</v>
          </cell>
          <cell r="C2472" t="str">
            <v>m</v>
          </cell>
          <cell r="D2472">
            <v>180</v>
          </cell>
          <cell r="E2472">
            <v>4.24</v>
          </cell>
          <cell r="F2472">
            <v>763.2</v>
          </cell>
          <cell r="G2472">
            <v>1.25</v>
          </cell>
          <cell r="H2472">
            <v>225</v>
          </cell>
          <cell r="I2472" t="str">
            <v>LE</v>
          </cell>
          <cell r="P2472">
            <v>1.25</v>
          </cell>
        </row>
        <row r="2473">
          <cell r="A2473" t="str">
            <v>Diâmetro 2"</v>
          </cell>
          <cell r="B2473" t="str">
            <v>ELAG</v>
          </cell>
          <cell r="C2473" t="str">
            <v>m</v>
          </cell>
          <cell r="D2473">
            <v>242</v>
          </cell>
          <cell r="E2473">
            <v>5.66</v>
          </cell>
          <cell r="F2473">
            <v>1369.72</v>
          </cell>
          <cell r="G2473">
            <v>1.5</v>
          </cell>
          <cell r="H2473">
            <v>363</v>
          </cell>
          <cell r="I2473" t="str">
            <v>LE</v>
          </cell>
          <cell r="P2473">
            <v>1.5</v>
          </cell>
        </row>
        <row r="2474">
          <cell r="A2474" t="str">
            <v>Diâmetro 2 1/2"</v>
          </cell>
          <cell r="B2474" t="str">
            <v>ELAG</v>
          </cell>
          <cell r="C2474" t="str">
            <v>m</v>
          </cell>
          <cell r="D2474">
            <v>119</v>
          </cell>
          <cell r="E2474">
            <v>8.9</v>
          </cell>
          <cell r="F2474">
            <v>1059.0999999999999</v>
          </cell>
          <cell r="G2474">
            <v>1.5</v>
          </cell>
          <cell r="H2474">
            <v>178.5</v>
          </cell>
          <cell r="I2474" t="str">
            <v>LE</v>
          </cell>
          <cell r="P2474">
            <v>1.5</v>
          </cell>
        </row>
        <row r="2475">
          <cell r="A2475" t="str">
            <v>Diâmetro 3"</v>
          </cell>
          <cell r="B2475" t="str">
            <v>ELAG</v>
          </cell>
          <cell r="C2475" t="str">
            <v>m</v>
          </cell>
          <cell r="D2475">
            <v>36</v>
          </cell>
          <cell r="E2475">
            <v>11.6</v>
          </cell>
          <cell r="F2475">
            <v>417.6</v>
          </cell>
          <cell r="G2475">
            <v>1.5</v>
          </cell>
          <cell r="H2475">
            <v>54</v>
          </cell>
          <cell r="I2475" t="str">
            <v>LE</v>
          </cell>
          <cell r="P2475">
            <v>1.5</v>
          </cell>
        </row>
        <row r="2476">
          <cell r="A2476" t="str">
            <v>Diâmetro 4"</v>
          </cell>
          <cell r="B2476" t="str">
            <v>ELAG</v>
          </cell>
          <cell r="F2476">
            <v>0</v>
          </cell>
          <cell r="H2476">
            <v>0</v>
          </cell>
          <cell r="I2476" t="str">
            <v>LE</v>
          </cell>
          <cell r="P2476">
            <v>0</v>
          </cell>
        </row>
        <row r="2477">
          <cell r="F2477">
            <v>0</v>
          </cell>
          <cell r="H2477">
            <v>0</v>
          </cell>
          <cell r="P2477">
            <v>0</v>
          </cell>
        </row>
        <row r="2478">
          <cell r="A2478" t="str">
            <v>Eletroduto flexível (peça de 1,5 m):</v>
          </cell>
          <cell r="F2478">
            <v>0</v>
          </cell>
          <cell r="H2478">
            <v>0</v>
          </cell>
          <cell r="P2478">
            <v>0</v>
          </cell>
        </row>
        <row r="2479">
          <cell r="A2479" t="str">
            <v>Diâmetro 3/4"</v>
          </cell>
          <cell r="B2479" t="str">
            <v>ELFL</v>
          </cell>
          <cell r="C2479" t="str">
            <v>PC</v>
          </cell>
          <cell r="D2479">
            <v>630</v>
          </cell>
          <cell r="E2479">
            <v>0.88</v>
          </cell>
          <cell r="F2479">
            <v>554.4</v>
          </cell>
          <cell r="G2479">
            <v>4.5</v>
          </cell>
          <cell r="H2479">
            <v>2835</v>
          </cell>
          <cell r="I2479" t="str">
            <v>LE</v>
          </cell>
          <cell r="P2479">
            <v>4.5</v>
          </cell>
        </row>
        <row r="2480">
          <cell r="A2480" t="str">
            <v>Diâmetro 1/2"</v>
          </cell>
          <cell r="B2480" t="str">
            <v>ELFL</v>
          </cell>
          <cell r="C2480" t="str">
            <v>PC</v>
          </cell>
          <cell r="D2480">
            <v>75</v>
          </cell>
          <cell r="E2480">
            <v>0.5</v>
          </cell>
          <cell r="F2480">
            <v>37.5</v>
          </cell>
          <cell r="G2480">
            <v>4.5</v>
          </cell>
          <cell r="H2480">
            <v>337.5</v>
          </cell>
          <cell r="I2480" t="str">
            <v>LE</v>
          </cell>
          <cell r="P2480">
            <v>4.5</v>
          </cell>
        </row>
        <row r="2481">
          <cell r="F2481">
            <v>0</v>
          </cell>
          <cell r="H2481">
            <v>0</v>
          </cell>
          <cell r="P2481">
            <v>0</v>
          </cell>
        </row>
        <row r="2482">
          <cell r="A2482" t="str">
            <v>Caixa comando local:</v>
          </cell>
          <cell r="F2482">
            <v>0</v>
          </cell>
          <cell r="H2482">
            <v>0</v>
          </cell>
          <cell r="P2482">
            <v>0</v>
          </cell>
        </row>
        <row r="2483">
          <cell r="A2483" t="str">
            <v>2 botões</v>
          </cell>
          <cell r="B2483" t="str">
            <v>CX</v>
          </cell>
          <cell r="C2483" t="str">
            <v>UNID.</v>
          </cell>
          <cell r="D2483">
            <v>30</v>
          </cell>
          <cell r="E2483">
            <v>10</v>
          </cell>
          <cell r="F2483">
            <v>300</v>
          </cell>
          <cell r="G2483">
            <v>8</v>
          </cell>
          <cell r="H2483">
            <v>240</v>
          </cell>
          <cell r="I2483" t="str">
            <v>Q</v>
          </cell>
          <cell r="P2483">
            <v>8</v>
          </cell>
        </row>
        <row r="2484">
          <cell r="F2484">
            <v>0</v>
          </cell>
          <cell r="H2484">
            <v>0</v>
          </cell>
          <cell r="P2484">
            <v>0</v>
          </cell>
        </row>
        <row r="2485">
          <cell r="A2485" t="str">
            <v>Instalação de caixa de passagem 400 x 400 x 150</v>
          </cell>
          <cell r="B2485" t="str">
            <v>CX</v>
          </cell>
          <cell r="C2485" t="str">
            <v>UNID.</v>
          </cell>
          <cell r="D2485">
            <v>10</v>
          </cell>
          <cell r="E2485">
            <v>30</v>
          </cell>
          <cell r="F2485">
            <v>300</v>
          </cell>
          <cell r="G2485">
            <v>10</v>
          </cell>
          <cell r="H2485">
            <v>100</v>
          </cell>
          <cell r="I2485" t="str">
            <v>LE</v>
          </cell>
          <cell r="P2485">
            <v>10</v>
          </cell>
        </row>
        <row r="2486">
          <cell r="F2486">
            <v>0</v>
          </cell>
          <cell r="H2486">
            <v>0</v>
          </cell>
          <cell r="P2486">
            <v>0</v>
          </cell>
        </row>
        <row r="2487">
          <cell r="A2487" t="str">
            <v>Instalação e interligação de caixa de bornes com 30 bornes.</v>
          </cell>
          <cell r="B2487" t="str">
            <v>CX</v>
          </cell>
          <cell r="C2487" t="str">
            <v>UNID.</v>
          </cell>
          <cell r="D2487">
            <v>30</v>
          </cell>
          <cell r="E2487">
            <v>30</v>
          </cell>
          <cell r="F2487">
            <v>900</v>
          </cell>
          <cell r="G2487">
            <v>30</v>
          </cell>
          <cell r="H2487">
            <v>900</v>
          </cell>
          <cell r="I2487" t="str">
            <v>Q</v>
          </cell>
          <cell r="P2487">
            <v>30</v>
          </cell>
        </row>
        <row r="2488">
          <cell r="F2488">
            <v>0</v>
          </cell>
          <cell r="H2488">
            <v>0</v>
          </cell>
          <cell r="P2488">
            <v>0</v>
          </cell>
        </row>
        <row r="2489">
          <cell r="A2489" t="str">
            <v>ÁREA - CONCENTRAÇÃO DE GROSSOS</v>
          </cell>
          <cell r="F2489">
            <v>0</v>
          </cell>
          <cell r="H2489">
            <v>0</v>
          </cell>
          <cell r="P2489">
            <v>0</v>
          </cell>
        </row>
        <row r="2490">
          <cell r="A2490" t="str">
            <v>Instalação e interligação de válvula de bloqueio “guilhotina”, (diâmetros: 4", 10")</v>
          </cell>
          <cell r="B2490" t="str">
            <v>FV</v>
          </cell>
          <cell r="C2490" t="str">
            <v>CJ</v>
          </cell>
          <cell r="D2490">
            <v>13</v>
          </cell>
          <cell r="E2490">
            <v>10</v>
          </cell>
          <cell r="F2490">
            <v>130</v>
          </cell>
          <cell r="G2490">
            <v>20</v>
          </cell>
          <cell r="H2490">
            <v>260</v>
          </cell>
          <cell r="I2490" t="str">
            <v>N</v>
          </cell>
          <cell r="P2490">
            <v>20</v>
          </cell>
        </row>
        <row r="2491">
          <cell r="F2491">
            <v>0</v>
          </cell>
          <cell r="H2491">
            <v>0</v>
          </cell>
          <cell r="P2491">
            <v>0</v>
          </cell>
        </row>
        <row r="2492">
          <cell r="A2492" t="str">
            <v>Instalação de manômetros</v>
          </cell>
          <cell r="B2492" t="str">
            <v>PI</v>
          </cell>
          <cell r="C2492" t="str">
            <v>UNID.</v>
          </cell>
          <cell r="D2492">
            <v>23</v>
          </cell>
          <cell r="E2492">
            <v>10</v>
          </cell>
          <cell r="F2492">
            <v>230</v>
          </cell>
          <cell r="G2492">
            <v>8</v>
          </cell>
          <cell r="H2492">
            <v>184</v>
          </cell>
          <cell r="I2492" t="str">
            <v>N</v>
          </cell>
          <cell r="P2492">
            <v>8</v>
          </cell>
        </row>
        <row r="2493">
          <cell r="F2493">
            <v>0</v>
          </cell>
          <cell r="H2493">
            <v>0</v>
          </cell>
          <cell r="P2493">
            <v>0</v>
          </cell>
        </row>
        <row r="2494">
          <cell r="A2494" t="str">
            <v>Instalação e interligação de chave de vazão</v>
          </cell>
          <cell r="B2494" t="str">
            <v>FSL</v>
          </cell>
          <cell r="C2494" t="str">
            <v>UNID.</v>
          </cell>
          <cell r="D2494">
            <v>8</v>
          </cell>
          <cell r="E2494">
            <v>10</v>
          </cell>
          <cell r="F2494">
            <v>80</v>
          </cell>
          <cell r="G2494">
            <v>8</v>
          </cell>
          <cell r="H2494">
            <v>64</v>
          </cell>
          <cell r="I2494" t="str">
            <v>N</v>
          </cell>
          <cell r="P2494">
            <v>8</v>
          </cell>
        </row>
        <row r="2495">
          <cell r="F2495">
            <v>0</v>
          </cell>
          <cell r="H2495">
            <v>0</v>
          </cell>
          <cell r="P2495">
            <v>0</v>
          </cell>
        </row>
        <row r="2496">
          <cell r="A2496" t="str">
            <v>Instalação e interligação de válvula solenóide, (diâmetros: 1")</v>
          </cell>
          <cell r="B2496" t="str">
            <v>SV</v>
          </cell>
          <cell r="F2496">
            <v>0</v>
          </cell>
          <cell r="H2496">
            <v>0</v>
          </cell>
          <cell r="P2496">
            <v>0</v>
          </cell>
        </row>
        <row r="2497">
          <cell r="F2497">
            <v>0</v>
          </cell>
          <cell r="H2497">
            <v>0</v>
          </cell>
          <cell r="P2497">
            <v>0</v>
          </cell>
        </row>
        <row r="2498">
          <cell r="A2498" t="str">
            <v>Instalação e interligação de válvula de controle borboleta, (diâmetros: 2")</v>
          </cell>
          <cell r="F2498">
            <v>0</v>
          </cell>
          <cell r="H2498">
            <v>0</v>
          </cell>
          <cell r="P2498">
            <v>0</v>
          </cell>
        </row>
        <row r="2499">
          <cell r="F2499">
            <v>0</v>
          </cell>
          <cell r="H2499">
            <v>0</v>
          </cell>
          <cell r="P2499">
            <v>0</v>
          </cell>
        </row>
        <row r="2500">
          <cell r="A2500" t="str">
            <v>Instalação de válvula de bloqueio “mangote tubular”, (diâmetros: 4", 6")</v>
          </cell>
          <cell r="B2500" t="str">
            <v>FV</v>
          </cell>
          <cell r="C2500" t="str">
            <v>UNID.</v>
          </cell>
          <cell r="D2500">
            <v>8</v>
          </cell>
          <cell r="E2500">
            <v>10</v>
          </cell>
          <cell r="F2500">
            <v>80</v>
          </cell>
          <cell r="G2500">
            <v>20</v>
          </cell>
          <cell r="H2500">
            <v>160</v>
          </cell>
          <cell r="I2500" t="str">
            <v>N</v>
          </cell>
          <cell r="P2500">
            <v>20</v>
          </cell>
        </row>
        <row r="2501">
          <cell r="F2501">
            <v>0</v>
          </cell>
          <cell r="H2501">
            <v>0</v>
          </cell>
          <cell r="P2501">
            <v>0</v>
          </cell>
        </row>
        <row r="2502">
          <cell r="A2502" t="str">
            <v>Instalação e interligação de válvula de bloqueio “pinch mangote”, (diâmetros: 3")</v>
          </cell>
          <cell r="B2502" t="str">
            <v>FV</v>
          </cell>
          <cell r="F2502">
            <v>0</v>
          </cell>
          <cell r="H2502">
            <v>0</v>
          </cell>
          <cell r="P2502">
            <v>0</v>
          </cell>
        </row>
        <row r="2503">
          <cell r="F2503">
            <v>0</v>
          </cell>
          <cell r="H2503">
            <v>0</v>
          </cell>
          <cell r="P2503">
            <v>0</v>
          </cell>
        </row>
        <row r="2504">
          <cell r="A2504" t="str">
            <v>Instalação de válvula reguladora de pressão</v>
          </cell>
          <cell r="B2504" t="str">
            <v>PCV</v>
          </cell>
          <cell r="C2504" t="str">
            <v>UNID.</v>
          </cell>
          <cell r="D2504">
            <v>1</v>
          </cell>
          <cell r="E2504">
            <v>10</v>
          </cell>
          <cell r="F2504">
            <v>10</v>
          </cell>
          <cell r="G2504">
            <v>20</v>
          </cell>
          <cell r="H2504">
            <v>20</v>
          </cell>
          <cell r="I2504" t="str">
            <v>N</v>
          </cell>
          <cell r="P2504">
            <v>20</v>
          </cell>
        </row>
        <row r="2505">
          <cell r="F2505">
            <v>0</v>
          </cell>
          <cell r="H2505">
            <v>0</v>
          </cell>
          <cell r="P2505">
            <v>0</v>
          </cell>
        </row>
        <row r="2506">
          <cell r="A2506" t="str">
            <v>Instalação e interligação de fonte / sensor / transmissor de densidade radioativo</v>
          </cell>
          <cell r="B2506" t="str">
            <v>DX/DE/DIT</v>
          </cell>
          <cell r="C2506" t="str">
            <v>CJ</v>
          </cell>
          <cell r="D2506">
            <v>3</v>
          </cell>
          <cell r="E2506">
            <v>10</v>
          </cell>
          <cell r="F2506">
            <v>30</v>
          </cell>
          <cell r="G2506">
            <v>8</v>
          </cell>
          <cell r="H2506">
            <v>24</v>
          </cell>
          <cell r="I2506" t="str">
            <v>N</v>
          </cell>
          <cell r="P2506">
            <v>8</v>
          </cell>
        </row>
        <row r="2507">
          <cell r="F2507">
            <v>0</v>
          </cell>
          <cell r="H2507">
            <v>0</v>
          </cell>
          <cell r="P2507">
            <v>0</v>
          </cell>
        </row>
        <row r="2508">
          <cell r="A2508" t="str">
            <v>Instalação e interligação de medidor magnético de vazão</v>
          </cell>
          <cell r="B2508" t="str">
            <v>FIT</v>
          </cell>
          <cell r="C2508" t="str">
            <v>CJ</v>
          </cell>
          <cell r="D2508">
            <v>3</v>
          </cell>
          <cell r="E2508">
            <v>10</v>
          </cell>
          <cell r="F2508">
            <v>30</v>
          </cell>
          <cell r="G2508">
            <v>8</v>
          </cell>
          <cell r="H2508">
            <v>24</v>
          </cell>
          <cell r="I2508" t="str">
            <v>N</v>
          </cell>
          <cell r="P2508">
            <v>8</v>
          </cell>
        </row>
        <row r="2509">
          <cell r="F2509">
            <v>0</v>
          </cell>
          <cell r="H2509">
            <v>0</v>
          </cell>
          <cell r="P2509">
            <v>0</v>
          </cell>
        </row>
        <row r="2510">
          <cell r="A2510" t="str">
            <v>Instalação e interligação de medidor de nível tipo ultrassônico</v>
          </cell>
          <cell r="B2510" t="str">
            <v>LIT</v>
          </cell>
          <cell r="C2510" t="str">
            <v>CJ</v>
          </cell>
          <cell r="D2510">
            <v>3</v>
          </cell>
          <cell r="E2510">
            <v>10</v>
          </cell>
          <cell r="F2510">
            <v>30</v>
          </cell>
          <cell r="G2510">
            <v>8</v>
          </cell>
          <cell r="H2510">
            <v>24</v>
          </cell>
          <cell r="I2510" t="str">
            <v>N</v>
          </cell>
          <cell r="P2510">
            <v>8</v>
          </cell>
        </row>
        <row r="2511">
          <cell r="F2511">
            <v>0</v>
          </cell>
          <cell r="H2511">
            <v>0</v>
          </cell>
          <cell r="P2511">
            <v>0</v>
          </cell>
        </row>
        <row r="2512">
          <cell r="A2512" t="str">
            <v>Instalação de transmissor de pressão com selo</v>
          </cell>
          <cell r="B2512" t="str">
            <v>PIT</v>
          </cell>
          <cell r="C2512" t="str">
            <v>CJ</v>
          </cell>
          <cell r="D2512">
            <v>2</v>
          </cell>
          <cell r="E2512">
            <v>10</v>
          </cell>
          <cell r="F2512">
            <v>20</v>
          </cell>
          <cell r="G2512">
            <v>8</v>
          </cell>
          <cell r="H2512">
            <v>16</v>
          </cell>
          <cell r="I2512" t="str">
            <v>N</v>
          </cell>
          <cell r="P2512">
            <v>8</v>
          </cell>
        </row>
        <row r="2513">
          <cell r="F2513">
            <v>0</v>
          </cell>
          <cell r="H2513">
            <v>0</v>
          </cell>
          <cell r="P2513">
            <v>0</v>
          </cell>
        </row>
        <row r="2514">
          <cell r="A2514" t="str">
            <v>Instalação e interligação de caixas de válvulas solenóide</v>
          </cell>
          <cell r="B2514" t="str">
            <v>SV</v>
          </cell>
          <cell r="C2514" t="str">
            <v>UNID.</v>
          </cell>
          <cell r="D2514">
            <v>10</v>
          </cell>
          <cell r="E2514">
            <v>10</v>
          </cell>
          <cell r="F2514">
            <v>100</v>
          </cell>
          <cell r="G2514">
            <v>8</v>
          </cell>
          <cell r="H2514">
            <v>80</v>
          </cell>
          <cell r="I2514" t="str">
            <v>N</v>
          </cell>
          <cell r="P2514">
            <v>8</v>
          </cell>
        </row>
        <row r="2515">
          <cell r="F2515">
            <v>0</v>
          </cell>
          <cell r="H2515">
            <v>0</v>
          </cell>
          <cell r="P2515">
            <v>0</v>
          </cell>
        </row>
        <row r="2516">
          <cell r="A2516" t="str">
            <v>Instalação e interligação de caixas locais de aquisição de E/S (2300 x 1200 x 700 mm)</v>
          </cell>
          <cell r="B2516" t="str">
            <v>CAD</v>
          </cell>
          <cell r="C2516" t="str">
            <v>CJ</v>
          </cell>
          <cell r="D2516">
            <v>1</v>
          </cell>
          <cell r="E2516">
            <v>300</v>
          </cell>
          <cell r="F2516">
            <v>300</v>
          </cell>
          <cell r="G2516">
            <v>250</v>
          </cell>
          <cell r="H2516">
            <v>250</v>
          </cell>
          <cell r="I2516" t="str">
            <v>Q</v>
          </cell>
          <cell r="P2516">
            <v>250</v>
          </cell>
        </row>
        <row r="2517">
          <cell r="F2517">
            <v>0</v>
          </cell>
          <cell r="H2517">
            <v>0</v>
          </cell>
          <cell r="P2517">
            <v>0</v>
          </cell>
        </row>
        <row r="2518">
          <cell r="A2518" t="str">
            <v>Instalação e interligação de postos de comunicação de voz</v>
          </cell>
          <cell r="B2518" t="str">
            <v xml:space="preserve"> </v>
          </cell>
          <cell r="C2518" t="str">
            <v>UNID.</v>
          </cell>
          <cell r="D2518">
            <v>5</v>
          </cell>
          <cell r="E2518">
            <v>10</v>
          </cell>
          <cell r="F2518">
            <v>50</v>
          </cell>
          <cell r="G2518">
            <v>8</v>
          </cell>
          <cell r="H2518">
            <v>40</v>
          </cell>
          <cell r="I2518" t="str">
            <v>Q</v>
          </cell>
          <cell r="P2518">
            <v>8</v>
          </cell>
        </row>
        <row r="2519">
          <cell r="F2519">
            <v>0</v>
          </cell>
          <cell r="H2519">
            <v>0</v>
          </cell>
          <cell r="P2519">
            <v>0</v>
          </cell>
        </row>
        <row r="2520">
          <cell r="A2520" t="str">
            <v>Lançamento e ligação de cabo de controle - 1,5 mm²</v>
          </cell>
          <cell r="B2520" t="str">
            <v xml:space="preserve"> </v>
          </cell>
          <cell r="F2520">
            <v>0</v>
          </cell>
          <cell r="H2520">
            <v>0</v>
          </cell>
          <cell r="P2520">
            <v>0</v>
          </cell>
        </row>
        <row r="2521">
          <cell r="A2521" t="str">
            <v>1x2C</v>
          </cell>
          <cell r="B2521" t="str">
            <v>CB1</v>
          </cell>
          <cell r="C2521" t="str">
            <v>m</v>
          </cell>
          <cell r="D2521">
            <v>200</v>
          </cell>
          <cell r="E2521">
            <v>0.20399999999999999</v>
          </cell>
          <cell r="F2521">
            <v>40.799999999999997</v>
          </cell>
          <cell r="G2521">
            <v>0.15</v>
          </cell>
          <cell r="H2521">
            <v>30</v>
          </cell>
          <cell r="I2521" t="str">
            <v>B</v>
          </cell>
          <cell r="P2521">
            <v>0.15</v>
          </cell>
        </row>
        <row r="2522">
          <cell r="A2522" t="str">
            <v>1x3C</v>
          </cell>
          <cell r="B2522" t="str">
            <v>CB1</v>
          </cell>
          <cell r="C2522" t="str">
            <v>m</v>
          </cell>
          <cell r="D2522">
            <v>300</v>
          </cell>
          <cell r="E2522">
            <v>0.22900000000000001</v>
          </cell>
          <cell r="F2522">
            <v>68.7</v>
          </cell>
          <cell r="G2522">
            <v>0.15</v>
          </cell>
          <cell r="H2522">
            <v>45</v>
          </cell>
          <cell r="I2522" t="str">
            <v>B</v>
          </cell>
          <cell r="P2522">
            <v>0.15</v>
          </cell>
        </row>
        <row r="2523">
          <cell r="A2523" t="str">
            <v>1x5C</v>
          </cell>
          <cell r="B2523" t="str">
            <v>CB1</v>
          </cell>
          <cell r="C2523" t="str">
            <v>m</v>
          </cell>
          <cell r="D2523">
            <v>200</v>
          </cell>
          <cell r="E2523">
            <v>0.29099999999999998</v>
          </cell>
          <cell r="F2523">
            <v>58.2</v>
          </cell>
          <cell r="G2523">
            <v>0.2</v>
          </cell>
          <cell r="H2523">
            <v>40</v>
          </cell>
          <cell r="I2523" t="str">
            <v>B</v>
          </cell>
          <cell r="P2523">
            <v>0.2</v>
          </cell>
        </row>
        <row r="2524">
          <cell r="A2524" t="str">
            <v>1x7C</v>
          </cell>
          <cell r="B2524" t="str">
            <v>CB1</v>
          </cell>
          <cell r="C2524" t="str">
            <v>m</v>
          </cell>
          <cell r="D2524">
            <v>400</v>
          </cell>
          <cell r="E2524">
            <v>0.34499999999999997</v>
          </cell>
          <cell r="F2524">
            <v>138</v>
          </cell>
          <cell r="G2524">
            <v>0.2</v>
          </cell>
          <cell r="H2524">
            <v>80</v>
          </cell>
          <cell r="I2524" t="str">
            <v>B</v>
          </cell>
          <cell r="P2524">
            <v>0.2</v>
          </cell>
        </row>
        <row r="2525">
          <cell r="A2525" t="str">
            <v xml:space="preserve"> </v>
          </cell>
          <cell r="B2525" t="str">
            <v xml:space="preserve"> </v>
          </cell>
          <cell r="F2525">
            <v>0</v>
          </cell>
          <cell r="H2525">
            <v>0</v>
          </cell>
          <cell r="P2525">
            <v>0</v>
          </cell>
        </row>
        <row r="2526">
          <cell r="A2526" t="str">
            <v>Lançamento e ligação de cabo de instrumentação - 1,0 mm² + blindagem</v>
          </cell>
          <cell r="B2526" t="str">
            <v xml:space="preserve"> </v>
          </cell>
          <cell r="F2526">
            <v>0</v>
          </cell>
          <cell r="H2526">
            <v>0</v>
          </cell>
          <cell r="P2526">
            <v>0</v>
          </cell>
        </row>
        <row r="2527">
          <cell r="A2527" t="str">
            <v>1x2C</v>
          </cell>
          <cell r="B2527" t="str">
            <v>CB1</v>
          </cell>
          <cell r="C2527" t="str">
            <v>m</v>
          </cell>
          <cell r="D2527">
            <v>400</v>
          </cell>
          <cell r="E2527">
            <v>0.20399999999999999</v>
          </cell>
          <cell r="F2527">
            <v>81.599999999999994</v>
          </cell>
          <cell r="G2527">
            <v>0.15</v>
          </cell>
          <cell r="H2527">
            <v>60</v>
          </cell>
          <cell r="I2527" t="str">
            <v>B</v>
          </cell>
          <cell r="P2527">
            <v>0.15</v>
          </cell>
        </row>
        <row r="2528">
          <cell r="F2528">
            <v>0</v>
          </cell>
          <cell r="H2528">
            <v>0</v>
          </cell>
          <cell r="P2528">
            <v>0</v>
          </cell>
        </row>
        <row r="2529">
          <cell r="A2529" t="str">
            <v>Eletroduto rígido tipo AC- (Vara de 3 m):</v>
          </cell>
          <cell r="F2529">
            <v>0</v>
          </cell>
          <cell r="H2529">
            <v>0</v>
          </cell>
          <cell r="P2529">
            <v>0</v>
          </cell>
        </row>
        <row r="2530">
          <cell r="A2530" t="str">
            <v>Diâmetro 3/4"</v>
          </cell>
          <cell r="B2530" t="str">
            <v>ELAG</v>
          </cell>
          <cell r="C2530" t="str">
            <v>m</v>
          </cell>
          <cell r="D2530">
            <v>118</v>
          </cell>
          <cell r="E2530">
            <v>1.7699999999999998</v>
          </cell>
          <cell r="F2530">
            <v>208.86</v>
          </cell>
          <cell r="G2530">
            <v>1.25</v>
          </cell>
          <cell r="H2530">
            <v>147.5</v>
          </cell>
          <cell r="I2530" t="str">
            <v>LE</v>
          </cell>
          <cell r="P2530">
            <v>1.25</v>
          </cell>
        </row>
        <row r="2531">
          <cell r="A2531" t="str">
            <v>Diâmetro 1"</v>
          </cell>
          <cell r="B2531" t="str">
            <v>ELAG</v>
          </cell>
          <cell r="C2531" t="str">
            <v>m</v>
          </cell>
          <cell r="D2531">
            <v>30</v>
          </cell>
          <cell r="E2531">
            <v>2.63</v>
          </cell>
          <cell r="F2531">
            <v>78.900000000000006</v>
          </cell>
          <cell r="G2531">
            <v>1.25</v>
          </cell>
          <cell r="H2531">
            <v>37.5</v>
          </cell>
          <cell r="I2531" t="str">
            <v>LE</v>
          </cell>
          <cell r="P2531">
            <v>1.25</v>
          </cell>
        </row>
        <row r="2532">
          <cell r="A2532" t="str">
            <v>Diâmetro 11/2"</v>
          </cell>
          <cell r="B2532" t="str">
            <v>ELAG</v>
          </cell>
          <cell r="C2532" t="str">
            <v>m</v>
          </cell>
          <cell r="D2532">
            <v>72</v>
          </cell>
          <cell r="E2532">
            <v>4.24</v>
          </cell>
          <cell r="F2532">
            <v>305.27999999999997</v>
          </cell>
          <cell r="G2532">
            <v>1.25</v>
          </cell>
          <cell r="H2532">
            <v>90</v>
          </cell>
          <cell r="I2532" t="str">
            <v>LE</v>
          </cell>
          <cell r="P2532">
            <v>1.25</v>
          </cell>
        </row>
        <row r="2533">
          <cell r="A2533" t="str">
            <v>Diâmetro 2"</v>
          </cell>
          <cell r="B2533" t="str">
            <v>ELAG</v>
          </cell>
          <cell r="C2533" t="str">
            <v>m</v>
          </cell>
          <cell r="D2533">
            <v>174</v>
          </cell>
          <cell r="E2533">
            <v>5.66</v>
          </cell>
          <cell r="F2533">
            <v>984.84</v>
          </cell>
          <cell r="G2533">
            <v>1.5</v>
          </cell>
          <cell r="H2533">
            <v>261</v>
          </cell>
          <cell r="I2533" t="str">
            <v>LE</v>
          </cell>
          <cell r="P2533">
            <v>1.5</v>
          </cell>
        </row>
        <row r="2534">
          <cell r="A2534" t="str">
            <v>Diâmetro 2 1/2"</v>
          </cell>
          <cell r="B2534" t="str">
            <v>ELAG</v>
          </cell>
          <cell r="C2534" t="str">
            <v>m</v>
          </cell>
          <cell r="D2534">
            <v>27</v>
          </cell>
          <cell r="E2534">
            <v>8.9</v>
          </cell>
          <cell r="F2534">
            <v>240.3</v>
          </cell>
          <cell r="G2534">
            <v>1.5</v>
          </cell>
          <cell r="H2534">
            <v>40.5</v>
          </cell>
          <cell r="I2534" t="str">
            <v>LE</v>
          </cell>
          <cell r="P2534">
            <v>1.5</v>
          </cell>
        </row>
        <row r="2535">
          <cell r="F2535">
            <v>0</v>
          </cell>
          <cell r="H2535">
            <v>0</v>
          </cell>
          <cell r="P2535">
            <v>0</v>
          </cell>
        </row>
        <row r="2536">
          <cell r="A2536" t="str">
            <v>Eletroduto flexível (peça de 1,5 m):</v>
          </cell>
          <cell r="F2536">
            <v>0</v>
          </cell>
          <cell r="H2536">
            <v>0</v>
          </cell>
          <cell r="P2536">
            <v>0</v>
          </cell>
        </row>
        <row r="2537">
          <cell r="A2537" t="str">
            <v>Diâmetro 3/4"</v>
          </cell>
          <cell r="B2537" t="str">
            <v>ELFL</v>
          </cell>
          <cell r="C2537" t="str">
            <v>PC</v>
          </cell>
          <cell r="D2537">
            <v>252</v>
          </cell>
          <cell r="E2537">
            <v>0.88</v>
          </cell>
          <cell r="F2537">
            <v>221.76</v>
          </cell>
          <cell r="G2537">
            <v>4.5</v>
          </cell>
          <cell r="H2537">
            <v>1134</v>
          </cell>
          <cell r="I2537" t="str">
            <v>LE</v>
          </cell>
          <cell r="P2537">
            <v>4.5</v>
          </cell>
        </row>
        <row r="2538">
          <cell r="A2538" t="str">
            <v>Diâmetro 1/2"</v>
          </cell>
          <cell r="B2538" t="str">
            <v>ELFL</v>
          </cell>
          <cell r="C2538" t="str">
            <v>PC</v>
          </cell>
          <cell r="D2538">
            <v>30</v>
          </cell>
          <cell r="E2538">
            <v>0.5</v>
          </cell>
          <cell r="F2538">
            <v>15</v>
          </cell>
          <cell r="G2538">
            <v>4.5</v>
          </cell>
          <cell r="H2538">
            <v>135</v>
          </cell>
          <cell r="I2538" t="str">
            <v>LE</v>
          </cell>
          <cell r="P2538">
            <v>4.5</v>
          </cell>
        </row>
        <row r="2539">
          <cell r="F2539">
            <v>0</v>
          </cell>
          <cell r="H2539">
            <v>0</v>
          </cell>
          <cell r="P2539">
            <v>0</v>
          </cell>
        </row>
        <row r="2540">
          <cell r="A2540" t="str">
            <v>Caixa comando local:</v>
          </cell>
          <cell r="F2540">
            <v>0</v>
          </cell>
          <cell r="H2540">
            <v>0</v>
          </cell>
          <cell r="P2540">
            <v>0</v>
          </cell>
        </row>
        <row r="2541">
          <cell r="A2541" t="str">
            <v>2 botões</v>
          </cell>
          <cell r="B2541" t="str">
            <v>CX</v>
          </cell>
          <cell r="C2541" t="str">
            <v>UNID.</v>
          </cell>
          <cell r="D2541">
            <v>6</v>
          </cell>
          <cell r="E2541">
            <v>10</v>
          </cell>
          <cell r="F2541">
            <v>60</v>
          </cell>
          <cell r="G2541">
            <v>8</v>
          </cell>
          <cell r="H2541">
            <v>48</v>
          </cell>
          <cell r="I2541" t="str">
            <v>Q</v>
          </cell>
          <cell r="P2541">
            <v>8</v>
          </cell>
        </row>
        <row r="2542">
          <cell r="F2542">
            <v>0</v>
          </cell>
          <cell r="H2542">
            <v>0</v>
          </cell>
          <cell r="P2542">
            <v>0</v>
          </cell>
        </row>
        <row r="2543">
          <cell r="A2543" t="str">
            <v>Instalação de caixa de passagem 400 x 400 x 150</v>
          </cell>
          <cell r="B2543" t="str">
            <v>CX</v>
          </cell>
          <cell r="C2543" t="str">
            <v>UNID.</v>
          </cell>
          <cell r="D2543">
            <v>3</v>
          </cell>
          <cell r="E2543">
            <v>30</v>
          </cell>
          <cell r="F2543">
            <v>90</v>
          </cell>
          <cell r="G2543">
            <v>10</v>
          </cell>
          <cell r="H2543">
            <v>30</v>
          </cell>
          <cell r="I2543" t="str">
            <v>LE</v>
          </cell>
          <cell r="P2543">
            <v>10</v>
          </cell>
        </row>
        <row r="2544">
          <cell r="F2544">
            <v>0</v>
          </cell>
          <cell r="H2544">
            <v>0</v>
          </cell>
          <cell r="P2544">
            <v>0</v>
          </cell>
        </row>
        <row r="2545">
          <cell r="A2545" t="str">
            <v>Instalação e interligação de caixa de bornes com 30 bornes.</v>
          </cell>
          <cell r="B2545" t="str">
            <v>CX</v>
          </cell>
          <cell r="C2545" t="str">
            <v>UNID.</v>
          </cell>
          <cell r="D2545">
            <v>6</v>
          </cell>
          <cell r="E2545">
            <v>30</v>
          </cell>
          <cell r="F2545">
            <v>180</v>
          </cell>
          <cell r="G2545">
            <v>30</v>
          </cell>
          <cell r="H2545">
            <v>180</v>
          </cell>
          <cell r="I2545" t="str">
            <v>Q</v>
          </cell>
          <cell r="P2545">
            <v>30</v>
          </cell>
        </row>
        <row r="2546">
          <cell r="F2546">
            <v>0</v>
          </cell>
          <cell r="H2546">
            <v>0</v>
          </cell>
          <cell r="P2546">
            <v>0</v>
          </cell>
        </row>
        <row r="2547">
          <cell r="A2547" t="str">
            <v>Instalação e interligação de caixas de válvulas solenóide.</v>
          </cell>
          <cell r="B2547" t="str">
            <v>CC</v>
          </cell>
          <cell r="C2547" t="str">
            <v>UNID.</v>
          </cell>
          <cell r="D2547">
            <v>9</v>
          </cell>
          <cell r="E2547">
            <v>30</v>
          </cell>
          <cell r="F2547">
            <v>270</v>
          </cell>
          <cell r="G2547">
            <v>20</v>
          </cell>
          <cell r="H2547">
            <v>180</v>
          </cell>
          <cell r="I2547" t="str">
            <v>N</v>
          </cell>
          <cell r="P2547">
            <v>20</v>
          </cell>
        </row>
        <row r="2548">
          <cell r="F2548">
            <v>0</v>
          </cell>
          <cell r="H2548">
            <v>0</v>
          </cell>
          <cell r="P2548">
            <v>0</v>
          </cell>
        </row>
        <row r="2549">
          <cell r="A2549" t="str">
            <v>ÁREA - CICLONAGEM E FILTRAGEM</v>
          </cell>
          <cell r="F2549">
            <v>0</v>
          </cell>
          <cell r="H2549">
            <v>0</v>
          </cell>
          <cell r="P2549">
            <v>0</v>
          </cell>
        </row>
        <row r="2550">
          <cell r="A2550" t="str">
            <v>Instalação e interligação de válvula de bloqueio “guilhotina”, (diâmetros: 3", 18")</v>
          </cell>
          <cell r="B2550" t="str">
            <v>FV</v>
          </cell>
          <cell r="C2550" t="str">
            <v>CJ</v>
          </cell>
          <cell r="D2550">
            <v>18</v>
          </cell>
          <cell r="E2550">
            <v>10</v>
          </cell>
          <cell r="F2550">
            <v>180</v>
          </cell>
          <cell r="G2550">
            <v>20</v>
          </cell>
          <cell r="H2550">
            <v>360</v>
          </cell>
          <cell r="I2550" t="str">
            <v>N</v>
          </cell>
          <cell r="P2550">
            <v>20</v>
          </cell>
        </row>
        <row r="2551">
          <cell r="F2551">
            <v>0</v>
          </cell>
          <cell r="H2551">
            <v>0</v>
          </cell>
          <cell r="P2551">
            <v>0</v>
          </cell>
        </row>
        <row r="2552">
          <cell r="A2552" t="str">
            <v>Válvula de bloqueio "dardo"</v>
          </cell>
          <cell r="B2552" t="str">
            <v>FV</v>
          </cell>
          <cell r="C2552" t="str">
            <v>UNID.</v>
          </cell>
          <cell r="D2552">
            <v>4</v>
          </cell>
          <cell r="E2552">
            <v>10</v>
          </cell>
          <cell r="F2552">
            <v>40</v>
          </cell>
          <cell r="G2552">
            <v>20</v>
          </cell>
          <cell r="H2552">
            <v>80</v>
          </cell>
          <cell r="I2552" t="str">
            <v>N</v>
          </cell>
          <cell r="P2552">
            <v>20</v>
          </cell>
        </row>
        <row r="2553">
          <cell r="F2553">
            <v>0</v>
          </cell>
          <cell r="H2553">
            <v>0</v>
          </cell>
          <cell r="P2553">
            <v>0</v>
          </cell>
        </row>
        <row r="2554">
          <cell r="A2554" t="str">
            <v>Instalação de manômetros</v>
          </cell>
          <cell r="B2554" t="str">
            <v>PI</v>
          </cell>
          <cell r="C2554" t="str">
            <v>UNID.</v>
          </cell>
          <cell r="D2554">
            <v>46</v>
          </cell>
          <cell r="E2554">
            <v>10</v>
          </cell>
          <cell r="F2554">
            <v>460</v>
          </cell>
          <cell r="G2554">
            <v>8</v>
          </cell>
          <cell r="H2554">
            <v>368</v>
          </cell>
          <cell r="I2554" t="str">
            <v>N</v>
          </cell>
          <cell r="P2554">
            <v>8</v>
          </cell>
        </row>
        <row r="2555">
          <cell r="F2555">
            <v>0</v>
          </cell>
          <cell r="H2555">
            <v>0</v>
          </cell>
          <cell r="P2555">
            <v>0</v>
          </cell>
        </row>
        <row r="2556">
          <cell r="A2556" t="str">
            <v>Instalação e interligação de chave de vazão</v>
          </cell>
          <cell r="B2556" t="str">
            <v>FSL</v>
          </cell>
          <cell r="C2556" t="str">
            <v>UNID.</v>
          </cell>
          <cell r="D2556">
            <v>15</v>
          </cell>
          <cell r="E2556">
            <v>10</v>
          </cell>
          <cell r="F2556">
            <v>150</v>
          </cell>
          <cell r="G2556">
            <v>8</v>
          </cell>
          <cell r="H2556">
            <v>120</v>
          </cell>
          <cell r="I2556" t="str">
            <v>N</v>
          </cell>
          <cell r="P2556">
            <v>8</v>
          </cell>
        </row>
        <row r="2557">
          <cell r="F2557">
            <v>0</v>
          </cell>
          <cell r="H2557">
            <v>0</v>
          </cell>
          <cell r="P2557">
            <v>0</v>
          </cell>
        </row>
        <row r="2558">
          <cell r="A2558" t="str">
            <v>Instalação e interligação de válvula solenóide, (diâmetros: 1")</v>
          </cell>
          <cell r="B2558" t="str">
            <v>SV</v>
          </cell>
          <cell r="F2558">
            <v>0</v>
          </cell>
          <cell r="H2558">
            <v>0</v>
          </cell>
          <cell r="P2558">
            <v>0</v>
          </cell>
        </row>
        <row r="2559">
          <cell r="F2559">
            <v>0</v>
          </cell>
          <cell r="H2559">
            <v>0</v>
          </cell>
          <cell r="P2559">
            <v>0</v>
          </cell>
        </row>
        <row r="2560">
          <cell r="A2560" t="str">
            <v>Instalação e interligação de válvula de controle borboleta, (diâmetros: 2", 10")</v>
          </cell>
          <cell r="B2560" t="str">
            <v>LCV</v>
          </cell>
          <cell r="C2560" t="str">
            <v>CJ</v>
          </cell>
          <cell r="D2560">
            <v>1</v>
          </cell>
          <cell r="E2560">
            <v>10</v>
          </cell>
          <cell r="F2560">
            <v>10</v>
          </cell>
          <cell r="G2560">
            <v>20</v>
          </cell>
          <cell r="H2560">
            <v>20</v>
          </cell>
          <cell r="I2560" t="str">
            <v>N</v>
          </cell>
          <cell r="P2560">
            <v>20</v>
          </cell>
        </row>
        <row r="2561">
          <cell r="F2561">
            <v>0</v>
          </cell>
          <cell r="H2561">
            <v>0</v>
          </cell>
          <cell r="P2561">
            <v>0</v>
          </cell>
        </row>
        <row r="2562">
          <cell r="A2562" t="str">
            <v>Instalação e interligação de válvula de bloqueio borboleta, (diâmetros: 3", 18")</v>
          </cell>
          <cell r="B2562" t="str">
            <v>FV</v>
          </cell>
          <cell r="C2562" t="str">
            <v>CJ</v>
          </cell>
          <cell r="D2562">
            <v>8</v>
          </cell>
          <cell r="E2562">
            <v>10</v>
          </cell>
          <cell r="F2562">
            <v>80</v>
          </cell>
          <cell r="G2562">
            <v>20</v>
          </cell>
          <cell r="H2562">
            <v>160</v>
          </cell>
          <cell r="I2562" t="str">
            <v>N</v>
          </cell>
          <cell r="P2562">
            <v>20</v>
          </cell>
        </row>
        <row r="2563">
          <cell r="F2563">
            <v>0</v>
          </cell>
          <cell r="H2563">
            <v>0</v>
          </cell>
          <cell r="P2563">
            <v>0</v>
          </cell>
        </row>
        <row r="2564">
          <cell r="A2564" t="str">
            <v>Instalação de válvula de bloqueio “mangote tubular”, (diâmetros: 4", 6")</v>
          </cell>
          <cell r="B2564" t="str">
            <v>FV</v>
          </cell>
          <cell r="C2564" t="str">
            <v>UNID.</v>
          </cell>
          <cell r="D2564">
            <v>4</v>
          </cell>
          <cell r="E2564">
            <v>10</v>
          </cell>
          <cell r="F2564">
            <v>40</v>
          </cell>
          <cell r="G2564">
            <v>20</v>
          </cell>
          <cell r="H2564">
            <v>80</v>
          </cell>
          <cell r="I2564" t="str">
            <v>N</v>
          </cell>
          <cell r="P2564">
            <v>20</v>
          </cell>
        </row>
        <row r="2565">
          <cell r="F2565">
            <v>0</v>
          </cell>
          <cell r="H2565">
            <v>0</v>
          </cell>
          <cell r="P2565">
            <v>0</v>
          </cell>
        </row>
        <row r="2566">
          <cell r="A2566" t="str">
            <v>Instalação e interligação de válvula de bloqueio “pinch mangote”, (diâmetros: 3", 6", 8")</v>
          </cell>
          <cell r="B2566" t="str">
            <v>FV</v>
          </cell>
          <cell r="C2566" t="str">
            <v>UNID.</v>
          </cell>
          <cell r="D2566">
            <v>9</v>
          </cell>
          <cell r="E2566">
            <v>10</v>
          </cell>
          <cell r="F2566">
            <v>90</v>
          </cell>
          <cell r="G2566">
            <v>20</v>
          </cell>
          <cell r="H2566">
            <v>180</v>
          </cell>
          <cell r="I2566" t="str">
            <v>N</v>
          </cell>
          <cell r="P2566">
            <v>20</v>
          </cell>
        </row>
        <row r="2567">
          <cell r="F2567">
            <v>0</v>
          </cell>
          <cell r="H2567">
            <v>0</v>
          </cell>
          <cell r="P2567">
            <v>0</v>
          </cell>
        </row>
        <row r="2568">
          <cell r="A2568" t="str">
            <v>Válvula de segurança</v>
          </cell>
          <cell r="B2568" t="str">
            <v>PSV</v>
          </cell>
          <cell r="C2568" t="str">
            <v>UNID.</v>
          </cell>
          <cell r="D2568">
            <v>2</v>
          </cell>
          <cell r="E2568">
            <v>10</v>
          </cell>
          <cell r="F2568">
            <v>20</v>
          </cell>
          <cell r="G2568">
            <v>20</v>
          </cell>
          <cell r="H2568">
            <v>40</v>
          </cell>
          <cell r="I2568" t="str">
            <v>N</v>
          </cell>
          <cell r="P2568">
            <v>20</v>
          </cell>
        </row>
        <row r="2569">
          <cell r="F2569">
            <v>0</v>
          </cell>
          <cell r="H2569">
            <v>0</v>
          </cell>
          <cell r="P2569">
            <v>0</v>
          </cell>
        </row>
        <row r="2570">
          <cell r="A2570" t="str">
            <v>Instalação de válvula reguladora de pressão</v>
          </cell>
          <cell r="B2570" t="str">
            <v>PCV</v>
          </cell>
          <cell r="C2570" t="str">
            <v>UNID.</v>
          </cell>
          <cell r="D2570">
            <v>2</v>
          </cell>
          <cell r="E2570">
            <v>10</v>
          </cell>
          <cell r="F2570">
            <v>20</v>
          </cell>
          <cell r="G2570">
            <v>20</v>
          </cell>
          <cell r="H2570">
            <v>40</v>
          </cell>
          <cell r="I2570" t="str">
            <v>N</v>
          </cell>
          <cell r="P2570">
            <v>20</v>
          </cell>
        </row>
        <row r="2571">
          <cell r="F2571">
            <v>0</v>
          </cell>
          <cell r="H2571">
            <v>0</v>
          </cell>
          <cell r="P2571">
            <v>0</v>
          </cell>
        </row>
        <row r="2572">
          <cell r="A2572" t="str">
            <v>Instalação e interligação de medidor de nível tipo ultrassônico</v>
          </cell>
          <cell r="B2572" t="str">
            <v>LIT</v>
          </cell>
          <cell r="C2572" t="str">
            <v>CJ</v>
          </cell>
          <cell r="D2572">
            <v>2</v>
          </cell>
          <cell r="E2572">
            <v>10</v>
          </cell>
          <cell r="F2572">
            <v>20</v>
          </cell>
          <cell r="G2572">
            <v>8</v>
          </cell>
          <cell r="H2572">
            <v>16</v>
          </cell>
          <cell r="I2572" t="str">
            <v>N</v>
          </cell>
          <cell r="P2572">
            <v>8</v>
          </cell>
        </row>
        <row r="2573">
          <cell r="F2573">
            <v>0</v>
          </cell>
          <cell r="H2573">
            <v>0</v>
          </cell>
          <cell r="P2573">
            <v>0</v>
          </cell>
        </row>
        <row r="2574">
          <cell r="A2574" t="str">
            <v>Vacuostato com selo</v>
          </cell>
          <cell r="B2574" t="str">
            <v>VSL</v>
          </cell>
          <cell r="C2574" t="str">
            <v>UNID.</v>
          </cell>
          <cell r="D2574">
            <v>4</v>
          </cell>
          <cell r="E2574">
            <v>10</v>
          </cell>
          <cell r="F2574">
            <v>40</v>
          </cell>
          <cell r="G2574">
            <v>8</v>
          </cell>
          <cell r="H2574">
            <v>32</v>
          </cell>
          <cell r="I2574" t="str">
            <v>N</v>
          </cell>
          <cell r="P2574">
            <v>8</v>
          </cell>
        </row>
        <row r="2575">
          <cell r="F2575">
            <v>0</v>
          </cell>
          <cell r="H2575">
            <v>0</v>
          </cell>
          <cell r="P2575">
            <v>0</v>
          </cell>
        </row>
        <row r="2576">
          <cell r="A2576" t="str">
            <v>Interligação de sensores indutivos de velocidade - TC</v>
          </cell>
          <cell r="B2576" t="str">
            <v>SE</v>
          </cell>
          <cell r="C2576" t="str">
            <v>UNID.</v>
          </cell>
          <cell r="D2576">
            <v>6</v>
          </cell>
          <cell r="E2576">
            <v>10</v>
          </cell>
          <cell r="F2576">
            <v>60</v>
          </cell>
          <cell r="G2576">
            <v>8</v>
          </cell>
          <cell r="H2576">
            <v>48</v>
          </cell>
          <cell r="I2576" t="str">
            <v>N</v>
          </cell>
          <cell r="P2576">
            <v>8</v>
          </cell>
        </row>
        <row r="2577">
          <cell r="F2577">
            <v>0</v>
          </cell>
          <cell r="H2577">
            <v>0</v>
          </cell>
          <cell r="P2577">
            <v>0</v>
          </cell>
        </row>
        <row r="2578">
          <cell r="A2578" t="str">
            <v>Interligação de chaves de emergência - TC</v>
          </cell>
          <cell r="B2578" t="str">
            <v>XS</v>
          </cell>
          <cell r="C2578" t="str">
            <v>UNID.</v>
          </cell>
          <cell r="D2578">
            <v>2</v>
          </cell>
          <cell r="E2578">
            <v>10</v>
          </cell>
          <cell r="F2578">
            <v>20</v>
          </cell>
          <cell r="G2578">
            <v>8</v>
          </cell>
          <cell r="H2578">
            <v>16</v>
          </cell>
          <cell r="I2578" t="str">
            <v>N</v>
          </cell>
          <cell r="P2578">
            <v>8</v>
          </cell>
        </row>
        <row r="2579">
          <cell r="F2579">
            <v>0</v>
          </cell>
          <cell r="H2579">
            <v>0</v>
          </cell>
          <cell r="P2579">
            <v>0</v>
          </cell>
        </row>
        <row r="2580">
          <cell r="A2580" t="str">
            <v>Interligação de chave de nível alto - TC</v>
          </cell>
          <cell r="B2580" t="str">
            <v>LSH</v>
          </cell>
          <cell r="C2580" t="str">
            <v>UNID.</v>
          </cell>
          <cell r="D2580">
            <v>16</v>
          </cell>
          <cell r="E2580">
            <v>10</v>
          </cell>
          <cell r="F2580">
            <v>160</v>
          </cell>
          <cell r="G2580">
            <v>8</v>
          </cell>
          <cell r="H2580">
            <v>128</v>
          </cell>
          <cell r="I2580" t="str">
            <v>N</v>
          </cell>
          <cell r="P2580">
            <v>8</v>
          </cell>
        </row>
        <row r="2581">
          <cell r="F2581">
            <v>0</v>
          </cell>
          <cell r="H2581">
            <v>0</v>
          </cell>
          <cell r="P2581">
            <v>0</v>
          </cell>
        </row>
        <row r="2582">
          <cell r="A2582" t="str">
            <v>Instalação de transmissor de pressão com selo</v>
          </cell>
          <cell r="B2582" t="str">
            <v>PIT</v>
          </cell>
          <cell r="C2582" t="str">
            <v>CJ</v>
          </cell>
          <cell r="D2582">
            <v>2</v>
          </cell>
          <cell r="E2582">
            <v>10</v>
          </cell>
          <cell r="F2582">
            <v>20</v>
          </cell>
          <cell r="G2582">
            <v>8</v>
          </cell>
          <cell r="H2582">
            <v>16</v>
          </cell>
          <cell r="I2582" t="str">
            <v>N</v>
          </cell>
          <cell r="P2582">
            <v>8</v>
          </cell>
        </row>
        <row r="2583">
          <cell r="F2583">
            <v>0</v>
          </cell>
          <cell r="H2583">
            <v>0</v>
          </cell>
          <cell r="P2583">
            <v>0</v>
          </cell>
        </row>
        <row r="2584">
          <cell r="A2584" t="str">
            <v>Instalação e interligação de caixas de válvulas solenóide</v>
          </cell>
          <cell r="B2584" t="str">
            <v>SV</v>
          </cell>
          <cell r="C2584" t="str">
            <v>UNID.</v>
          </cell>
          <cell r="D2584">
            <v>12</v>
          </cell>
          <cell r="E2584">
            <v>10</v>
          </cell>
          <cell r="F2584">
            <v>120</v>
          </cell>
          <cell r="G2584">
            <v>8</v>
          </cell>
          <cell r="H2584">
            <v>96</v>
          </cell>
          <cell r="I2584" t="str">
            <v>N</v>
          </cell>
          <cell r="P2584">
            <v>8</v>
          </cell>
        </row>
        <row r="2585">
          <cell r="F2585">
            <v>0</v>
          </cell>
          <cell r="H2585">
            <v>0</v>
          </cell>
          <cell r="P2585">
            <v>0</v>
          </cell>
        </row>
        <row r="2586">
          <cell r="A2586" t="str">
            <v>Instalação e interligação de caixas locais de aquisição de E/S (2300 x 1200 x 700 mm)</v>
          </cell>
          <cell r="B2586" t="str">
            <v>CAD</v>
          </cell>
          <cell r="C2586" t="str">
            <v>CJ</v>
          </cell>
          <cell r="D2586">
            <v>2</v>
          </cell>
          <cell r="E2586">
            <v>300</v>
          </cell>
          <cell r="F2586">
            <v>600</v>
          </cell>
          <cell r="G2586">
            <v>250</v>
          </cell>
          <cell r="H2586">
            <v>500</v>
          </cell>
          <cell r="I2586" t="str">
            <v>Q</v>
          </cell>
          <cell r="P2586">
            <v>250</v>
          </cell>
        </row>
        <row r="2587">
          <cell r="F2587">
            <v>0</v>
          </cell>
          <cell r="H2587">
            <v>0</v>
          </cell>
          <cell r="P2587">
            <v>0</v>
          </cell>
        </row>
        <row r="2588">
          <cell r="A2588" t="str">
            <v>Instalação e interligação de postos de comunicação de voz</v>
          </cell>
          <cell r="B2588" t="str">
            <v xml:space="preserve"> </v>
          </cell>
          <cell r="C2588" t="str">
            <v>UNID.</v>
          </cell>
          <cell r="D2588">
            <v>6</v>
          </cell>
          <cell r="E2588">
            <v>10</v>
          </cell>
          <cell r="F2588">
            <v>60</v>
          </cell>
          <cell r="G2588">
            <v>8</v>
          </cell>
          <cell r="H2588">
            <v>48</v>
          </cell>
          <cell r="I2588" t="str">
            <v>Q</v>
          </cell>
          <cell r="P2588">
            <v>8</v>
          </cell>
        </row>
        <row r="2589">
          <cell r="F2589">
            <v>0</v>
          </cell>
          <cell r="H2589">
            <v>0</v>
          </cell>
          <cell r="P2589">
            <v>0</v>
          </cell>
        </row>
        <row r="2590">
          <cell r="A2590" t="str">
            <v>Lançamento e ligação de cabo de controle - 1,5 mm²</v>
          </cell>
          <cell r="B2590" t="str">
            <v xml:space="preserve"> </v>
          </cell>
          <cell r="F2590">
            <v>0</v>
          </cell>
          <cell r="H2590">
            <v>0</v>
          </cell>
          <cell r="P2590">
            <v>0</v>
          </cell>
        </row>
        <row r="2591">
          <cell r="A2591" t="str">
            <v>1x2C</v>
          </cell>
          <cell r="B2591" t="str">
            <v>CB1</v>
          </cell>
          <cell r="C2591" t="str">
            <v>m</v>
          </cell>
          <cell r="D2591">
            <v>400</v>
          </cell>
          <cell r="E2591">
            <v>0.20399999999999999</v>
          </cell>
          <cell r="F2591">
            <v>81.599999999999994</v>
          </cell>
          <cell r="G2591">
            <v>0.15</v>
          </cell>
          <cell r="H2591">
            <v>60</v>
          </cell>
          <cell r="I2591" t="str">
            <v>B</v>
          </cell>
          <cell r="P2591">
            <v>0.15</v>
          </cell>
        </row>
        <row r="2592">
          <cell r="A2592" t="str">
            <v>1x3C</v>
          </cell>
          <cell r="B2592" t="str">
            <v>CB1</v>
          </cell>
          <cell r="C2592" t="str">
            <v>m</v>
          </cell>
          <cell r="D2592">
            <v>600</v>
          </cell>
          <cell r="E2592">
            <v>0.22900000000000001</v>
          </cell>
          <cell r="F2592">
            <v>137.4</v>
          </cell>
          <cell r="G2592">
            <v>0.15</v>
          </cell>
          <cell r="H2592">
            <v>90</v>
          </cell>
          <cell r="I2592" t="str">
            <v>B</v>
          </cell>
          <cell r="P2592">
            <v>0.15</v>
          </cell>
        </row>
        <row r="2593">
          <cell r="A2593" t="str">
            <v>1x4C</v>
          </cell>
          <cell r="B2593" t="str">
            <v>CB1</v>
          </cell>
          <cell r="C2593" t="str">
            <v>m</v>
          </cell>
          <cell r="D2593">
            <v>200</v>
          </cell>
          <cell r="E2593">
            <v>0.26700000000000002</v>
          </cell>
          <cell r="F2593">
            <v>53.4</v>
          </cell>
          <cell r="G2593">
            <v>0.2</v>
          </cell>
          <cell r="H2593">
            <v>40</v>
          </cell>
          <cell r="I2593" t="str">
            <v>B</v>
          </cell>
          <cell r="P2593">
            <v>0.2</v>
          </cell>
        </row>
        <row r="2594">
          <cell r="A2594" t="str">
            <v>1x5C</v>
          </cell>
          <cell r="B2594" t="str">
            <v>CB1</v>
          </cell>
          <cell r="C2594" t="str">
            <v>m</v>
          </cell>
          <cell r="D2594">
            <v>200</v>
          </cell>
          <cell r="E2594">
            <v>0.29099999999999998</v>
          </cell>
          <cell r="F2594">
            <v>58.2</v>
          </cell>
          <cell r="G2594">
            <v>0.2</v>
          </cell>
          <cell r="H2594">
            <v>40</v>
          </cell>
          <cell r="I2594" t="str">
            <v>B</v>
          </cell>
          <cell r="P2594">
            <v>0.2</v>
          </cell>
        </row>
        <row r="2595">
          <cell r="A2595" t="str">
            <v>1x7C</v>
          </cell>
          <cell r="B2595" t="str">
            <v>CB1</v>
          </cell>
          <cell r="C2595" t="str">
            <v>m</v>
          </cell>
          <cell r="D2595">
            <v>200</v>
          </cell>
          <cell r="E2595">
            <v>0.34499999999999997</v>
          </cell>
          <cell r="F2595">
            <v>69</v>
          </cell>
          <cell r="G2595">
            <v>0.2</v>
          </cell>
          <cell r="H2595">
            <v>40</v>
          </cell>
          <cell r="I2595" t="str">
            <v>B</v>
          </cell>
          <cell r="P2595">
            <v>0.2</v>
          </cell>
        </row>
        <row r="2596">
          <cell r="A2596" t="str">
            <v>1x9C</v>
          </cell>
          <cell r="B2596" t="str">
            <v>CB1</v>
          </cell>
          <cell r="C2596" t="str">
            <v>m</v>
          </cell>
          <cell r="D2596">
            <v>200</v>
          </cell>
          <cell r="E2596">
            <v>0.432</v>
          </cell>
          <cell r="F2596">
            <v>86.4</v>
          </cell>
          <cell r="G2596">
            <v>0.2</v>
          </cell>
          <cell r="H2596">
            <v>40</v>
          </cell>
          <cell r="I2596" t="str">
            <v>B</v>
          </cell>
          <cell r="P2596">
            <v>0.2</v>
          </cell>
        </row>
        <row r="2597">
          <cell r="A2597" t="str">
            <v xml:space="preserve"> </v>
          </cell>
          <cell r="B2597" t="str">
            <v xml:space="preserve"> </v>
          </cell>
          <cell r="F2597">
            <v>0</v>
          </cell>
          <cell r="H2597">
            <v>0</v>
          </cell>
          <cell r="P2597">
            <v>0</v>
          </cell>
        </row>
        <row r="2598">
          <cell r="A2598" t="str">
            <v>Lançamento e ligação de cabo de instrumentação - 1,0 mm² + blindagem</v>
          </cell>
          <cell r="B2598" t="str">
            <v xml:space="preserve"> </v>
          </cell>
          <cell r="F2598">
            <v>0</v>
          </cell>
          <cell r="H2598">
            <v>0</v>
          </cell>
          <cell r="P2598">
            <v>0</v>
          </cell>
        </row>
        <row r="2599">
          <cell r="A2599" t="str">
            <v>1x2C</v>
          </cell>
          <cell r="B2599" t="str">
            <v>CB1</v>
          </cell>
          <cell r="C2599" t="str">
            <v>m</v>
          </cell>
          <cell r="D2599">
            <v>500</v>
          </cell>
          <cell r="E2599">
            <v>0.20399999999999999</v>
          </cell>
          <cell r="F2599">
            <v>102</v>
          </cell>
          <cell r="G2599">
            <v>0.15</v>
          </cell>
          <cell r="H2599">
            <v>75</v>
          </cell>
          <cell r="I2599" t="str">
            <v>B</v>
          </cell>
          <cell r="P2599">
            <v>0.15</v>
          </cell>
        </row>
        <row r="2600">
          <cell r="F2600">
            <v>0</v>
          </cell>
          <cell r="H2600">
            <v>0</v>
          </cell>
          <cell r="P2600">
            <v>0</v>
          </cell>
        </row>
        <row r="2601">
          <cell r="A2601" t="str">
            <v>Eletroduto rígido tipo AC- (Vara de 3 m):</v>
          </cell>
          <cell r="F2601">
            <v>0</v>
          </cell>
          <cell r="H2601">
            <v>0</v>
          </cell>
          <cell r="P2601">
            <v>0</v>
          </cell>
        </row>
        <row r="2602">
          <cell r="A2602" t="str">
            <v>Diâmetro 3/4"</v>
          </cell>
          <cell r="B2602" t="str">
            <v>ELAG</v>
          </cell>
          <cell r="C2602" t="str">
            <v>m</v>
          </cell>
          <cell r="D2602">
            <v>118</v>
          </cell>
          <cell r="E2602">
            <v>1.7699999999999998</v>
          </cell>
          <cell r="F2602">
            <v>208.86</v>
          </cell>
          <cell r="G2602">
            <v>1.25</v>
          </cell>
          <cell r="H2602">
            <v>147.5</v>
          </cell>
          <cell r="I2602" t="str">
            <v>LE</v>
          </cell>
          <cell r="P2602">
            <v>1.25</v>
          </cell>
        </row>
        <row r="2603">
          <cell r="A2603" t="str">
            <v>Diâmetro 1"</v>
          </cell>
          <cell r="B2603" t="str">
            <v>ELAG</v>
          </cell>
          <cell r="C2603" t="str">
            <v>m</v>
          </cell>
          <cell r="D2603">
            <v>30</v>
          </cell>
          <cell r="E2603">
            <v>2.63</v>
          </cell>
          <cell r="F2603">
            <v>78.900000000000006</v>
          </cell>
          <cell r="G2603">
            <v>1.25</v>
          </cell>
          <cell r="H2603">
            <v>37.5</v>
          </cell>
          <cell r="I2603" t="str">
            <v>LE</v>
          </cell>
          <cell r="P2603">
            <v>1.25</v>
          </cell>
        </row>
        <row r="2604">
          <cell r="A2604" t="str">
            <v>Diâmetro 11/2"</v>
          </cell>
          <cell r="B2604" t="str">
            <v>ELAG</v>
          </cell>
          <cell r="C2604" t="str">
            <v>m</v>
          </cell>
          <cell r="D2604">
            <v>72</v>
          </cell>
          <cell r="E2604">
            <v>4.24</v>
          </cell>
          <cell r="F2604">
            <v>305.27999999999997</v>
          </cell>
          <cell r="G2604">
            <v>1.25</v>
          </cell>
          <cell r="H2604">
            <v>90</v>
          </cell>
          <cell r="I2604" t="str">
            <v>LE</v>
          </cell>
          <cell r="P2604">
            <v>1.25</v>
          </cell>
        </row>
        <row r="2605">
          <cell r="A2605" t="str">
            <v>Diâmetro 2"</v>
          </cell>
          <cell r="B2605" t="str">
            <v>ELAG</v>
          </cell>
          <cell r="C2605" t="str">
            <v>m</v>
          </cell>
          <cell r="D2605">
            <v>174</v>
          </cell>
          <cell r="E2605">
            <v>5.66</v>
          </cell>
          <cell r="F2605">
            <v>984.84</v>
          </cell>
          <cell r="G2605">
            <v>1.5</v>
          </cell>
          <cell r="H2605">
            <v>261</v>
          </cell>
          <cell r="I2605" t="str">
            <v>LE</v>
          </cell>
          <cell r="P2605">
            <v>1.5</v>
          </cell>
        </row>
        <row r="2606">
          <cell r="A2606" t="str">
            <v>Diâmetro 2 1/2"</v>
          </cell>
          <cell r="B2606" t="str">
            <v>ELAG</v>
          </cell>
          <cell r="C2606" t="str">
            <v>m</v>
          </cell>
          <cell r="D2606">
            <v>27</v>
          </cell>
          <cell r="E2606">
            <v>8.9</v>
          </cell>
          <cell r="F2606">
            <v>240.3</v>
          </cell>
          <cell r="G2606">
            <v>1.5</v>
          </cell>
          <cell r="H2606">
            <v>40.5</v>
          </cell>
          <cell r="I2606" t="str">
            <v>LE</v>
          </cell>
          <cell r="P2606">
            <v>1.5</v>
          </cell>
        </row>
        <row r="2607">
          <cell r="F2607">
            <v>0</v>
          </cell>
          <cell r="H2607">
            <v>0</v>
          </cell>
          <cell r="P2607">
            <v>0</v>
          </cell>
        </row>
        <row r="2608">
          <cell r="A2608" t="str">
            <v>Eletroduto flexível (peça de 1,5 m):</v>
          </cell>
          <cell r="F2608">
            <v>0</v>
          </cell>
          <cell r="H2608">
            <v>0</v>
          </cell>
          <cell r="P2608">
            <v>0</v>
          </cell>
        </row>
        <row r="2609">
          <cell r="A2609" t="str">
            <v>Diâmetro 3/4"</v>
          </cell>
          <cell r="B2609" t="str">
            <v>ELFL</v>
          </cell>
          <cell r="C2609" t="str">
            <v>PC</v>
          </cell>
          <cell r="D2609">
            <v>252</v>
          </cell>
          <cell r="E2609">
            <v>0.88</v>
          </cell>
          <cell r="F2609">
            <v>221.76</v>
          </cell>
          <cell r="G2609">
            <v>4.5</v>
          </cell>
          <cell r="H2609">
            <v>1134</v>
          </cell>
          <cell r="I2609" t="str">
            <v>LE</v>
          </cell>
          <cell r="P2609">
            <v>4.5</v>
          </cell>
        </row>
        <row r="2610">
          <cell r="A2610" t="str">
            <v>Diâmetro 1/2"</v>
          </cell>
          <cell r="B2610" t="str">
            <v>ELFL</v>
          </cell>
          <cell r="C2610" t="str">
            <v>PC</v>
          </cell>
          <cell r="D2610">
            <v>30</v>
          </cell>
          <cell r="E2610">
            <v>0.5</v>
          </cell>
          <cell r="F2610">
            <v>15</v>
          </cell>
          <cell r="G2610">
            <v>4.5</v>
          </cell>
          <cell r="H2610">
            <v>135</v>
          </cell>
          <cell r="I2610" t="str">
            <v>LE</v>
          </cell>
          <cell r="P2610">
            <v>4.5</v>
          </cell>
        </row>
        <row r="2611">
          <cell r="F2611">
            <v>0</v>
          </cell>
          <cell r="H2611">
            <v>0</v>
          </cell>
          <cell r="P2611">
            <v>0</v>
          </cell>
        </row>
        <row r="2612">
          <cell r="A2612" t="str">
            <v>Caixa comando local:</v>
          </cell>
          <cell r="F2612">
            <v>0</v>
          </cell>
          <cell r="H2612">
            <v>0</v>
          </cell>
          <cell r="P2612">
            <v>0</v>
          </cell>
        </row>
        <row r="2613">
          <cell r="A2613" t="str">
            <v>2 botões</v>
          </cell>
          <cell r="B2613" t="str">
            <v>CX</v>
          </cell>
          <cell r="C2613" t="str">
            <v>UNID.</v>
          </cell>
          <cell r="D2613">
            <v>10</v>
          </cell>
          <cell r="E2613">
            <v>10</v>
          </cell>
          <cell r="F2613">
            <v>100</v>
          </cell>
          <cell r="G2613">
            <v>8</v>
          </cell>
          <cell r="H2613">
            <v>80</v>
          </cell>
          <cell r="I2613" t="str">
            <v>Q</v>
          </cell>
          <cell r="P2613">
            <v>8</v>
          </cell>
        </row>
        <row r="2614">
          <cell r="F2614">
            <v>0</v>
          </cell>
          <cell r="H2614">
            <v>0</v>
          </cell>
          <cell r="P2614">
            <v>0</v>
          </cell>
        </row>
        <row r="2615">
          <cell r="A2615" t="str">
            <v>Instalação de caixa de passagem 400 x 400 x 150</v>
          </cell>
          <cell r="B2615" t="str">
            <v>CX</v>
          </cell>
          <cell r="C2615" t="str">
            <v>UNID.</v>
          </cell>
          <cell r="D2615">
            <v>3</v>
          </cell>
          <cell r="E2615">
            <v>30</v>
          </cell>
          <cell r="F2615">
            <v>90</v>
          </cell>
          <cell r="G2615">
            <v>10</v>
          </cell>
          <cell r="H2615">
            <v>30</v>
          </cell>
          <cell r="I2615" t="str">
            <v>LE</v>
          </cell>
          <cell r="P2615">
            <v>10</v>
          </cell>
        </row>
        <row r="2616">
          <cell r="F2616">
            <v>0</v>
          </cell>
          <cell r="H2616">
            <v>0</v>
          </cell>
          <cell r="P2616">
            <v>0</v>
          </cell>
        </row>
        <row r="2617">
          <cell r="A2617" t="str">
            <v>Instalação e interligação de caixa de bornes com 30 bornes.</v>
          </cell>
          <cell r="B2617" t="str">
            <v>CX</v>
          </cell>
          <cell r="C2617" t="str">
            <v>UNID.</v>
          </cell>
          <cell r="D2617">
            <v>2</v>
          </cell>
          <cell r="E2617">
            <v>30</v>
          </cell>
          <cell r="F2617">
            <v>60</v>
          </cell>
          <cell r="G2617">
            <v>30</v>
          </cell>
          <cell r="H2617">
            <v>60</v>
          </cell>
          <cell r="I2617" t="str">
            <v>Q</v>
          </cell>
          <cell r="P2617">
            <v>30</v>
          </cell>
        </row>
        <row r="2618">
          <cell r="F2618">
            <v>0</v>
          </cell>
          <cell r="H2618">
            <v>0</v>
          </cell>
          <cell r="P2618">
            <v>0</v>
          </cell>
        </row>
        <row r="2619">
          <cell r="A2619" t="str">
            <v>ÁREA - FLOTAÇÃO</v>
          </cell>
          <cell r="F2619">
            <v>0</v>
          </cell>
          <cell r="H2619">
            <v>0</v>
          </cell>
          <cell r="P2619">
            <v>0</v>
          </cell>
        </row>
        <row r="2620">
          <cell r="A2620" t="str">
            <v>Instalação e interligação de válvula de bloqueio “guilhotina”, (diâmetros: 4", 6", 8", 10")</v>
          </cell>
          <cell r="B2620" t="str">
            <v>FV</v>
          </cell>
          <cell r="C2620" t="str">
            <v>CJ</v>
          </cell>
          <cell r="D2620">
            <v>25</v>
          </cell>
          <cell r="E2620">
            <v>10</v>
          </cell>
          <cell r="F2620">
            <v>250</v>
          </cell>
          <cell r="G2620">
            <v>20</v>
          </cell>
          <cell r="H2620">
            <v>500</v>
          </cell>
          <cell r="I2620" t="str">
            <v>N</v>
          </cell>
          <cell r="P2620">
            <v>20</v>
          </cell>
        </row>
        <row r="2621">
          <cell r="F2621">
            <v>0</v>
          </cell>
          <cell r="H2621">
            <v>0</v>
          </cell>
          <cell r="P2621">
            <v>0</v>
          </cell>
        </row>
        <row r="2622">
          <cell r="A2622" t="str">
            <v>Instalação de manômetros</v>
          </cell>
          <cell r="B2622" t="str">
            <v>PI</v>
          </cell>
          <cell r="C2622" t="str">
            <v>UNID.</v>
          </cell>
          <cell r="D2622">
            <v>32</v>
          </cell>
          <cell r="E2622">
            <v>10</v>
          </cell>
          <cell r="F2622">
            <v>320</v>
          </cell>
          <cell r="G2622">
            <v>8</v>
          </cell>
          <cell r="H2622">
            <v>256</v>
          </cell>
          <cell r="I2622" t="str">
            <v>N</v>
          </cell>
          <cell r="P2622">
            <v>8</v>
          </cell>
        </row>
        <row r="2623">
          <cell r="F2623">
            <v>0</v>
          </cell>
          <cell r="H2623">
            <v>0</v>
          </cell>
          <cell r="P2623">
            <v>0</v>
          </cell>
        </row>
        <row r="2624">
          <cell r="A2624" t="str">
            <v>Instalação e interligação de chave de vazão</v>
          </cell>
          <cell r="B2624" t="str">
            <v>FSL</v>
          </cell>
          <cell r="C2624" t="str">
            <v>UNID.</v>
          </cell>
          <cell r="D2624">
            <v>14</v>
          </cell>
          <cell r="E2624">
            <v>10</v>
          </cell>
          <cell r="F2624">
            <v>140</v>
          </cell>
          <cell r="G2624">
            <v>8</v>
          </cell>
          <cell r="H2624">
            <v>112</v>
          </cell>
          <cell r="I2624" t="str">
            <v>N</v>
          </cell>
          <cell r="P2624">
            <v>8</v>
          </cell>
        </row>
        <row r="2625">
          <cell r="F2625">
            <v>0</v>
          </cell>
          <cell r="H2625">
            <v>0</v>
          </cell>
          <cell r="P2625">
            <v>0</v>
          </cell>
        </row>
        <row r="2626">
          <cell r="A2626" t="str">
            <v>Instalação e interligação de válvula solenóide, (diâmetros: 1")</v>
          </cell>
          <cell r="B2626" t="str">
            <v>SV</v>
          </cell>
          <cell r="C2626" t="str">
            <v>UNID.</v>
          </cell>
          <cell r="D2626">
            <v>18</v>
          </cell>
          <cell r="E2626">
            <v>10</v>
          </cell>
          <cell r="F2626">
            <v>180</v>
          </cell>
          <cell r="G2626">
            <v>8</v>
          </cell>
          <cell r="H2626">
            <v>144</v>
          </cell>
          <cell r="I2626" t="str">
            <v>N</v>
          </cell>
          <cell r="P2626">
            <v>8</v>
          </cell>
        </row>
        <row r="2627">
          <cell r="F2627">
            <v>0</v>
          </cell>
          <cell r="H2627">
            <v>0</v>
          </cell>
          <cell r="P2627">
            <v>0</v>
          </cell>
        </row>
        <row r="2628">
          <cell r="A2628" t="str">
            <v>Instalação e interligação de válvula de controle borboleta, (diâmetros: 2")</v>
          </cell>
          <cell r="B2628" t="str">
            <v>FCV/LCV</v>
          </cell>
          <cell r="C2628" t="str">
            <v>CJ</v>
          </cell>
          <cell r="D2628">
            <v>5</v>
          </cell>
          <cell r="E2628">
            <v>10</v>
          </cell>
          <cell r="F2628">
            <v>50</v>
          </cell>
          <cell r="G2628">
            <v>20</v>
          </cell>
          <cell r="H2628">
            <v>100</v>
          </cell>
          <cell r="I2628" t="str">
            <v>N</v>
          </cell>
          <cell r="P2628">
            <v>20</v>
          </cell>
        </row>
        <row r="2629">
          <cell r="F2629">
            <v>0</v>
          </cell>
          <cell r="H2629">
            <v>0</v>
          </cell>
          <cell r="P2629">
            <v>0</v>
          </cell>
        </row>
        <row r="2630">
          <cell r="A2630" t="str">
            <v>Instalação de válvula de bloqueio “mangote tubular”, (diâmetros: 4")</v>
          </cell>
          <cell r="B2630" t="str">
            <v>FV</v>
          </cell>
          <cell r="C2630" t="str">
            <v>UNID.</v>
          </cell>
          <cell r="D2630">
            <v>14</v>
          </cell>
          <cell r="E2630">
            <v>10</v>
          </cell>
          <cell r="F2630">
            <v>140</v>
          </cell>
          <cell r="G2630">
            <v>20</v>
          </cell>
          <cell r="H2630">
            <v>280</v>
          </cell>
          <cell r="I2630" t="str">
            <v>N</v>
          </cell>
          <cell r="P2630">
            <v>20</v>
          </cell>
        </row>
        <row r="2631">
          <cell r="F2631">
            <v>0</v>
          </cell>
          <cell r="H2631">
            <v>0</v>
          </cell>
          <cell r="P2631">
            <v>0</v>
          </cell>
        </row>
        <row r="2632">
          <cell r="A2632" t="str">
            <v>Instalação e interligação de válvula de bloqueio “pinch mangote”, (diâmetros: 3")</v>
          </cell>
          <cell r="B2632" t="str">
            <v>FV</v>
          </cell>
          <cell r="C2632" t="str">
            <v>UNID.</v>
          </cell>
          <cell r="D2632">
            <v>8</v>
          </cell>
          <cell r="E2632">
            <v>10</v>
          </cell>
          <cell r="F2632">
            <v>80</v>
          </cell>
          <cell r="G2632">
            <v>20</v>
          </cell>
          <cell r="H2632">
            <v>160</v>
          </cell>
          <cell r="I2632" t="str">
            <v>N</v>
          </cell>
          <cell r="P2632">
            <v>20</v>
          </cell>
        </row>
        <row r="2633">
          <cell r="F2633">
            <v>0</v>
          </cell>
          <cell r="H2633">
            <v>0</v>
          </cell>
          <cell r="P2633">
            <v>0</v>
          </cell>
        </row>
        <row r="2634">
          <cell r="A2634" t="str">
            <v>Válvula de controle "pinch", (diâmetros: 6", 10")</v>
          </cell>
          <cell r="B2634" t="str">
            <v>PCV</v>
          </cell>
          <cell r="C2634" t="str">
            <v>UNID.</v>
          </cell>
          <cell r="D2634">
            <v>2</v>
          </cell>
          <cell r="E2634">
            <v>10</v>
          </cell>
          <cell r="F2634">
            <v>20</v>
          </cell>
          <cell r="G2634">
            <v>20</v>
          </cell>
          <cell r="H2634">
            <v>40</v>
          </cell>
          <cell r="I2634" t="str">
            <v>N</v>
          </cell>
          <cell r="P2634">
            <v>20</v>
          </cell>
        </row>
        <row r="2635">
          <cell r="F2635">
            <v>0</v>
          </cell>
          <cell r="H2635">
            <v>0</v>
          </cell>
          <cell r="P2635">
            <v>0</v>
          </cell>
        </row>
        <row r="2636">
          <cell r="A2636" t="str">
            <v>Instalação e interligação de válvula de controle globo, (diâmetros: 3/4", 2", 3")</v>
          </cell>
          <cell r="B2636" t="str">
            <v>FCV/ACV</v>
          </cell>
          <cell r="C2636" t="str">
            <v>UNID.</v>
          </cell>
          <cell r="D2636">
            <v>5</v>
          </cell>
          <cell r="E2636">
            <v>10</v>
          </cell>
          <cell r="F2636">
            <v>50</v>
          </cell>
          <cell r="G2636">
            <v>20</v>
          </cell>
          <cell r="H2636">
            <v>100</v>
          </cell>
          <cell r="I2636" t="str">
            <v>N</v>
          </cell>
          <cell r="P2636">
            <v>20</v>
          </cell>
        </row>
        <row r="2637">
          <cell r="F2637">
            <v>0</v>
          </cell>
          <cell r="H2637">
            <v>0</v>
          </cell>
          <cell r="P2637">
            <v>0</v>
          </cell>
        </row>
        <row r="2638">
          <cell r="A2638" t="str">
            <v>Instalação de válvula redutora de pressão "auto-operada"</v>
          </cell>
          <cell r="B2638" t="str">
            <v>PCV</v>
          </cell>
          <cell r="C2638" t="str">
            <v>UNID.</v>
          </cell>
          <cell r="D2638">
            <v>3</v>
          </cell>
          <cell r="E2638">
            <v>10</v>
          </cell>
          <cell r="F2638">
            <v>30</v>
          </cell>
          <cell r="G2638">
            <v>20</v>
          </cell>
          <cell r="H2638">
            <v>60</v>
          </cell>
          <cell r="I2638" t="str">
            <v>N</v>
          </cell>
          <cell r="P2638">
            <v>20</v>
          </cell>
        </row>
        <row r="2639">
          <cell r="F2639">
            <v>0</v>
          </cell>
          <cell r="H2639">
            <v>0</v>
          </cell>
          <cell r="P2639">
            <v>0</v>
          </cell>
        </row>
        <row r="2640">
          <cell r="A2640" t="str">
            <v>Instalação e interligação de fonte / sensor / transmissor de densidade radioativo</v>
          </cell>
          <cell r="B2640" t="str">
            <v>DX/DE/DIT</v>
          </cell>
          <cell r="C2640" t="str">
            <v>CJ</v>
          </cell>
          <cell r="D2640">
            <v>4</v>
          </cell>
          <cell r="E2640">
            <v>10</v>
          </cell>
          <cell r="F2640">
            <v>40</v>
          </cell>
          <cell r="G2640">
            <v>8</v>
          </cell>
          <cell r="H2640">
            <v>32</v>
          </cell>
          <cell r="I2640" t="str">
            <v>N</v>
          </cell>
          <cell r="P2640">
            <v>8</v>
          </cell>
        </row>
        <row r="2641">
          <cell r="F2641">
            <v>0</v>
          </cell>
          <cell r="H2641">
            <v>0</v>
          </cell>
          <cell r="P2641">
            <v>0</v>
          </cell>
        </row>
        <row r="2642">
          <cell r="A2642" t="str">
            <v>Instalação e interligação de medidor magnético de vazão</v>
          </cell>
          <cell r="B2642" t="str">
            <v>FIT</v>
          </cell>
          <cell r="C2642" t="str">
            <v>CJ</v>
          </cell>
          <cell r="D2642">
            <v>9</v>
          </cell>
          <cell r="E2642">
            <v>10</v>
          </cell>
          <cell r="F2642">
            <v>90</v>
          </cell>
          <cell r="G2642">
            <v>8</v>
          </cell>
          <cell r="H2642">
            <v>72</v>
          </cell>
          <cell r="I2642" t="str">
            <v>N</v>
          </cell>
          <cell r="P2642">
            <v>8</v>
          </cell>
        </row>
        <row r="2643">
          <cell r="F2643">
            <v>0</v>
          </cell>
          <cell r="H2643">
            <v>0</v>
          </cell>
          <cell r="P2643">
            <v>0</v>
          </cell>
        </row>
        <row r="2644">
          <cell r="A2644" t="str">
            <v>Instalação e interligação de medidor de nível tipo ultrassônico</v>
          </cell>
          <cell r="B2644" t="str">
            <v>LIT</v>
          </cell>
          <cell r="C2644" t="str">
            <v>CJ</v>
          </cell>
          <cell r="D2644">
            <v>13</v>
          </cell>
          <cell r="E2644">
            <v>10</v>
          </cell>
          <cell r="F2644">
            <v>130</v>
          </cell>
          <cell r="G2644">
            <v>8</v>
          </cell>
          <cell r="H2644">
            <v>104</v>
          </cell>
          <cell r="I2644" t="str">
            <v>N</v>
          </cell>
          <cell r="P2644">
            <v>8</v>
          </cell>
        </row>
        <row r="2645">
          <cell r="F2645">
            <v>0</v>
          </cell>
          <cell r="H2645">
            <v>0</v>
          </cell>
          <cell r="P2645">
            <v>0</v>
          </cell>
        </row>
        <row r="2646">
          <cell r="A2646" t="str">
            <v>Instalação e interligação de chave de nível tipo ultrassônica</v>
          </cell>
          <cell r="B2646" t="str">
            <v>LS</v>
          </cell>
          <cell r="C2646" t="str">
            <v>UNID.</v>
          </cell>
          <cell r="D2646">
            <v>4</v>
          </cell>
          <cell r="E2646">
            <v>10</v>
          </cell>
          <cell r="F2646">
            <v>40</v>
          </cell>
          <cell r="G2646">
            <v>8</v>
          </cell>
          <cell r="H2646">
            <v>32</v>
          </cell>
          <cell r="I2646" t="str">
            <v>N</v>
          </cell>
          <cell r="P2646">
            <v>8</v>
          </cell>
        </row>
        <row r="2647">
          <cell r="F2647">
            <v>0</v>
          </cell>
          <cell r="H2647">
            <v>0</v>
          </cell>
          <cell r="P2647">
            <v>0</v>
          </cell>
        </row>
        <row r="2648">
          <cell r="A2648" t="str">
            <v>Instalação e interligação de chave de nível tipo condutiva</v>
          </cell>
          <cell r="B2648" t="str">
            <v>LS</v>
          </cell>
          <cell r="C2648" t="str">
            <v>UNID.</v>
          </cell>
          <cell r="D2648">
            <v>4</v>
          </cell>
          <cell r="E2648">
            <v>10</v>
          </cell>
          <cell r="F2648">
            <v>40</v>
          </cell>
          <cell r="G2648">
            <v>8</v>
          </cell>
          <cell r="H2648">
            <v>32</v>
          </cell>
          <cell r="I2648" t="str">
            <v>N</v>
          </cell>
          <cell r="P2648">
            <v>8</v>
          </cell>
        </row>
        <row r="2649">
          <cell r="F2649">
            <v>0</v>
          </cell>
          <cell r="H2649">
            <v>0</v>
          </cell>
          <cell r="P2649">
            <v>0</v>
          </cell>
        </row>
        <row r="2650">
          <cell r="A2650" t="str">
            <v>Instalação e interligação de medidor de pH</v>
          </cell>
          <cell r="B2650" t="str">
            <v>AIT</v>
          </cell>
          <cell r="C2650" t="str">
            <v>UNID.</v>
          </cell>
          <cell r="D2650">
            <v>2</v>
          </cell>
          <cell r="E2650">
            <v>10</v>
          </cell>
          <cell r="F2650">
            <v>20</v>
          </cell>
          <cell r="G2650">
            <v>8</v>
          </cell>
          <cell r="H2650">
            <v>16</v>
          </cell>
          <cell r="I2650" t="str">
            <v>N</v>
          </cell>
          <cell r="P2650">
            <v>8</v>
          </cell>
        </row>
        <row r="2651">
          <cell r="F2651">
            <v>0</v>
          </cell>
          <cell r="H2651">
            <v>0</v>
          </cell>
          <cell r="P2651">
            <v>0</v>
          </cell>
        </row>
        <row r="2652">
          <cell r="A2652" t="str">
            <v>Instalação de transmissor de pressão com selo</v>
          </cell>
          <cell r="B2652" t="str">
            <v>PIT</v>
          </cell>
          <cell r="C2652" t="str">
            <v>CJ</v>
          </cell>
          <cell r="D2652">
            <v>3</v>
          </cell>
          <cell r="E2652">
            <v>10</v>
          </cell>
          <cell r="F2652">
            <v>30</v>
          </cell>
          <cell r="G2652">
            <v>8</v>
          </cell>
          <cell r="H2652">
            <v>24</v>
          </cell>
          <cell r="I2652" t="str">
            <v>N</v>
          </cell>
          <cell r="P2652">
            <v>8</v>
          </cell>
        </row>
        <row r="2653">
          <cell r="F2653">
            <v>0</v>
          </cell>
          <cell r="H2653">
            <v>0</v>
          </cell>
          <cell r="P2653">
            <v>0</v>
          </cell>
        </row>
        <row r="2654">
          <cell r="A2654" t="str">
            <v>Instalação e interligação de caixas de válvulas solenóide</v>
          </cell>
          <cell r="B2654" t="str">
            <v>SV</v>
          </cell>
          <cell r="C2654" t="str">
            <v>UNID.</v>
          </cell>
          <cell r="D2654">
            <v>10</v>
          </cell>
          <cell r="E2654">
            <v>10</v>
          </cell>
          <cell r="F2654">
            <v>100</v>
          </cell>
          <cell r="G2654">
            <v>8</v>
          </cell>
          <cell r="H2654">
            <v>80</v>
          </cell>
          <cell r="I2654" t="str">
            <v>N</v>
          </cell>
          <cell r="P2654">
            <v>8</v>
          </cell>
        </row>
        <row r="2655">
          <cell r="F2655">
            <v>0</v>
          </cell>
          <cell r="H2655">
            <v>0</v>
          </cell>
          <cell r="P2655">
            <v>0</v>
          </cell>
        </row>
        <row r="2656">
          <cell r="A2656" t="str">
            <v>Instalação e interligação de caixas locais de aquisição de E/S (2300 x 1200 x 700 mm)</v>
          </cell>
          <cell r="B2656" t="str">
            <v>CAD</v>
          </cell>
          <cell r="C2656" t="str">
            <v>CJ</v>
          </cell>
          <cell r="D2656">
            <v>3</v>
          </cell>
          <cell r="E2656">
            <v>300</v>
          </cell>
          <cell r="F2656">
            <v>900</v>
          </cell>
          <cell r="G2656">
            <v>250</v>
          </cell>
          <cell r="H2656">
            <v>750</v>
          </cell>
          <cell r="I2656" t="str">
            <v>Q</v>
          </cell>
          <cell r="P2656">
            <v>250</v>
          </cell>
        </row>
        <row r="2657">
          <cell r="F2657">
            <v>0</v>
          </cell>
          <cell r="H2657">
            <v>0</v>
          </cell>
          <cell r="P2657">
            <v>0</v>
          </cell>
        </row>
        <row r="2658">
          <cell r="A2658" t="str">
            <v>Instalação e interligação de postos de comunicação de voz</v>
          </cell>
          <cell r="B2658" t="str">
            <v xml:space="preserve"> </v>
          </cell>
          <cell r="C2658" t="str">
            <v>UNID.</v>
          </cell>
          <cell r="D2658">
            <v>5</v>
          </cell>
          <cell r="E2658">
            <v>10</v>
          </cell>
          <cell r="F2658">
            <v>50</v>
          </cell>
          <cell r="G2658">
            <v>8</v>
          </cell>
          <cell r="H2658">
            <v>40</v>
          </cell>
          <cell r="I2658" t="str">
            <v>Q</v>
          </cell>
          <cell r="P2658">
            <v>8</v>
          </cell>
        </row>
        <row r="2659">
          <cell r="F2659">
            <v>0</v>
          </cell>
          <cell r="H2659">
            <v>0</v>
          </cell>
          <cell r="P2659">
            <v>0</v>
          </cell>
        </row>
        <row r="2660">
          <cell r="A2660" t="str">
            <v>Lançamento e ligação de cabo de controle - 1,5 mm²</v>
          </cell>
          <cell r="B2660" t="str">
            <v xml:space="preserve"> </v>
          </cell>
          <cell r="F2660">
            <v>0</v>
          </cell>
          <cell r="H2660">
            <v>0</v>
          </cell>
          <cell r="P2660">
            <v>0</v>
          </cell>
        </row>
        <row r="2661">
          <cell r="A2661" t="str">
            <v>1x2C</v>
          </cell>
          <cell r="B2661" t="str">
            <v>CB1</v>
          </cell>
          <cell r="C2661" t="str">
            <v>m</v>
          </cell>
          <cell r="D2661">
            <v>300</v>
          </cell>
          <cell r="E2661">
            <v>0.20399999999999999</v>
          </cell>
          <cell r="F2661">
            <v>61.2</v>
          </cell>
          <cell r="G2661">
            <v>0.15</v>
          </cell>
          <cell r="H2661">
            <v>45</v>
          </cell>
          <cell r="I2661" t="str">
            <v>B</v>
          </cell>
          <cell r="P2661">
            <v>0.15</v>
          </cell>
        </row>
        <row r="2662">
          <cell r="A2662" t="str">
            <v>1x3C</v>
          </cell>
          <cell r="B2662" t="str">
            <v>CB1</v>
          </cell>
          <cell r="C2662" t="str">
            <v>m</v>
          </cell>
          <cell r="D2662">
            <v>400</v>
          </cell>
          <cell r="E2662">
            <v>0.22900000000000001</v>
          </cell>
          <cell r="F2662">
            <v>91.6</v>
          </cell>
          <cell r="G2662">
            <v>0.15</v>
          </cell>
          <cell r="H2662">
            <v>60</v>
          </cell>
          <cell r="I2662" t="str">
            <v>B</v>
          </cell>
          <cell r="P2662">
            <v>0.15</v>
          </cell>
        </row>
        <row r="2663">
          <cell r="A2663" t="str">
            <v>1x4C</v>
          </cell>
          <cell r="B2663" t="str">
            <v>CB1</v>
          </cell>
          <cell r="C2663" t="str">
            <v>m</v>
          </cell>
          <cell r="D2663">
            <v>200</v>
          </cell>
          <cell r="E2663">
            <v>0.26700000000000002</v>
          </cell>
          <cell r="F2663">
            <v>53.4</v>
          </cell>
          <cell r="G2663">
            <v>0.2</v>
          </cell>
          <cell r="H2663">
            <v>40</v>
          </cell>
          <cell r="I2663" t="str">
            <v>B</v>
          </cell>
          <cell r="P2663">
            <v>0.2</v>
          </cell>
        </row>
        <row r="2664">
          <cell r="A2664" t="str">
            <v>1x5C</v>
          </cell>
          <cell r="B2664" t="str">
            <v>CB1</v>
          </cell>
          <cell r="C2664" t="str">
            <v>m</v>
          </cell>
          <cell r="D2664">
            <v>200</v>
          </cell>
          <cell r="E2664">
            <v>0.29099999999999998</v>
          </cell>
          <cell r="F2664">
            <v>58.2</v>
          </cell>
          <cell r="G2664">
            <v>0.2</v>
          </cell>
          <cell r="H2664">
            <v>40</v>
          </cell>
          <cell r="I2664" t="str">
            <v>B</v>
          </cell>
          <cell r="P2664">
            <v>0.2</v>
          </cell>
        </row>
        <row r="2665">
          <cell r="A2665" t="str">
            <v>1x7C</v>
          </cell>
          <cell r="B2665" t="str">
            <v>CB1</v>
          </cell>
          <cell r="C2665" t="str">
            <v>m</v>
          </cell>
          <cell r="D2665">
            <v>200</v>
          </cell>
          <cell r="E2665">
            <v>0.34499999999999997</v>
          </cell>
          <cell r="F2665">
            <v>69</v>
          </cell>
          <cell r="G2665">
            <v>0.2</v>
          </cell>
          <cell r="H2665">
            <v>40</v>
          </cell>
          <cell r="I2665" t="str">
            <v>B</v>
          </cell>
          <cell r="P2665">
            <v>0.2</v>
          </cell>
        </row>
        <row r="2666">
          <cell r="A2666" t="str">
            <v>1x9C</v>
          </cell>
          <cell r="B2666" t="str">
            <v>CB1</v>
          </cell>
          <cell r="C2666" t="str">
            <v>m</v>
          </cell>
          <cell r="D2666">
            <v>200</v>
          </cell>
          <cell r="E2666">
            <v>0.432</v>
          </cell>
          <cell r="F2666">
            <v>86.4</v>
          </cell>
          <cell r="G2666">
            <v>0.2</v>
          </cell>
          <cell r="H2666">
            <v>40</v>
          </cell>
          <cell r="I2666" t="str">
            <v>B</v>
          </cell>
          <cell r="P2666">
            <v>0.2</v>
          </cell>
        </row>
        <row r="2667">
          <cell r="A2667" t="str">
            <v xml:space="preserve"> </v>
          </cell>
          <cell r="B2667" t="str">
            <v xml:space="preserve"> </v>
          </cell>
          <cell r="F2667">
            <v>0</v>
          </cell>
          <cell r="H2667">
            <v>0</v>
          </cell>
          <cell r="P2667">
            <v>0</v>
          </cell>
        </row>
        <row r="2668">
          <cell r="A2668" t="str">
            <v>Lançamento e ligação de cabo de instrumentação - 1,0 mm² + blindagem</v>
          </cell>
          <cell r="B2668" t="str">
            <v xml:space="preserve"> </v>
          </cell>
          <cell r="F2668">
            <v>0</v>
          </cell>
          <cell r="H2668">
            <v>0</v>
          </cell>
          <cell r="P2668">
            <v>0</v>
          </cell>
        </row>
        <row r="2669">
          <cell r="A2669" t="str">
            <v>1x2C</v>
          </cell>
          <cell r="B2669" t="str">
            <v>CB1</v>
          </cell>
          <cell r="C2669" t="str">
            <v>m</v>
          </cell>
          <cell r="D2669">
            <v>1200</v>
          </cell>
          <cell r="E2669">
            <v>0.20399999999999999</v>
          </cell>
          <cell r="F2669">
            <v>244.8</v>
          </cell>
          <cell r="G2669">
            <v>0.15</v>
          </cell>
          <cell r="H2669">
            <v>180</v>
          </cell>
          <cell r="I2669" t="str">
            <v>B</v>
          </cell>
          <cell r="P2669">
            <v>0.15</v>
          </cell>
        </row>
        <row r="2670">
          <cell r="F2670">
            <v>0</v>
          </cell>
          <cell r="H2670">
            <v>0</v>
          </cell>
          <cell r="P2670">
            <v>0</v>
          </cell>
        </row>
        <row r="2671">
          <cell r="A2671" t="str">
            <v>Eletroduto rígido tipo AC- (Vara de 3 m):</v>
          </cell>
          <cell r="F2671">
            <v>0</v>
          </cell>
          <cell r="H2671">
            <v>0</v>
          </cell>
          <cell r="P2671">
            <v>0</v>
          </cell>
        </row>
        <row r="2672">
          <cell r="A2672" t="str">
            <v>Diâmetro 3/4"</v>
          </cell>
          <cell r="B2672" t="str">
            <v>ELAG</v>
          </cell>
          <cell r="C2672" t="str">
            <v>m</v>
          </cell>
          <cell r="D2672">
            <v>236</v>
          </cell>
          <cell r="E2672">
            <v>1.7699999999999998</v>
          </cell>
          <cell r="F2672">
            <v>417.72</v>
          </cell>
          <cell r="G2672">
            <v>1.25</v>
          </cell>
          <cell r="H2672">
            <v>295</v>
          </cell>
          <cell r="I2672" t="str">
            <v>LE</v>
          </cell>
          <cell r="P2672">
            <v>1.25</v>
          </cell>
        </row>
        <row r="2673">
          <cell r="A2673" t="str">
            <v>Diâmetro 1"</v>
          </cell>
          <cell r="B2673" t="str">
            <v>ELAG</v>
          </cell>
          <cell r="C2673" t="str">
            <v>m</v>
          </cell>
          <cell r="D2673">
            <v>60</v>
          </cell>
          <cell r="E2673">
            <v>2.63</v>
          </cell>
          <cell r="F2673">
            <v>157.80000000000001</v>
          </cell>
          <cell r="G2673">
            <v>1.25</v>
          </cell>
          <cell r="H2673">
            <v>75</v>
          </cell>
          <cell r="I2673" t="str">
            <v>LE</v>
          </cell>
          <cell r="P2673">
            <v>1.25</v>
          </cell>
        </row>
        <row r="2674">
          <cell r="A2674" t="str">
            <v>Diâmetro 11/2"</v>
          </cell>
          <cell r="B2674" t="str">
            <v>ELAG</v>
          </cell>
          <cell r="C2674" t="str">
            <v>m</v>
          </cell>
          <cell r="D2674">
            <v>144</v>
          </cell>
          <cell r="E2674">
            <v>4.24</v>
          </cell>
          <cell r="F2674">
            <v>610.55999999999995</v>
          </cell>
          <cell r="G2674">
            <v>1.25</v>
          </cell>
          <cell r="H2674">
            <v>180</v>
          </cell>
          <cell r="I2674" t="str">
            <v>LE</v>
          </cell>
          <cell r="P2674">
            <v>1.25</v>
          </cell>
        </row>
        <row r="2675">
          <cell r="A2675" t="str">
            <v>Diâmetro 2"</v>
          </cell>
          <cell r="B2675" t="str">
            <v>ELAG</v>
          </cell>
          <cell r="C2675" t="str">
            <v>m</v>
          </cell>
          <cell r="D2675">
            <v>194</v>
          </cell>
          <cell r="E2675">
            <v>5.66</v>
          </cell>
          <cell r="F2675">
            <v>1098.04</v>
          </cell>
          <cell r="G2675">
            <v>1.5</v>
          </cell>
          <cell r="H2675">
            <v>291</v>
          </cell>
          <cell r="I2675" t="str">
            <v>LE</v>
          </cell>
          <cell r="P2675">
            <v>1.5</v>
          </cell>
        </row>
        <row r="2676">
          <cell r="A2676" t="str">
            <v>Diâmetro 2 1/2"</v>
          </cell>
          <cell r="B2676" t="str">
            <v>ELAG</v>
          </cell>
          <cell r="C2676" t="str">
            <v>m</v>
          </cell>
          <cell r="D2676">
            <v>95</v>
          </cell>
          <cell r="E2676">
            <v>8.9</v>
          </cell>
          <cell r="F2676">
            <v>845.5</v>
          </cell>
          <cell r="G2676">
            <v>1.5</v>
          </cell>
          <cell r="H2676">
            <v>142.5</v>
          </cell>
          <cell r="I2676" t="str">
            <v>LE</v>
          </cell>
          <cell r="P2676">
            <v>1.5</v>
          </cell>
        </row>
        <row r="2677">
          <cell r="F2677">
            <v>0</v>
          </cell>
          <cell r="H2677">
            <v>0</v>
          </cell>
          <cell r="P2677">
            <v>0</v>
          </cell>
        </row>
        <row r="2678">
          <cell r="A2678" t="str">
            <v>Eletroduto flexível (peça de 1,5 m):</v>
          </cell>
          <cell r="F2678">
            <v>0</v>
          </cell>
          <cell r="H2678">
            <v>0</v>
          </cell>
          <cell r="P2678">
            <v>0</v>
          </cell>
        </row>
        <row r="2679">
          <cell r="A2679" t="str">
            <v>Diâmetro 3/4"</v>
          </cell>
          <cell r="B2679" t="str">
            <v>ELFL</v>
          </cell>
          <cell r="C2679" t="str">
            <v>PC</v>
          </cell>
          <cell r="D2679">
            <v>504</v>
          </cell>
          <cell r="E2679">
            <v>0.88</v>
          </cell>
          <cell r="F2679">
            <v>443.52</v>
          </cell>
          <cell r="G2679">
            <v>4.5</v>
          </cell>
          <cell r="H2679">
            <v>2268</v>
          </cell>
          <cell r="I2679" t="str">
            <v>LE</v>
          </cell>
          <cell r="P2679">
            <v>4.5</v>
          </cell>
        </row>
        <row r="2680">
          <cell r="A2680" t="str">
            <v>Diâmetro 1/2"</v>
          </cell>
          <cell r="B2680" t="str">
            <v>ELFL</v>
          </cell>
          <cell r="C2680" t="str">
            <v>PC</v>
          </cell>
          <cell r="D2680">
            <v>60</v>
          </cell>
          <cell r="E2680">
            <v>0.5</v>
          </cell>
          <cell r="F2680">
            <v>30</v>
          </cell>
          <cell r="G2680">
            <v>4.5</v>
          </cell>
          <cell r="H2680">
            <v>270</v>
          </cell>
          <cell r="I2680" t="str">
            <v>LE</v>
          </cell>
          <cell r="P2680">
            <v>4.5</v>
          </cell>
        </row>
        <row r="2681">
          <cell r="F2681">
            <v>0</v>
          </cell>
          <cell r="H2681">
            <v>0</v>
          </cell>
          <cell r="P2681">
            <v>0</v>
          </cell>
        </row>
        <row r="2682">
          <cell r="A2682" t="str">
            <v>Caixa comando local:</v>
          </cell>
          <cell r="F2682">
            <v>0</v>
          </cell>
          <cell r="H2682">
            <v>0</v>
          </cell>
          <cell r="P2682">
            <v>0</v>
          </cell>
        </row>
        <row r="2683">
          <cell r="A2683" t="str">
            <v>2 botões</v>
          </cell>
          <cell r="B2683" t="str">
            <v>CX</v>
          </cell>
          <cell r="C2683" t="str">
            <v>UNID.</v>
          </cell>
          <cell r="D2683">
            <v>30</v>
          </cell>
          <cell r="E2683">
            <v>10</v>
          </cell>
          <cell r="F2683">
            <v>300</v>
          </cell>
          <cell r="G2683">
            <v>8</v>
          </cell>
          <cell r="H2683">
            <v>240</v>
          </cell>
          <cell r="I2683" t="str">
            <v>Q</v>
          </cell>
          <cell r="P2683">
            <v>8</v>
          </cell>
        </row>
        <row r="2684">
          <cell r="F2684">
            <v>0</v>
          </cell>
          <cell r="H2684">
            <v>0</v>
          </cell>
          <cell r="P2684">
            <v>0</v>
          </cell>
        </row>
        <row r="2685">
          <cell r="A2685" t="str">
            <v>Instalação de caixa de passagem (400 x 400 x 150mm)</v>
          </cell>
          <cell r="B2685" t="str">
            <v>CX</v>
          </cell>
          <cell r="C2685" t="str">
            <v>UNID.</v>
          </cell>
          <cell r="D2685">
            <v>10</v>
          </cell>
          <cell r="E2685">
            <v>30</v>
          </cell>
          <cell r="F2685">
            <v>300</v>
          </cell>
          <cell r="G2685">
            <v>10</v>
          </cell>
          <cell r="H2685">
            <v>100</v>
          </cell>
          <cell r="I2685" t="str">
            <v>LE</v>
          </cell>
          <cell r="P2685">
            <v>10</v>
          </cell>
        </row>
        <row r="2686">
          <cell r="F2686">
            <v>0</v>
          </cell>
          <cell r="H2686">
            <v>0</v>
          </cell>
          <cell r="P2686">
            <v>0</v>
          </cell>
        </row>
        <row r="2687">
          <cell r="A2687" t="str">
            <v>Instalação e interligação de caixa de bornes com 30 bornes.</v>
          </cell>
          <cell r="B2687" t="str">
            <v>CX</v>
          </cell>
          <cell r="C2687" t="str">
            <v>UNID.</v>
          </cell>
          <cell r="D2687">
            <v>30</v>
          </cell>
          <cell r="E2687">
            <v>30</v>
          </cell>
          <cell r="F2687">
            <v>900</v>
          </cell>
          <cell r="G2687">
            <v>30</v>
          </cell>
          <cell r="H2687">
            <v>900</v>
          </cell>
          <cell r="I2687" t="str">
            <v>Q</v>
          </cell>
          <cell r="P2687">
            <v>30</v>
          </cell>
        </row>
        <row r="2688">
          <cell r="F2688">
            <v>0</v>
          </cell>
          <cell r="H2688">
            <v>0</v>
          </cell>
          <cell r="P2688">
            <v>0</v>
          </cell>
        </row>
        <row r="2689">
          <cell r="A2689" t="str">
            <v>ÁREA - ESTOCAGEM E PREPARAÇÃO DE REAGENTES</v>
          </cell>
          <cell r="F2689">
            <v>0</v>
          </cell>
          <cell r="H2689">
            <v>0</v>
          </cell>
          <cell r="P2689">
            <v>0</v>
          </cell>
        </row>
        <row r="2690">
          <cell r="A2690" t="str">
            <v>Instalação de manômetros</v>
          </cell>
          <cell r="B2690" t="str">
            <v>PI</v>
          </cell>
          <cell r="C2690" t="str">
            <v>UNID.</v>
          </cell>
          <cell r="D2690">
            <v>19</v>
          </cell>
          <cell r="E2690">
            <v>10</v>
          </cell>
          <cell r="F2690">
            <v>190</v>
          </cell>
          <cell r="G2690">
            <v>8</v>
          </cell>
          <cell r="H2690">
            <v>152</v>
          </cell>
          <cell r="I2690" t="str">
            <v>N</v>
          </cell>
          <cell r="P2690">
            <v>8</v>
          </cell>
        </row>
        <row r="2691">
          <cell r="F2691">
            <v>0</v>
          </cell>
          <cell r="H2691">
            <v>0</v>
          </cell>
          <cell r="P2691">
            <v>0</v>
          </cell>
        </row>
        <row r="2692">
          <cell r="A2692" t="str">
            <v>Instalação e interligação de válvula solenóide, (diâmetros: 1/2", 1", 3")</v>
          </cell>
          <cell r="B2692" t="str">
            <v>SV</v>
          </cell>
          <cell r="C2692" t="str">
            <v>UNID.</v>
          </cell>
          <cell r="D2692">
            <v>2</v>
          </cell>
          <cell r="E2692">
            <v>10</v>
          </cell>
          <cell r="F2692">
            <v>20</v>
          </cell>
          <cell r="G2692">
            <v>8</v>
          </cell>
          <cell r="H2692">
            <v>16</v>
          </cell>
          <cell r="I2692" t="str">
            <v>N</v>
          </cell>
          <cell r="P2692">
            <v>8</v>
          </cell>
        </row>
        <row r="2693">
          <cell r="F2693">
            <v>0</v>
          </cell>
          <cell r="H2693">
            <v>0</v>
          </cell>
          <cell r="P2693">
            <v>0</v>
          </cell>
        </row>
        <row r="2694">
          <cell r="A2694" t="str">
            <v>Válvula de segurança</v>
          </cell>
          <cell r="B2694" t="str">
            <v>FV</v>
          </cell>
          <cell r="C2694" t="str">
            <v>UNID.</v>
          </cell>
          <cell r="D2694">
            <v>14</v>
          </cell>
          <cell r="E2694">
            <v>10</v>
          </cell>
          <cell r="F2694">
            <v>140</v>
          </cell>
          <cell r="G2694">
            <v>20</v>
          </cell>
          <cell r="H2694">
            <v>280</v>
          </cell>
          <cell r="I2694" t="str">
            <v>N</v>
          </cell>
          <cell r="P2694">
            <v>20</v>
          </cell>
        </row>
        <row r="2695">
          <cell r="F2695">
            <v>0</v>
          </cell>
          <cell r="H2695">
            <v>0</v>
          </cell>
          <cell r="P2695">
            <v>0</v>
          </cell>
        </row>
        <row r="2696">
          <cell r="A2696" t="str">
            <v>Instalação e interligação de válvula de bloqueio borboleta, (diâmetros: 2", 3")</v>
          </cell>
          <cell r="B2696" t="str">
            <v>FV</v>
          </cell>
          <cell r="C2696" t="str">
            <v>CJ</v>
          </cell>
          <cell r="D2696">
            <v>6</v>
          </cell>
          <cell r="E2696">
            <v>10</v>
          </cell>
          <cell r="F2696">
            <v>60</v>
          </cell>
          <cell r="G2696">
            <v>20</v>
          </cell>
          <cell r="H2696">
            <v>120</v>
          </cell>
          <cell r="I2696" t="str">
            <v>N</v>
          </cell>
          <cell r="P2696">
            <v>20</v>
          </cell>
        </row>
        <row r="2697">
          <cell r="F2697">
            <v>0</v>
          </cell>
          <cell r="H2697">
            <v>0</v>
          </cell>
          <cell r="P2697">
            <v>0</v>
          </cell>
        </row>
        <row r="2698">
          <cell r="A2698" t="str">
            <v>Instalação e interligação de válvula de bloqueio diafragma, (diâmetros: 11/2", 3")</v>
          </cell>
          <cell r="B2698" t="str">
            <v>FV</v>
          </cell>
          <cell r="C2698" t="str">
            <v>UNID.</v>
          </cell>
          <cell r="D2698">
            <v>4</v>
          </cell>
          <cell r="E2698">
            <v>10</v>
          </cell>
          <cell r="F2698">
            <v>40</v>
          </cell>
          <cell r="G2698">
            <v>20</v>
          </cell>
          <cell r="H2698">
            <v>80</v>
          </cell>
          <cell r="I2698" t="str">
            <v>N</v>
          </cell>
          <cell r="P2698">
            <v>20</v>
          </cell>
        </row>
        <row r="2699">
          <cell r="F2699">
            <v>0</v>
          </cell>
          <cell r="H2699">
            <v>0</v>
          </cell>
          <cell r="P2699">
            <v>0</v>
          </cell>
        </row>
        <row r="2700">
          <cell r="A2700" t="str">
            <v>Instalação e interligação de válvula de bloqueio esfera, (diâmetros: 21/2", 3", 4")</v>
          </cell>
          <cell r="B2700" t="str">
            <v>FV</v>
          </cell>
          <cell r="C2700" t="str">
            <v>UNID.</v>
          </cell>
          <cell r="D2700">
            <v>23</v>
          </cell>
          <cell r="E2700">
            <v>10</v>
          </cell>
          <cell r="F2700">
            <v>230</v>
          </cell>
          <cell r="G2700">
            <v>20</v>
          </cell>
          <cell r="H2700">
            <v>460</v>
          </cell>
          <cell r="I2700" t="str">
            <v>N</v>
          </cell>
          <cell r="P2700">
            <v>20</v>
          </cell>
        </row>
        <row r="2701">
          <cell r="F2701">
            <v>0</v>
          </cell>
          <cell r="H2701">
            <v>0</v>
          </cell>
          <cell r="P2701">
            <v>0</v>
          </cell>
        </row>
        <row r="2702">
          <cell r="A2702" t="str">
            <v>Instalação e interligação de válvula de bloqueio globo, (diâmetros: 3", 4")</v>
          </cell>
          <cell r="B2702" t="str">
            <v>FV</v>
          </cell>
          <cell r="C2702" t="str">
            <v>UNID.</v>
          </cell>
          <cell r="D2702">
            <v>11</v>
          </cell>
          <cell r="E2702">
            <v>10</v>
          </cell>
          <cell r="F2702">
            <v>110</v>
          </cell>
          <cell r="G2702">
            <v>20</v>
          </cell>
          <cell r="H2702">
            <v>220</v>
          </cell>
          <cell r="I2702" t="str">
            <v>N</v>
          </cell>
          <cell r="P2702">
            <v>20</v>
          </cell>
        </row>
        <row r="2703">
          <cell r="F2703">
            <v>0</v>
          </cell>
          <cell r="H2703">
            <v>0</v>
          </cell>
          <cell r="P2703">
            <v>0</v>
          </cell>
        </row>
        <row r="2704">
          <cell r="A2704" t="str">
            <v>Instalação de válvula reguladora de pressão</v>
          </cell>
          <cell r="B2704" t="str">
            <v>PCV</v>
          </cell>
          <cell r="C2704" t="str">
            <v>UNID.</v>
          </cell>
          <cell r="D2704">
            <v>3</v>
          </cell>
          <cell r="E2704">
            <v>10</v>
          </cell>
          <cell r="F2704">
            <v>30</v>
          </cell>
          <cell r="G2704">
            <v>20</v>
          </cell>
          <cell r="H2704">
            <v>60</v>
          </cell>
          <cell r="I2704" t="str">
            <v>N</v>
          </cell>
          <cell r="P2704">
            <v>20</v>
          </cell>
        </row>
        <row r="2705">
          <cell r="F2705">
            <v>0</v>
          </cell>
          <cell r="H2705">
            <v>0</v>
          </cell>
          <cell r="P2705">
            <v>0</v>
          </cell>
        </row>
        <row r="2706">
          <cell r="A2706" t="str">
            <v>Instalação e interligação de medidor magnético de vazão</v>
          </cell>
          <cell r="B2706" t="str">
            <v>FIT</v>
          </cell>
          <cell r="C2706" t="str">
            <v>CJ</v>
          </cell>
          <cell r="D2706">
            <v>15</v>
          </cell>
          <cell r="E2706">
            <v>10</v>
          </cell>
          <cell r="F2706">
            <v>150</v>
          </cell>
          <cell r="G2706">
            <v>8</v>
          </cell>
          <cell r="H2706">
            <v>120</v>
          </cell>
          <cell r="I2706" t="str">
            <v>N</v>
          </cell>
          <cell r="P2706">
            <v>8</v>
          </cell>
        </row>
        <row r="2707">
          <cell r="F2707">
            <v>0</v>
          </cell>
          <cell r="H2707">
            <v>0</v>
          </cell>
          <cell r="P2707">
            <v>0</v>
          </cell>
        </row>
        <row r="2708">
          <cell r="A2708" t="str">
            <v>Instalação e interligação de medidor de nível tipo ultrassônico</v>
          </cell>
          <cell r="B2708" t="str">
            <v>LIT</v>
          </cell>
          <cell r="C2708" t="str">
            <v>CJ</v>
          </cell>
          <cell r="D2708">
            <v>11</v>
          </cell>
          <cell r="E2708">
            <v>10</v>
          </cell>
          <cell r="F2708">
            <v>110</v>
          </cell>
          <cell r="G2708">
            <v>8</v>
          </cell>
          <cell r="H2708">
            <v>88</v>
          </cell>
          <cell r="I2708" t="str">
            <v>N</v>
          </cell>
          <cell r="P2708">
            <v>8</v>
          </cell>
        </row>
        <row r="2709">
          <cell r="F2709">
            <v>0</v>
          </cell>
          <cell r="H2709">
            <v>0</v>
          </cell>
          <cell r="P2709">
            <v>0</v>
          </cell>
        </row>
        <row r="2710">
          <cell r="A2710" t="str">
            <v>Instalação e interligação de chave de nível tipo ultrassônica</v>
          </cell>
          <cell r="B2710" t="str">
            <v>LS</v>
          </cell>
          <cell r="C2710" t="str">
            <v>UNID.</v>
          </cell>
          <cell r="D2710">
            <v>5</v>
          </cell>
          <cell r="E2710">
            <v>10</v>
          </cell>
          <cell r="F2710">
            <v>50</v>
          </cell>
          <cell r="G2710">
            <v>8</v>
          </cell>
          <cell r="H2710">
            <v>40</v>
          </cell>
          <cell r="I2710" t="str">
            <v>N</v>
          </cell>
          <cell r="P2710">
            <v>8</v>
          </cell>
        </row>
        <row r="2711">
          <cell r="F2711">
            <v>0</v>
          </cell>
          <cell r="H2711">
            <v>0</v>
          </cell>
          <cell r="P2711">
            <v>0</v>
          </cell>
        </row>
        <row r="2712">
          <cell r="A2712" t="str">
            <v>Pressostato</v>
          </cell>
          <cell r="B2712" t="str">
            <v>PSL</v>
          </cell>
          <cell r="C2712" t="str">
            <v>UNID.</v>
          </cell>
          <cell r="D2712">
            <v>1</v>
          </cell>
          <cell r="E2712">
            <v>10</v>
          </cell>
          <cell r="F2712">
            <v>10</v>
          </cell>
          <cell r="G2712">
            <v>8</v>
          </cell>
          <cell r="H2712">
            <v>8</v>
          </cell>
          <cell r="I2712" t="str">
            <v>N</v>
          </cell>
          <cell r="P2712">
            <v>8</v>
          </cell>
        </row>
        <row r="2713">
          <cell r="F2713">
            <v>0</v>
          </cell>
          <cell r="H2713">
            <v>0</v>
          </cell>
          <cell r="P2713">
            <v>0</v>
          </cell>
        </row>
        <row r="2714">
          <cell r="A2714" t="str">
            <v>Instalação e interligação de caixas de válvulas solenóide</v>
          </cell>
          <cell r="B2714" t="str">
            <v>SV</v>
          </cell>
          <cell r="C2714" t="str">
            <v>UNID.</v>
          </cell>
          <cell r="D2714">
            <v>10</v>
          </cell>
          <cell r="E2714">
            <v>10</v>
          </cell>
          <cell r="F2714">
            <v>100</v>
          </cell>
          <cell r="G2714">
            <v>8</v>
          </cell>
          <cell r="H2714">
            <v>80</v>
          </cell>
          <cell r="I2714" t="str">
            <v>N</v>
          </cell>
          <cell r="P2714">
            <v>8</v>
          </cell>
        </row>
        <row r="2715">
          <cell r="F2715">
            <v>0</v>
          </cell>
          <cell r="H2715">
            <v>0</v>
          </cell>
          <cell r="P2715">
            <v>0</v>
          </cell>
        </row>
        <row r="2716">
          <cell r="A2716" t="str">
            <v>Instalação e interligação de caixas locais de aquisição de E/S (2300 x 1200 x 700 mm)</v>
          </cell>
          <cell r="B2716" t="str">
            <v>CAD</v>
          </cell>
          <cell r="C2716" t="str">
            <v>CJ</v>
          </cell>
          <cell r="D2716">
            <v>2</v>
          </cell>
          <cell r="E2716">
            <v>300</v>
          </cell>
          <cell r="F2716">
            <v>600</v>
          </cell>
          <cell r="G2716">
            <v>250</v>
          </cell>
          <cell r="H2716">
            <v>500</v>
          </cell>
          <cell r="I2716" t="str">
            <v>Q</v>
          </cell>
          <cell r="P2716">
            <v>250</v>
          </cell>
        </row>
        <row r="2717">
          <cell r="F2717">
            <v>0</v>
          </cell>
          <cell r="H2717">
            <v>0</v>
          </cell>
          <cell r="P2717">
            <v>0</v>
          </cell>
        </row>
        <row r="2718">
          <cell r="A2718" t="str">
            <v>Instalação e interligação de postos de comunicação de voz</v>
          </cell>
          <cell r="B2718" t="str">
            <v xml:space="preserve"> </v>
          </cell>
          <cell r="C2718" t="str">
            <v>UNID.</v>
          </cell>
          <cell r="D2718">
            <v>4</v>
          </cell>
          <cell r="E2718">
            <v>10</v>
          </cell>
          <cell r="F2718">
            <v>40</v>
          </cell>
          <cell r="G2718">
            <v>8</v>
          </cell>
          <cell r="H2718">
            <v>32</v>
          </cell>
          <cell r="I2718" t="str">
            <v>Q</v>
          </cell>
          <cell r="P2718">
            <v>8</v>
          </cell>
        </row>
        <row r="2719">
          <cell r="F2719">
            <v>0</v>
          </cell>
          <cell r="H2719">
            <v>0</v>
          </cell>
          <cell r="P2719">
            <v>0</v>
          </cell>
        </row>
        <row r="2720">
          <cell r="A2720" t="str">
            <v>Lançamento e ligação de cabo de controle - 1,5 mm²</v>
          </cell>
          <cell r="B2720" t="str">
            <v xml:space="preserve"> </v>
          </cell>
          <cell r="F2720">
            <v>0</v>
          </cell>
          <cell r="H2720">
            <v>0</v>
          </cell>
          <cell r="P2720">
            <v>0</v>
          </cell>
        </row>
        <row r="2721">
          <cell r="A2721" t="str">
            <v>1x2C</v>
          </cell>
          <cell r="B2721" t="str">
            <v>CB1</v>
          </cell>
          <cell r="C2721" t="str">
            <v>m</v>
          </cell>
          <cell r="D2721">
            <v>200</v>
          </cell>
          <cell r="E2721">
            <v>0.20399999999999999</v>
          </cell>
          <cell r="F2721">
            <v>40.799999999999997</v>
          </cell>
          <cell r="G2721">
            <v>0.15</v>
          </cell>
          <cell r="H2721">
            <v>30</v>
          </cell>
          <cell r="I2721" t="str">
            <v>B</v>
          </cell>
          <cell r="P2721">
            <v>0.15</v>
          </cell>
        </row>
        <row r="2722">
          <cell r="A2722" t="str">
            <v>1x3C</v>
          </cell>
          <cell r="B2722" t="str">
            <v>CB1</v>
          </cell>
          <cell r="C2722" t="str">
            <v>m</v>
          </cell>
          <cell r="D2722">
            <v>400</v>
          </cell>
          <cell r="E2722">
            <v>0.22900000000000001</v>
          </cell>
          <cell r="F2722">
            <v>91.6</v>
          </cell>
          <cell r="G2722">
            <v>0.15</v>
          </cell>
          <cell r="H2722">
            <v>60</v>
          </cell>
          <cell r="I2722" t="str">
            <v>B</v>
          </cell>
          <cell r="P2722">
            <v>0.15</v>
          </cell>
        </row>
        <row r="2723">
          <cell r="A2723" t="str">
            <v>1x4C</v>
          </cell>
          <cell r="B2723" t="str">
            <v>CB1</v>
          </cell>
          <cell r="C2723" t="str">
            <v>m</v>
          </cell>
          <cell r="D2723">
            <v>400</v>
          </cell>
          <cell r="E2723">
            <v>0.26700000000000002</v>
          </cell>
          <cell r="F2723">
            <v>106.8</v>
          </cell>
          <cell r="G2723">
            <v>0.2</v>
          </cell>
          <cell r="H2723">
            <v>80</v>
          </cell>
          <cell r="I2723" t="str">
            <v>B</v>
          </cell>
          <cell r="P2723">
            <v>0.2</v>
          </cell>
        </row>
        <row r="2724">
          <cell r="A2724" t="str">
            <v>1x5C</v>
          </cell>
          <cell r="B2724" t="str">
            <v>CB1</v>
          </cell>
          <cell r="C2724" t="str">
            <v>m</v>
          </cell>
          <cell r="D2724">
            <v>200</v>
          </cell>
          <cell r="E2724">
            <v>0.29099999999999998</v>
          </cell>
          <cell r="F2724">
            <v>58.2</v>
          </cell>
          <cell r="G2724">
            <v>0.2</v>
          </cell>
          <cell r="H2724">
            <v>40</v>
          </cell>
          <cell r="I2724" t="str">
            <v>B</v>
          </cell>
          <cell r="P2724">
            <v>0.2</v>
          </cell>
        </row>
        <row r="2725">
          <cell r="A2725" t="str">
            <v>1x7C</v>
          </cell>
          <cell r="B2725" t="str">
            <v>CB1</v>
          </cell>
          <cell r="C2725" t="str">
            <v>m</v>
          </cell>
          <cell r="D2725">
            <v>200</v>
          </cell>
          <cell r="E2725">
            <v>0.34499999999999997</v>
          </cell>
          <cell r="F2725">
            <v>69</v>
          </cell>
          <cell r="G2725">
            <v>0.2</v>
          </cell>
          <cell r="H2725">
            <v>40</v>
          </cell>
          <cell r="I2725" t="str">
            <v>B</v>
          </cell>
          <cell r="P2725">
            <v>0.2</v>
          </cell>
        </row>
        <row r="2726">
          <cell r="A2726" t="str">
            <v>1x9C</v>
          </cell>
          <cell r="B2726" t="str">
            <v>CB1</v>
          </cell>
          <cell r="C2726" t="str">
            <v>m</v>
          </cell>
          <cell r="D2726">
            <v>600</v>
          </cell>
          <cell r="E2726">
            <v>0.432</v>
          </cell>
          <cell r="F2726">
            <v>259.2</v>
          </cell>
          <cell r="G2726">
            <v>0.2</v>
          </cell>
          <cell r="H2726">
            <v>120</v>
          </cell>
          <cell r="I2726" t="str">
            <v>B</v>
          </cell>
          <cell r="P2726">
            <v>0.2</v>
          </cell>
        </row>
        <row r="2727">
          <cell r="A2727" t="str">
            <v xml:space="preserve"> </v>
          </cell>
          <cell r="B2727" t="str">
            <v xml:space="preserve"> </v>
          </cell>
          <cell r="F2727">
            <v>0</v>
          </cell>
          <cell r="H2727">
            <v>0</v>
          </cell>
          <cell r="P2727">
            <v>0</v>
          </cell>
        </row>
        <row r="2728">
          <cell r="A2728" t="str">
            <v>Lançamento e ligação de cabo de instrumentação - 1,0 mm² + blindagem</v>
          </cell>
          <cell r="B2728" t="str">
            <v xml:space="preserve"> </v>
          </cell>
          <cell r="F2728">
            <v>0</v>
          </cell>
          <cell r="H2728">
            <v>0</v>
          </cell>
          <cell r="P2728">
            <v>0</v>
          </cell>
        </row>
        <row r="2729">
          <cell r="A2729" t="str">
            <v>1x2C</v>
          </cell>
          <cell r="B2729" t="str">
            <v>CB1</v>
          </cell>
          <cell r="C2729" t="str">
            <v>m</v>
          </cell>
          <cell r="D2729">
            <v>800</v>
          </cell>
          <cell r="E2729">
            <v>0.20399999999999999</v>
          </cell>
          <cell r="F2729">
            <v>163.19999999999999</v>
          </cell>
          <cell r="G2729">
            <v>0.15</v>
          </cell>
          <cell r="H2729">
            <v>120</v>
          </cell>
          <cell r="I2729" t="str">
            <v>B</v>
          </cell>
          <cell r="P2729">
            <v>0.15</v>
          </cell>
        </row>
        <row r="2730">
          <cell r="F2730">
            <v>0</v>
          </cell>
          <cell r="H2730">
            <v>0</v>
          </cell>
          <cell r="P2730">
            <v>0</v>
          </cell>
        </row>
        <row r="2731">
          <cell r="A2731" t="str">
            <v>Eletroduto rígido tipo AC- (Vara de 3 m):</v>
          </cell>
          <cell r="F2731">
            <v>0</v>
          </cell>
          <cell r="H2731">
            <v>0</v>
          </cell>
          <cell r="P2731">
            <v>0</v>
          </cell>
        </row>
        <row r="2732">
          <cell r="A2732" t="str">
            <v>Diâmetro 3/4"</v>
          </cell>
          <cell r="B2732" t="str">
            <v>ELAG</v>
          </cell>
          <cell r="C2732" t="str">
            <v>m</v>
          </cell>
          <cell r="D2732">
            <v>295</v>
          </cell>
          <cell r="E2732">
            <v>1.7699999999999998</v>
          </cell>
          <cell r="F2732">
            <v>522.15</v>
          </cell>
          <cell r="G2732">
            <v>1.25</v>
          </cell>
          <cell r="H2732">
            <v>368.75</v>
          </cell>
          <cell r="I2732" t="str">
            <v>LE</v>
          </cell>
          <cell r="P2732">
            <v>1.25</v>
          </cell>
        </row>
        <row r="2733">
          <cell r="A2733" t="str">
            <v>Diâmetro 1"</v>
          </cell>
          <cell r="B2733" t="str">
            <v>ELAG</v>
          </cell>
          <cell r="C2733" t="str">
            <v>m</v>
          </cell>
          <cell r="D2733">
            <v>75</v>
          </cell>
          <cell r="E2733">
            <v>2.63</v>
          </cell>
          <cell r="F2733">
            <v>197.25</v>
          </cell>
          <cell r="G2733">
            <v>1.25</v>
          </cell>
          <cell r="H2733">
            <v>93.75</v>
          </cell>
          <cell r="I2733" t="str">
            <v>LE</v>
          </cell>
          <cell r="P2733">
            <v>1.25</v>
          </cell>
        </row>
        <row r="2734">
          <cell r="A2734" t="str">
            <v>Diâmetro 11/2"</v>
          </cell>
          <cell r="B2734" t="str">
            <v>ELAG</v>
          </cell>
          <cell r="C2734" t="str">
            <v>m</v>
          </cell>
          <cell r="D2734">
            <v>180</v>
          </cell>
          <cell r="E2734">
            <v>4.24</v>
          </cell>
          <cell r="F2734">
            <v>763.2</v>
          </cell>
          <cell r="G2734">
            <v>1.25</v>
          </cell>
          <cell r="H2734">
            <v>225</v>
          </cell>
          <cell r="I2734" t="str">
            <v>LE</v>
          </cell>
          <cell r="P2734">
            <v>1.25</v>
          </cell>
        </row>
        <row r="2735">
          <cell r="A2735" t="str">
            <v>Diâmetro 2"</v>
          </cell>
          <cell r="B2735" t="str">
            <v>ELAG</v>
          </cell>
          <cell r="C2735" t="str">
            <v>m</v>
          </cell>
          <cell r="D2735">
            <v>242</v>
          </cell>
          <cell r="E2735">
            <v>5.66</v>
          </cell>
          <cell r="F2735">
            <v>1369.72</v>
          </cell>
          <cell r="G2735">
            <v>1.5</v>
          </cell>
          <cell r="H2735">
            <v>363</v>
          </cell>
          <cell r="I2735" t="str">
            <v>LE</v>
          </cell>
          <cell r="P2735">
            <v>1.5</v>
          </cell>
        </row>
        <row r="2736">
          <cell r="A2736" t="str">
            <v>Diâmetro 2 1/2"</v>
          </cell>
          <cell r="B2736" t="str">
            <v>ELAG</v>
          </cell>
          <cell r="C2736" t="str">
            <v>m</v>
          </cell>
          <cell r="D2736">
            <v>119</v>
          </cell>
          <cell r="E2736">
            <v>8.9</v>
          </cell>
          <cell r="F2736">
            <v>1059.0999999999999</v>
          </cell>
          <cell r="G2736">
            <v>1.5</v>
          </cell>
          <cell r="H2736">
            <v>178.5</v>
          </cell>
          <cell r="I2736" t="str">
            <v>LE</v>
          </cell>
          <cell r="P2736">
            <v>1.5</v>
          </cell>
        </row>
        <row r="2737">
          <cell r="A2737" t="str">
            <v>Diâmetro 3"</v>
          </cell>
          <cell r="B2737" t="str">
            <v>ELAG</v>
          </cell>
          <cell r="C2737" t="str">
            <v>m</v>
          </cell>
          <cell r="D2737">
            <v>36</v>
          </cell>
          <cell r="E2737">
            <v>11.6</v>
          </cell>
          <cell r="F2737">
            <v>417.6</v>
          </cell>
          <cell r="G2737">
            <v>1.5</v>
          </cell>
          <cell r="H2737">
            <v>54</v>
          </cell>
          <cell r="I2737" t="str">
            <v>LE</v>
          </cell>
          <cell r="P2737">
            <v>1.5</v>
          </cell>
        </row>
        <row r="2738">
          <cell r="A2738" t="str">
            <v>Diâmetro 4"</v>
          </cell>
          <cell r="B2738" t="str">
            <v>ELAG</v>
          </cell>
          <cell r="C2738" t="str">
            <v>m</v>
          </cell>
          <cell r="H2738">
            <v>0</v>
          </cell>
          <cell r="I2738" t="str">
            <v>LE</v>
          </cell>
          <cell r="P2738">
            <v>0</v>
          </cell>
        </row>
        <row r="2739">
          <cell r="F2739">
            <v>0</v>
          </cell>
          <cell r="H2739">
            <v>0</v>
          </cell>
          <cell r="P2739">
            <v>0</v>
          </cell>
        </row>
        <row r="2740">
          <cell r="A2740" t="str">
            <v>Eletroduto flexível (peça de 1,5 m):</v>
          </cell>
          <cell r="F2740">
            <v>0</v>
          </cell>
          <cell r="H2740">
            <v>0</v>
          </cell>
          <cell r="P2740">
            <v>0</v>
          </cell>
        </row>
        <row r="2741">
          <cell r="A2741" t="str">
            <v>Diâmetro 3/4"</v>
          </cell>
          <cell r="B2741" t="str">
            <v>ELFL</v>
          </cell>
          <cell r="C2741" t="str">
            <v>PC</v>
          </cell>
          <cell r="D2741">
            <v>630</v>
          </cell>
          <cell r="E2741">
            <v>0.88</v>
          </cell>
          <cell r="F2741">
            <v>554.4</v>
          </cell>
          <cell r="G2741">
            <v>1.5</v>
          </cell>
          <cell r="H2741">
            <v>945</v>
          </cell>
          <cell r="I2741" t="str">
            <v>LE</v>
          </cell>
          <cell r="P2741">
            <v>1.5</v>
          </cell>
        </row>
        <row r="2742">
          <cell r="A2742" t="str">
            <v>Diâmetro 1/2"</v>
          </cell>
          <cell r="B2742" t="str">
            <v>ELFL</v>
          </cell>
          <cell r="C2742" t="str">
            <v>PC</v>
          </cell>
          <cell r="D2742">
            <v>75</v>
          </cell>
          <cell r="E2742">
            <v>0.5</v>
          </cell>
          <cell r="F2742">
            <v>37.5</v>
          </cell>
          <cell r="G2742">
            <v>1.5</v>
          </cell>
          <cell r="H2742">
            <v>112.5</v>
          </cell>
          <cell r="I2742" t="str">
            <v>LE</v>
          </cell>
          <cell r="P2742">
            <v>1.5</v>
          </cell>
        </row>
        <row r="2743">
          <cell r="F2743">
            <v>0</v>
          </cell>
          <cell r="H2743">
            <v>0</v>
          </cell>
          <cell r="P2743">
            <v>0</v>
          </cell>
        </row>
        <row r="2744">
          <cell r="A2744" t="str">
            <v>Caixa comando local:</v>
          </cell>
          <cell r="F2744">
            <v>0</v>
          </cell>
          <cell r="H2744">
            <v>0</v>
          </cell>
          <cell r="P2744">
            <v>0</v>
          </cell>
        </row>
        <row r="2745">
          <cell r="A2745" t="str">
            <v>2 botões</v>
          </cell>
          <cell r="B2745" t="str">
            <v>CX</v>
          </cell>
          <cell r="C2745" t="str">
            <v>UNID.</v>
          </cell>
          <cell r="D2745">
            <v>30</v>
          </cell>
          <cell r="E2745">
            <v>10</v>
          </cell>
          <cell r="F2745">
            <v>300</v>
          </cell>
          <cell r="G2745">
            <v>8</v>
          </cell>
          <cell r="H2745">
            <v>240</v>
          </cell>
          <cell r="I2745" t="str">
            <v>Q</v>
          </cell>
          <cell r="P2745">
            <v>8</v>
          </cell>
        </row>
        <row r="2746">
          <cell r="F2746">
            <v>0</v>
          </cell>
          <cell r="H2746">
            <v>0</v>
          </cell>
          <cell r="P2746">
            <v>0</v>
          </cell>
        </row>
        <row r="2747">
          <cell r="A2747" t="str">
            <v>Instalação de caixa de passagem 400 x 400 x 150</v>
          </cell>
          <cell r="B2747" t="str">
            <v>CX</v>
          </cell>
          <cell r="C2747" t="str">
            <v>UNID.</v>
          </cell>
          <cell r="D2747">
            <v>10</v>
          </cell>
          <cell r="E2747">
            <v>30</v>
          </cell>
          <cell r="F2747">
            <v>300</v>
          </cell>
          <cell r="G2747">
            <v>10</v>
          </cell>
          <cell r="H2747">
            <v>100</v>
          </cell>
          <cell r="I2747" t="str">
            <v>LE</v>
          </cell>
          <cell r="P2747">
            <v>10</v>
          </cell>
        </row>
        <row r="2748">
          <cell r="F2748">
            <v>0</v>
          </cell>
          <cell r="H2748">
            <v>0</v>
          </cell>
          <cell r="P2748">
            <v>0</v>
          </cell>
        </row>
        <row r="2749">
          <cell r="A2749" t="str">
            <v>Instalação e interligação de caixa de bornes com 30 bornes.</v>
          </cell>
          <cell r="B2749" t="str">
            <v>CX</v>
          </cell>
          <cell r="C2749" t="str">
            <v>UNID.</v>
          </cell>
          <cell r="D2749">
            <v>30</v>
          </cell>
          <cell r="E2749">
            <v>330</v>
          </cell>
          <cell r="F2749">
            <v>9900</v>
          </cell>
          <cell r="G2749">
            <v>30</v>
          </cell>
          <cell r="H2749">
            <v>900</v>
          </cell>
          <cell r="I2749" t="str">
            <v>Q</v>
          </cell>
          <cell r="P2749">
            <v>30</v>
          </cell>
        </row>
        <row r="2750">
          <cell r="F2750">
            <v>0</v>
          </cell>
          <cell r="H2750">
            <v>0</v>
          </cell>
          <cell r="P2750">
            <v>0</v>
          </cell>
        </row>
        <row r="2751">
          <cell r="A2751" t="str">
            <v>ÁREA - CAPTAÇÃO VGR</v>
          </cell>
          <cell r="F2751">
            <v>0</v>
          </cell>
          <cell r="H2751">
            <v>0</v>
          </cell>
          <cell r="P2751">
            <v>0</v>
          </cell>
        </row>
        <row r="2752">
          <cell r="A2752" t="str">
            <v>Instalação e interligação de caixas locais de aquisição de E/S (2300 x 1200 x 700 mm)</v>
          </cell>
          <cell r="B2752" t="str">
            <v>CAD</v>
          </cell>
          <cell r="C2752" t="str">
            <v>CJ</v>
          </cell>
          <cell r="D2752">
            <v>1</v>
          </cell>
          <cell r="E2752">
            <v>300</v>
          </cell>
          <cell r="F2752">
            <v>300</v>
          </cell>
          <cell r="G2752">
            <v>250</v>
          </cell>
          <cell r="H2752">
            <v>250</v>
          </cell>
          <cell r="I2752" t="str">
            <v>Q</v>
          </cell>
          <cell r="P2752">
            <v>250</v>
          </cell>
        </row>
        <row r="2753">
          <cell r="F2753">
            <v>0</v>
          </cell>
          <cell r="H2753">
            <v>0</v>
          </cell>
          <cell r="P2753">
            <v>0</v>
          </cell>
        </row>
        <row r="2754">
          <cell r="A2754" t="str">
            <v>Caixa de comando local:</v>
          </cell>
          <cell r="F2754">
            <v>0</v>
          </cell>
          <cell r="H2754">
            <v>0</v>
          </cell>
          <cell r="P2754">
            <v>0</v>
          </cell>
        </row>
        <row r="2755">
          <cell r="A2755" t="str">
            <v>2 botões</v>
          </cell>
          <cell r="B2755" t="str">
            <v>CX</v>
          </cell>
          <cell r="C2755" t="str">
            <v>UNID.</v>
          </cell>
          <cell r="D2755">
            <v>3</v>
          </cell>
          <cell r="E2755">
            <v>10</v>
          </cell>
          <cell r="F2755">
            <v>30</v>
          </cell>
          <cell r="G2755">
            <v>8</v>
          </cell>
          <cell r="H2755">
            <v>24</v>
          </cell>
          <cell r="I2755" t="str">
            <v>Q</v>
          </cell>
          <cell r="P2755">
            <v>8</v>
          </cell>
        </row>
        <row r="2756">
          <cell r="F2756">
            <v>0</v>
          </cell>
          <cell r="H2756">
            <v>0</v>
          </cell>
          <cell r="P2756">
            <v>0</v>
          </cell>
        </row>
        <row r="2757">
          <cell r="A2757" t="str">
            <v>Lançamento e ligação de cabo de controle - 1,5 mm²</v>
          </cell>
          <cell r="F2757">
            <v>0</v>
          </cell>
          <cell r="H2757">
            <v>0</v>
          </cell>
          <cell r="P2757">
            <v>0</v>
          </cell>
        </row>
        <row r="2758">
          <cell r="A2758" t="str">
            <v>1x2C</v>
          </cell>
          <cell r="B2758" t="str">
            <v>CB1</v>
          </cell>
          <cell r="C2758" t="str">
            <v>m</v>
          </cell>
          <cell r="D2758">
            <v>90</v>
          </cell>
          <cell r="E2758">
            <v>0.20399999999999999</v>
          </cell>
          <cell r="F2758">
            <v>18.36</v>
          </cell>
          <cell r="G2758">
            <v>0.15</v>
          </cell>
          <cell r="H2758">
            <v>13.5</v>
          </cell>
          <cell r="I2758" t="str">
            <v>B</v>
          </cell>
          <cell r="P2758">
            <v>0.15</v>
          </cell>
        </row>
        <row r="2759">
          <cell r="F2759">
            <v>0</v>
          </cell>
          <cell r="H2759">
            <v>0</v>
          </cell>
          <cell r="P2759">
            <v>0</v>
          </cell>
        </row>
        <row r="2760">
          <cell r="A2760" t="str">
            <v xml:space="preserve">Instalação de manômetro </v>
          </cell>
          <cell r="B2760" t="str">
            <v>PI</v>
          </cell>
          <cell r="C2760" t="str">
            <v>UNID.</v>
          </cell>
          <cell r="D2760">
            <v>3</v>
          </cell>
          <cell r="E2760">
            <v>10</v>
          </cell>
          <cell r="F2760">
            <v>30</v>
          </cell>
          <cell r="G2760">
            <v>8</v>
          </cell>
          <cell r="H2760">
            <v>24</v>
          </cell>
          <cell r="I2760" t="str">
            <v>N</v>
          </cell>
          <cell r="P2760">
            <v>8</v>
          </cell>
        </row>
        <row r="2761">
          <cell r="F2761">
            <v>0</v>
          </cell>
          <cell r="H2761">
            <v>0</v>
          </cell>
          <cell r="P2761">
            <v>0</v>
          </cell>
        </row>
        <row r="2762">
          <cell r="A2762" t="str">
            <v>ÁREA - CAPTAÇÃO TROVÕES</v>
          </cell>
          <cell r="F2762">
            <v>0</v>
          </cell>
          <cell r="H2762">
            <v>0</v>
          </cell>
          <cell r="P2762">
            <v>0</v>
          </cell>
        </row>
        <row r="2763">
          <cell r="A2763" t="str">
            <v>Instalação e interligação de caixas locais de aquisição de E/S (2300 x 1200 x 700 x mm)</v>
          </cell>
          <cell r="B2763" t="str">
            <v>CAD</v>
          </cell>
          <cell r="C2763" t="str">
            <v>CJ</v>
          </cell>
          <cell r="D2763">
            <v>2</v>
          </cell>
          <cell r="E2763">
            <v>300</v>
          </cell>
          <cell r="F2763">
            <v>600</v>
          </cell>
          <cell r="G2763">
            <v>250</v>
          </cell>
          <cell r="H2763">
            <v>500</v>
          </cell>
          <cell r="I2763" t="str">
            <v>Q</v>
          </cell>
          <cell r="P2763">
            <v>250</v>
          </cell>
        </row>
        <row r="2764">
          <cell r="F2764">
            <v>0</v>
          </cell>
          <cell r="H2764">
            <v>0</v>
          </cell>
          <cell r="P2764">
            <v>0</v>
          </cell>
        </row>
        <row r="2765">
          <cell r="A2765" t="str">
            <v>Instalação do quadro de distribuição de tensão de controle</v>
          </cell>
          <cell r="B2765" t="str">
            <v>540-QC-01</v>
          </cell>
          <cell r="C2765" t="str">
            <v>CJ</v>
          </cell>
          <cell r="D2765">
            <v>1</v>
          </cell>
          <cell r="E2765">
            <v>100</v>
          </cell>
          <cell r="F2765">
            <v>100</v>
          </cell>
          <cell r="G2765">
            <v>100</v>
          </cell>
          <cell r="H2765">
            <v>100</v>
          </cell>
          <cell r="I2765" t="str">
            <v>Q</v>
          </cell>
          <cell r="P2765">
            <v>100</v>
          </cell>
        </row>
        <row r="2766">
          <cell r="F2766">
            <v>0</v>
          </cell>
          <cell r="H2766">
            <v>0</v>
          </cell>
          <cell r="P2766">
            <v>0</v>
          </cell>
        </row>
        <row r="2767">
          <cell r="A2767" t="str">
            <v>Caixa de comando local:</v>
          </cell>
          <cell r="F2767">
            <v>0</v>
          </cell>
          <cell r="H2767">
            <v>0</v>
          </cell>
          <cell r="P2767">
            <v>0</v>
          </cell>
        </row>
        <row r="2768">
          <cell r="A2768" t="str">
            <v>2 botões</v>
          </cell>
          <cell r="B2768" t="str">
            <v>CX</v>
          </cell>
          <cell r="C2768" t="str">
            <v>UNID.</v>
          </cell>
          <cell r="D2768">
            <v>3</v>
          </cell>
          <cell r="E2768">
            <v>10</v>
          </cell>
          <cell r="F2768">
            <v>30</v>
          </cell>
          <cell r="G2768">
            <v>8</v>
          </cell>
          <cell r="H2768">
            <v>24</v>
          </cell>
          <cell r="I2768" t="str">
            <v>Q</v>
          </cell>
          <cell r="P2768">
            <v>8</v>
          </cell>
        </row>
        <row r="2769">
          <cell r="F2769">
            <v>0</v>
          </cell>
          <cell r="H2769">
            <v>0</v>
          </cell>
          <cell r="P2769">
            <v>0</v>
          </cell>
        </row>
        <row r="2770">
          <cell r="A2770" t="str">
            <v>Instalação e interligação de medidor de nível ultrassônico</v>
          </cell>
          <cell r="B2770" t="str">
            <v>CX</v>
          </cell>
          <cell r="C2770" t="str">
            <v>CJ</v>
          </cell>
          <cell r="D2770">
            <v>1</v>
          </cell>
          <cell r="E2770">
            <v>10</v>
          </cell>
          <cell r="F2770">
            <v>10</v>
          </cell>
          <cell r="G2770">
            <v>8</v>
          </cell>
          <cell r="H2770">
            <v>8</v>
          </cell>
          <cell r="I2770" t="str">
            <v>N</v>
          </cell>
          <cell r="P2770">
            <v>8</v>
          </cell>
        </row>
        <row r="2771">
          <cell r="F2771">
            <v>0</v>
          </cell>
          <cell r="H2771">
            <v>0</v>
          </cell>
          <cell r="P2771">
            <v>0</v>
          </cell>
        </row>
        <row r="2772">
          <cell r="A2772" t="str">
            <v>Lançamento e ligação de cabo de controle - 1,5 mm²</v>
          </cell>
          <cell r="F2772">
            <v>0</v>
          </cell>
          <cell r="H2772">
            <v>0</v>
          </cell>
          <cell r="P2772">
            <v>0</v>
          </cell>
        </row>
        <row r="2773">
          <cell r="A2773" t="str">
            <v>1x3C</v>
          </cell>
          <cell r="B2773" t="str">
            <v>CB1</v>
          </cell>
          <cell r="C2773" t="str">
            <v>m</v>
          </cell>
          <cell r="D2773">
            <v>90</v>
          </cell>
          <cell r="E2773">
            <v>0.22900000000000001</v>
          </cell>
          <cell r="F2773">
            <v>20.61</v>
          </cell>
          <cell r="G2773">
            <v>0.15</v>
          </cell>
          <cell r="H2773">
            <v>13.5</v>
          </cell>
          <cell r="I2773" t="str">
            <v>B</v>
          </cell>
          <cell r="P2773">
            <v>0.15</v>
          </cell>
        </row>
        <row r="2774">
          <cell r="F2774">
            <v>0</v>
          </cell>
          <cell r="H2774">
            <v>0</v>
          </cell>
          <cell r="P2774">
            <v>0</v>
          </cell>
        </row>
        <row r="2775">
          <cell r="A2775" t="str">
            <v xml:space="preserve">Instalação de manômetro </v>
          </cell>
          <cell r="B2775" t="str">
            <v>PI</v>
          </cell>
          <cell r="C2775" t="str">
            <v>UNID.</v>
          </cell>
          <cell r="D2775">
            <v>4</v>
          </cell>
          <cell r="E2775">
            <v>10</v>
          </cell>
          <cell r="F2775">
            <v>40</v>
          </cell>
          <cell r="G2775">
            <v>8</v>
          </cell>
          <cell r="H2775">
            <v>32</v>
          </cell>
          <cell r="I2775" t="str">
            <v>N</v>
          </cell>
          <cell r="P2775">
            <v>8</v>
          </cell>
        </row>
        <row r="2776">
          <cell r="F2776">
            <v>0</v>
          </cell>
          <cell r="H2776">
            <v>0</v>
          </cell>
          <cell r="P2776">
            <v>0</v>
          </cell>
        </row>
        <row r="2777">
          <cell r="A2777" t="str">
            <v>ÁREA - SALA ELÉTRICA 550-SE-02</v>
          </cell>
          <cell r="F2777">
            <v>0</v>
          </cell>
          <cell r="H2777">
            <v>0</v>
          </cell>
          <cell r="P2777">
            <v>0</v>
          </cell>
        </row>
        <row r="2778">
          <cell r="A2778" t="str">
            <v>Instalação do quadro de distribuição de tensão de controle</v>
          </cell>
          <cell r="B2778" t="str">
            <v>550-QC-01</v>
          </cell>
          <cell r="C2778" t="str">
            <v>CJ</v>
          </cell>
          <cell r="D2778">
            <v>1</v>
          </cell>
          <cell r="E2778">
            <v>100</v>
          </cell>
          <cell r="F2778">
            <v>100</v>
          </cell>
          <cell r="G2778">
            <v>100</v>
          </cell>
          <cell r="H2778">
            <v>100</v>
          </cell>
          <cell r="I2778" t="str">
            <v>Q</v>
          </cell>
          <cell r="P2778">
            <v>100</v>
          </cell>
        </row>
        <row r="2779">
          <cell r="F2779">
            <v>0</v>
          </cell>
          <cell r="H2779">
            <v>0</v>
          </cell>
          <cell r="P2779">
            <v>0</v>
          </cell>
        </row>
        <row r="2780">
          <cell r="A2780" t="str">
            <v>Instalação do painel de CLP (2300 X 1200 X 700 mm)</v>
          </cell>
          <cell r="B2780" t="str">
            <v>550-CP-01</v>
          </cell>
          <cell r="C2780" t="str">
            <v>CJ</v>
          </cell>
          <cell r="D2780">
            <v>1</v>
          </cell>
          <cell r="E2780">
            <v>300</v>
          </cell>
          <cell r="F2780">
            <v>300</v>
          </cell>
          <cell r="G2780">
            <v>250</v>
          </cell>
          <cell r="H2780">
            <v>250</v>
          </cell>
          <cell r="I2780" t="str">
            <v>Q</v>
          </cell>
          <cell r="P2780">
            <v>250</v>
          </cell>
        </row>
        <row r="2781">
          <cell r="F2781">
            <v>0</v>
          </cell>
          <cell r="H2781">
            <v>0</v>
          </cell>
          <cell r="P2781">
            <v>0</v>
          </cell>
        </row>
        <row r="2782">
          <cell r="A2782" t="str">
            <v>Instalação de no-break</v>
          </cell>
          <cell r="B2782" t="str">
            <v>550-NB-02</v>
          </cell>
          <cell r="C2782" t="str">
            <v>UNID.</v>
          </cell>
          <cell r="D2782">
            <v>1</v>
          </cell>
          <cell r="E2782">
            <v>100</v>
          </cell>
          <cell r="F2782">
            <v>100</v>
          </cell>
          <cell r="G2782">
            <v>50</v>
          </cell>
          <cell r="H2782">
            <v>50</v>
          </cell>
          <cell r="I2782" t="str">
            <v>Q</v>
          </cell>
          <cell r="P2782">
            <v>50</v>
          </cell>
        </row>
        <row r="2783">
          <cell r="F2783">
            <v>0</v>
          </cell>
          <cell r="H2783">
            <v>0</v>
          </cell>
          <cell r="P2783">
            <v>0</v>
          </cell>
        </row>
        <row r="2784">
          <cell r="A2784" t="str">
            <v>ÁREA - SALA ELÉTRICA 550-SE-03</v>
          </cell>
          <cell r="F2784">
            <v>0</v>
          </cell>
          <cell r="H2784">
            <v>0</v>
          </cell>
          <cell r="P2784">
            <v>0</v>
          </cell>
        </row>
        <row r="2785">
          <cell r="A2785" t="str">
            <v>Instalação do quadro de distribuição de tensão de controle</v>
          </cell>
          <cell r="B2785" t="str">
            <v>550-QC-02</v>
          </cell>
          <cell r="C2785" t="str">
            <v>CJ</v>
          </cell>
          <cell r="D2785">
            <v>1</v>
          </cell>
          <cell r="E2785">
            <v>100</v>
          </cell>
          <cell r="F2785">
            <v>100</v>
          </cell>
          <cell r="G2785">
            <v>100</v>
          </cell>
          <cell r="H2785">
            <v>100</v>
          </cell>
          <cell r="I2785" t="str">
            <v>Q</v>
          </cell>
          <cell r="P2785">
            <v>100</v>
          </cell>
        </row>
        <row r="2786">
          <cell r="F2786">
            <v>0</v>
          </cell>
          <cell r="H2786">
            <v>0</v>
          </cell>
          <cell r="P2786">
            <v>0</v>
          </cell>
        </row>
        <row r="2787">
          <cell r="A2787" t="str">
            <v>Instalação do painel de CLP (2300 X 1200 X 700 mm)</v>
          </cell>
          <cell r="B2787" t="str">
            <v>550-CP-02</v>
          </cell>
          <cell r="C2787" t="str">
            <v>CJ</v>
          </cell>
          <cell r="D2787">
            <v>1</v>
          </cell>
          <cell r="E2787">
            <v>300</v>
          </cell>
          <cell r="F2787">
            <v>300</v>
          </cell>
          <cell r="G2787">
            <v>250</v>
          </cell>
          <cell r="H2787">
            <v>250</v>
          </cell>
          <cell r="I2787" t="str">
            <v>Q</v>
          </cell>
          <cell r="P2787">
            <v>250</v>
          </cell>
        </row>
        <row r="2788">
          <cell r="F2788">
            <v>0</v>
          </cell>
          <cell r="H2788">
            <v>0</v>
          </cell>
          <cell r="P2788">
            <v>0</v>
          </cell>
        </row>
        <row r="2789">
          <cell r="A2789" t="str">
            <v>Instalação de no-break</v>
          </cell>
          <cell r="B2789" t="str">
            <v>550-NB-03</v>
          </cell>
          <cell r="C2789" t="str">
            <v>UNID.</v>
          </cell>
          <cell r="D2789">
            <v>1</v>
          </cell>
          <cell r="E2789">
            <v>100</v>
          </cell>
          <cell r="F2789">
            <v>100</v>
          </cell>
          <cell r="G2789">
            <v>50</v>
          </cell>
          <cell r="H2789">
            <v>50</v>
          </cell>
          <cell r="I2789" t="str">
            <v>Q</v>
          </cell>
          <cell r="P2789">
            <v>50</v>
          </cell>
        </row>
        <row r="2790">
          <cell r="F2790">
            <v>0</v>
          </cell>
          <cell r="H2790">
            <v>0</v>
          </cell>
          <cell r="P2790">
            <v>0</v>
          </cell>
        </row>
        <row r="2791">
          <cell r="A2791" t="str">
            <v>ÁREA - SALA ELÉTRICA 550-SE-04</v>
          </cell>
          <cell r="F2791">
            <v>0</v>
          </cell>
          <cell r="H2791">
            <v>0</v>
          </cell>
          <cell r="P2791">
            <v>0</v>
          </cell>
        </row>
        <row r="2792">
          <cell r="A2792" t="str">
            <v>Instalação do quadro de distribuição de tensão de controle</v>
          </cell>
          <cell r="B2792" t="str">
            <v>550-QC-03</v>
          </cell>
          <cell r="C2792" t="str">
            <v>CJ</v>
          </cell>
          <cell r="D2792">
            <v>1</v>
          </cell>
          <cell r="E2792">
            <v>100</v>
          </cell>
          <cell r="F2792">
            <v>100</v>
          </cell>
          <cell r="G2792">
            <v>100</v>
          </cell>
          <cell r="H2792">
            <v>100</v>
          </cell>
          <cell r="I2792" t="str">
            <v>Q</v>
          </cell>
          <cell r="P2792">
            <v>100</v>
          </cell>
        </row>
        <row r="2793">
          <cell r="F2793">
            <v>0</v>
          </cell>
          <cell r="H2793">
            <v>0</v>
          </cell>
          <cell r="P2793">
            <v>0</v>
          </cell>
        </row>
        <row r="2794">
          <cell r="A2794" t="str">
            <v>Instalação do painel de CLP (2300 X 1200 X 700 mm)</v>
          </cell>
          <cell r="B2794" t="str">
            <v>550-CP-03</v>
          </cell>
          <cell r="C2794" t="str">
            <v>CJ</v>
          </cell>
          <cell r="D2794">
            <v>1</v>
          </cell>
          <cell r="E2794">
            <v>300</v>
          </cell>
          <cell r="F2794">
            <v>300</v>
          </cell>
          <cell r="G2794">
            <v>250</v>
          </cell>
          <cell r="H2794">
            <v>250</v>
          </cell>
          <cell r="I2794" t="str">
            <v>Q</v>
          </cell>
          <cell r="P2794">
            <v>250</v>
          </cell>
        </row>
        <row r="2795">
          <cell r="F2795">
            <v>0</v>
          </cell>
          <cell r="H2795">
            <v>0</v>
          </cell>
          <cell r="P2795">
            <v>0</v>
          </cell>
        </row>
        <row r="2796">
          <cell r="A2796" t="str">
            <v>Instalação de no-break</v>
          </cell>
          <cell r="B2796" t="str">
            <v>550-NB-04</v>
          </cell>
          <cell r="C2796" t="str">
            <v>UNID.</v>
          </cell>
          <cell r="D2796">
            <v>1</v>
          </cell>
          <cell r="E2796">
            <v>100</v>
          </cell>
          <cell r="F2796">
            <v>100</v>
          </cell>
          <cell r="G2796">
            <v>50</v>
          </cell>
          <cell r="H2796">
            <v>50</v>
          </cell>
          <cell r="I2796" t="str">
            <v>Q</v>
          </cell>
          <cell r="P2796">
            <v>50</v>
          </cell>
        </row>
        <row r="2797">
          <cell r="F2797">
            <v>0</v>
          </cell>
          <cell r="H2797">
            <v>0</v>
          </cell>
          <cell r="P2797">
            <v>0</v>
          </cell>
        </row>
        <row r="2798">
          <cell r="A2798" t="str">
            <v>ÁREA - SALA DE CONTROLE 550-SC-02</v>
          </cell>
          <cell r="F2798">
            <v>0</v>
          </cell>
          <cell r="H2798">
            <v>0</v>
          </cell>
          <cell r="P2798">
            <v>0</v>
          </cell>
        </row>
        <row r="2799">
          <cell r="A2799" t="str">
            <v>Instalação das estações de operação e supervisão ( micro-computadores )</v>
          </cell>
          <cell r="B2799" t="str">
            <v xml:space="preserve"> </v>
          </cell>
          <cell r="C2799" t="str">
            <v>CJ</v>
          </cell>
          <cell r="D2799">
            <v>4</v>
          </cell>
          <cell r="E2799">
            <v>30</v>
          </cell>
          <cell r="F2799">
            <v>120</v>
          </cell>
          <cell r="G2799">
            <v>10</v>
          </cell>
          <cell r="H2799">
            <v>40</v>
          </cell>
          <cell r="I2799" t="str">
            <v>Q</v>
          </cell>
          <cell r="P2799">
            <v>10</v>
          </cell>
        </row>
        <row r="2800">
          <cell r="F2800">
            <v>0</v>
          </cell>
          <cell r="H2800">
            <v>0</v>
          </cell>
          <cell r="P2800">
            <v>0</v>
          </cell>
        </row>
        <row r="2801">
          <cell r="A2801" t="str">
            <v>Instalação de impressora</v>
          </cell>
          <cell r="C2801" t="str">
            <v>CJ</v>
          </cell>
          <cell r="D2801">
            <v>2</v>
          </cell>
          <cell r="E2801">
            <v>10</v>
          </cell>
          <cell r="F2801">
            <v>20</v>
          </cell>
          <cell r="G2801">
            <v>4</v>
          </cell>
          <cell r="H2801">
            <v>8</v>
          </cell>
          <cell r="I2801" t="str">
            <v>Q</v>
          </cell>
          <cell r="P2801">
            <v>4</v>
          </cell>
        </row>
        <row r="2802">
          <cell r="F2802">
            <v>0</v>
          </cell>
          <cell r="H2802">
            <v>0</v>
          </cell>
          <cell r="P2802">
            <v>0</v>
          </cell>
        </row>
        <row r="2803">
          <cell r="A2803" t="str">
            <v>Instalação de no-break</v>
          </cell>
          <cell r="B2803" t="str">
            <v>550-NB-01</v>
          </cell>
          <cell r="C2803" t="str">
            <v>UNID.</v>
          </cell>
          <cell r="D2803">
            <v>1</v>
          </cell>
          <cell r="E2803">
            <v>100</v>
          </cell>
          <cell r="F2803">
            <v>100</v>
          </cell>
          <cell r="G2803">
            <v>50</v>
          </cell>
          <cell r="H2803">
            <v>50</v>
          </cell>
          <cell r="I2803" t="str">
            <v>Q</v>
          </cell>
          <cell r="P2803">
            <v>50</v>
          </cell>
        </row>
        <row r="2804">
          <cell r="F2804">
            <v>0</v>
          </cell>
          <cell r="H2804">
            <v>0</v>
          </cell>
          <cell r="P2804">
            <v>0</v>
          </cell>
        </row>
        <row r="2805">
          <cell r="A2805" t="str">
            <v>Instalação de multiplexador de sinais de CFTV</v>
          </cell>
          <cell r="B2805" t="str">
            <v xml:space="preserve"> </v>
          </cell>
          <cell r="C2805" t="str">
            <v>CJ</v>
          </cell>
          <cell r="D2805">
            <v>1</v>
          </cell>
          <cell r="E2805">
            <v>100</v>
          </cell>
          <cell r="F2805">
            <v>100</v>
          </cell>
          <cell r="G2805">
            <v>50</v>
          </cell>
          <cell r="H2805">
            <v>50</v>
          </cell>
          <cell r="I2805" t="str">
            <v>Q</v>
          </cell>
          <cell r="P2805">
            <v>50</v>
          </cell>
        </row>
        <row r="2806">
          <cell r="F2806">
            <v>0</v>
          </cell>
          <cell r="H2806">
            <v>0</v>
          </cell>
          <cell r="P2806">
            <v>0</v>
          </cell>
        </row>
        <row r="2807">
          <cell r="A2807" t="str">
            <v>Instalação de monitores do CFTV</v>
          </cell>
          <cell r="B2807" t="str">
            <v xml:space="preserve"> </v>
          </cell>
          <cell r="C2807" t="str">
            <v>UNID.</v>
          </cell>
          <cell r="D2807">
            <v>2</v>
          </cell>
          <cell r="E2807">
            <v>10</v>
          </cell>
          <cell r="F2807">
            <v>20</v>
          </cell>
          <cell r="G2807">
            <v>8</v>
          </cell>
          <cell r="H2807">
            <v>16</v>
          </cell>
          <cell r="I2807" t="str">
            <v>Q</v>
          </cell>
          <cell r="P2807">
            <v>8</v>
          </cell>
        </row>
        <row r="2808">
          <cell r="F2808">
            <v>0</v>
          </cell>
          <cell r="H2808">
            <v>0</v>
          </cell>
          <cell r="P2808">
            <v>0</v>
          </cell>
        </row>
        <row r="2809">
          <cell r="A2809" t="str">
            <v>Instalação de console de operação sistema de comunicação de voz</v>
          </cell>
          <cell r="B2809" t="str">
            <v xml:space="preserve"> </v>
          </cell>
          <cell r="C2809" t="str">
            <v>UNID.</v>
          </cell>
          <cell r="D2809">
            <v>1</v>
          </cell>
          <cell r="E2809">
            <v>30</v>
          </cell>
          <cell r="F2809">
            <v>30</v>
          </cell>
          <cell r="G2809">
            <v>20</v>
          </cell>
          <cell r="H2809">
            <v>20</v>
          </cell>
          <cell r="I2809" t="str">
            <v>Q</v>
          </cell>
          <cell r="P2809">
            <v>20</v>
          </cell>
        </row>
        <row r="2810">
          <cell r="F2810">
            <v>0</v>
          </cell>
          <cell r="H2810">
            <v>0</v>
          </cell>
          <cell r="P2810">
            <v>0</v>
          </cell>
        </row>
        <row r="2811">
          <cell r="A2811" t="str">
            <v>Instalação de multiplexador de sinais de CFTV</v>
          </cell>
          <cell r="B2811" t="str">
            <v>510-MPX-01</v>
          </cell>
          <cell r="C2811" t="str">
            <v>CJ</v>
          </cell>
          <cell r="D2811">
            <v>1</v>
          </cell>
          <cell r="E2811">
            <v>100</v>
          </cell>
          <cell r="F2811">
            <v>100</v>
          </cell>
          <cell r="G2811">
            <v>50</v>
          </cell>
          <cell r="H2811">
            <v>50</v>
          </cell>
          <cell r="I2811" t="str">
            <v>Q</v>
          </cell>
          <cell r="P2811">
            <v>50</v>
          </cell>
        </row>
        <row r="2812">
          <cell r="F2812">
            <v>0</v>
          </cell>
          <cell r="H2812">
            <v>0</v>
          </cell>
          <cell r="P2812">
            <v>0</v>
          </cell>
        </row>
        <row r="2813">
          <cell r="A2813" t="str">
            <v>Instalação de monitores do CFTV</v>
          </cell>
          <cell r="B2813" t="str">
            <v>510-MV-01/02</v>
          </cell>
          <cell r="C2813" t="str">
            <v>UNID.</v>
          </cell>
          <cell r="D2813">
            <v>2</v>
          </cell>
          <cell r="E2813">
            <v>10</v>
          </cell>
          <cell r="F2813">
            <v>20</v>
          </cell>
          <cell r="G2813">
            <v>8</v>
          </cell>
          <cell r="H2813">
            <v>16</v>
          </cell>
          <cell r="I2813" t="str">
            <v>Q</v>
          </cell>
          <cell r="P2813">
            <v>8</v>
          </cell>
        </row>
        <row r="2814">
          <cell r="F2814">
            <v>0</v>
          </cell>
          <cell r="H2814">
            <v>0</v>
          </cell>
          <cell r="P2814">
            <v>0</v>
          </cell>
        </row>
        <row r="2815">
          <cell r="A2815" t="str">
            <v>Instalação de console de operação do sistema de comunicação por voz.</v>
          </cell>
          <cell r="C2815" t="str">
            <v>UNID.</v>
          </cell>
          <cell r="D2815">
            <v>1</v>
          </cell>
          <cell r="E2815">
            <v>30</v>
          </cell>
          <cell r="F2815">
            <v>30</v>
          </cell>
          <cell r="G2815">
            <v>20</v>
          </cell>
          <cell r="H2815">
            <v>20</v>
          </cell>
          <cell r="I2815" t="str">
            <v>Q</v>
          </cell>
          <cell r="P2815">
            <v>20</v>
          </cell>
        </row>
        <row r="2816">
          <cell r="F2816">
            <v>0</v>
          </cell>
          <cell r="H2816">
            <v>0</v>
          </cell>
          <cell r="P2816">
            <v>0</v>
          </cell>
        </row>
        <row r="2817">
          <cell r="A2817" t="str">
            <v>ÁREA - SUBESTAÇÃO PRINCIPAL - 970-SE-01</v>
          </cell>
          <cell r="F2817">
            <v>0</v>
          </cell>
          <cell r="H2817">
            <v>0</v>
          </cell>
          <cell r="P2817">
            <v>0</v>
          </cell>
        </row>
        <row r="2818">
          <cell r="A2818" t="str">
            <v xml:space="preserve">Instalação e interligação de caixas locais de aquisição de E/S (2300 X 1200 X 700 mm) </v>
          </cell>
          <cell r="B2818" t="str">
            <v>CAD</v>
          </cell>
          <cell r="C2818" t="str">
            <v>CJ</v>
          </cell>
          <cell r="D2818">
            <v>1</v>
          </cell>
          <cell r="E2818">
            <v>300</v>
          </cell>
          <cell r="F2818">
            <v>300</v>
          </cell>
          <cell r="G2818">
            <v>250</v>
          </cell>
          <cell r="H2818">
            <v>250</v>
          </cell>
          <cell r="I2818" t="str">
            <v>Q</v>
          </cell>
          <cell r="P2818">
            <v>250</v>
          </cell>
        </row>
        <row r="2819">
          <cell r="F2819">
            <v>0</v>
          </cell>
          <cell r="H2819">
            <v>0</v>
          </cell>
          <cell r="P2819">
            <v>0</v>
          </cell>
        </row>
      </sheetData>
      <sheetData sheetId="1" refreshError="1"/>
      <sheetData sheetId="2">
        <row r="4">
          <cell r="A4" t="str">
            <v>DESCRIÇÃO</v>
          </cell>
        </row>
      </sheetData>
      <sheetData sheetId="3">
        <row r="4">
          <cell r="A4" t="str">
            <v>DESCRIÇÃO</v>
          </cell>
        </row>
      </sheetData>
      <sheetData sheetId="4">
        <row r="4">
          <cell r="A4" t="str">
            <v>DESCRIÇÃO</v>
          </cell>
        </row>
      </sheetData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"/>
      <sheetName val="dispositivos"/>
      <sheetName val="PQ"/>
    </sheetNames>
    <sheetDataSet>
      <sheetData sheetId="0"/>
      <sheetData sheetId="1">
        <row r="1">
          <cell r="D1" t="str">
            <v>QUANTIDADE</v>
          </cell>
        </row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3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0</v>
          </cell>
        </row>
        <row r="33">
          <cell r="D33">
            <v>0</v>
          </cell>
        </row>
        <row r="34">
          <cell r="D34">
            <v>14</v>
          </cell>
        </row>
        <row r="35">
          <cell r="D35">
            <v>0</v>
          </cell>
        </row>
        <row r="36">
          <cell r="D36">
            <v>1</v>
          </cell>
        </row>
        <row r="37">
          <cell r="D37">
            <v>0</v>
          </cell>
        </row>
        <row r="38">
          <cell r="D38">
            <v>2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1513</v>
          </cell>
        </row>
        <row r="43">
          <cell r="D43">
            <v>1156</v>
          </cell>
        </row>
        <row r="44">
          <cell r="D44">
            <v>1533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69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57">
          <cell r="D57">
            <v>1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2</v>
          </cell>
        </row>
        <row r="61">
          <cell r="D61">
            <v>2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7</v>
          </cell>
        </row>
        <row r="65">
          <cell r="D65">
            <v>1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416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152</v>
          </cell>
        </row>
        <row r="73">
          <cell r="D73">
            <v>85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0</v>
          </cell>
        </row>
        <row r="83">
          <cell r="D83">
            <v>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</sheetData>
      <sheetData sheetId="2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TO"/>
      <sheetName val="Transp com"/>
      <sheetName val="Transp carro"/>
      <sheetName val="Transp esp"/>
      <sheetName val="CRONOGRAMA"/>
      <sheetName val="Gráfico"/>
      <sheetName val="MÃO DE OBRA"/>
      <sheetName val="EQP2"/>
      <sheetName val="02.200.00"/>
      <sheetName val="02.400.00"/>
      <sheetName val="02.530.01"/>
      <sheetName val="03.329.00"/>
      <sheetName val="03.370.00"/>
      <sheetName val="03.940.00"/>
      <sheetName val="04.000.00"/>
      <sheetName val="08.100.00"/>
      <sheetName val="08.101.01"/>
      <sheetName val="08.103.00"/>
      <sheetName val="08.109.00"/>
      <sheetName val="08.300.01"/>
      <sheetName val="08.301.02"/>
      <sheetName val="08.302.01"/>
      <sheetName val="08.302.02"/>
      <sheetName val="08.402.00"/>
      <sheetName val="08.404.00"/>
      <sheetName val="08.409.01"/>
      <sheetName val="08.500.00"/>
      <sheetName val="08.510.00"/>
      <sheetName val="08.900.00"/>
      <sheetName val="08.910.00"/>
      <sheetName val="09.002.00"/>
      <sheetName val="09.002.01"/>
      <sheetName val="09.002.03"/>
      <sheetName val="E.4.12"/>
      <sheetName val="01.200.00"/>
      <sheetName val="09.517.00"/>
      <sheetName val="09.517.02"/>
      <sheetName val="09.512.13"/>
      <sheetName val="09.512.14"/>
      <sheetName val="09.517.03"/>
      <sheetName val="Simulação"/>
      <sheetName val="Resumo"/>
      <sheetName val="EQUIPAMENTO"/>
      <sheetName val="MATERIAL"/>
      <sheetName val="Desmatamento "/>
      <sheetName val="CAPACIDADES"/>
      <sheetName val="Pato BR 116 Icó ( licitação)"/>
      <sheetName val="Ofício"/>
      <sheetName val="quadro 08 - composições"/>
      <sheetName val="dados de entrada concorrência"/>
      <sheetName val="REAJU"/>
      <sheetName val="planilha-alta"/>
    </sheetNames>
    <sheetDataSet>
      <sheetData sheetId="0">
        <row r="11">
          <cell r="A11" t="str">
            <v>02.200.00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4">
          <cell r="A4">
            <v>36678</v>
          </cell>
        </row>
      </sheetData>
      <sheetData sheetId="42" refreshError="1"/>
      <sheetData sheetId="43">
        <row r="9">
          <cell r="A9" t="str">
            <v>L.0.75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1</v>
          </cell>
          <cell r="B3">
            <v>97542.158978339547</v>
          </cell>
          <cell r="C3">
            <v>88791.283449391296</v>
          </cell>
          <cell r="D3">
            <v>186333.44242773083</v>
          </cell>
          <cell r="E3">
            <v>214283.45879189044</v>
          </cell>
          <cell r="F3">
            <v>42.409634338408502</v>
          </cell>
          <cell r="G3">
            <v>38.604905847561433</v>
          </cell>
          <cell r="H3">
            <v>81.014540185969935</v>
          </cell>
          <cell r="I3">
            <v>48.771079489169772</v>
          </cell>
          <cell r="J3">
            <v>44.395641724695643</v>
          </cell>
          <cell r="K3">
            <v>93.166721213865415</v>
          </cell>
          <cell r="L3">
            <v>51.209633463628265</v>
          </cell>
          <cell r="M3">
            <v>46.61542381093043</v>
          </cell>
          <cell r="N3">
            <v>97.825057274558702</v>
          </cell>
        </row>
        <row r="4">
          <cell r="A4">
            <v>2</v>
          </cell>
          <cell r="B4">
            <v>97870.365804127825</v>
          </cell>
          <cell r="C4">
            <v>90039.025969839815</v>
          </cell>
          <cell r="D4">
            <v>187909.39177396765</v>
          </cell>
          <cell r="E4">
            <v>216095.80054006277</v>
          </cell>
          <cell r="F4">
            <v>42.552332958316448</v>
          </cell>
          <cell r="G4">
            <v>39.147402595582527</v>
          </cell>
          <cell r="H4">
            <v>81.699735553898975</v>
          </cell>
          <cell r="I4">
            <v>48.935182902063914</v>
          </cell>
          <cell r="J4">
            <v>45.019512984919899</v>
          </cell>
          <cell r="K4">
            <v>93.954695886983814</v>
          </cell>
          <cell r="L4">
            <v>51.381942047167115</v>
          </cell>
          <cell r="M4">
            <v>47.270488634165893</v>
          </cell>
          <cell r="N4">
            <v>98.652430681333016</v>
          </cell>
        </row>
      </sheetData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_PEQd19"/>
      <sheetName val="lista_comp"/>
      <sheetName val="classif_ABC"/>
      <sheetName val="Plan1"/>
      <sheetName val="Planilha Original"/>
    </sheetNames>
    <sheetDataSet>
      <sheetData sheetId="0"/>
      <sheetData sheetId="1">
        <row r="4">
          <cell r="A4" t="str">
            <v>1 A 00 301 00</v>
          </cell>
          <cell r="B4" t="str">
            <v xml:space="preserve">Serviço: FORNECIMENTO DE AÇO CA-25                                                                                                                                                                               </v>
          </cell>
          <cell r="C4" t="str">
            <v xml:space="preserve"> Unid: Kg    </v>
          </cell>
          <cell r="D4">
            <v>3</v>
          </cell>
        </row>
        <row r="5">
          <cell r="A5" t="str">
            <v>1 A 00 302 00</v>
          </cell>
          <cell r="B5" t="str">
            <v xml:space="preserve">Serviço: FORNECIMENTO DE AÇO CA-50                                                                                                                                                                               </v>
          </cell>
          <cell r="C5" t="str">
            <v xml:space="preserve"> Unid: Kg    </v>
          </cell>
          <cell r="D5">
            <v>3.21</v>
          </cell>
        </row>
        <row r="6">
          <cell r="A6" t="str">
            <v>1 A 00 303 00</v>
          </cell>
          <cell r="B6" t="str">
            <v xml:space="preserve">Serviço: FORNECIMENTO DE AÇO CA-60                                                                                                                                                                               </v>
          </cell>
          <cell r="C6" t="str">
            <v xml:space="preserve"> Unid: Kg    </v>
          </cell>
          <cell r="D6">
            <v>2.8899999999999997</v>
          </cell>
        </row>
        <row r="7">
          <cell r="A7" t="str">
            <v>1 A 00 716 00</v>
          </cell>
          <cell r="B7" t="str">
            <v xml:space="preserve">Serviço: AREIA COMERCIAL                                                                                                                                                                                         </v>
          </cell>
          <cell r="C7" t="str">
            <v xml:space="preserve"> Unid: M3    </v>
          </cell>
          <cell r="D7">
            <v>59.9</v>
          </cell>
        </row>
        <row r="8">
          <cell r="A8" t="str">
            <v>1 A 00 717 00</v>
          </cell>
          <cell r="B8" t="str">
            <v xml:space="preserve">Serviço: BRITA COMERCIAL                                                                                                                                                                                         </v>
          </cell>
          <cell r="C8" t="str">
            <v xml:space="preserve"> Unid: M3    </v>
          </cell>
          <cell r="D8">
            <v>54.7</v>
          </cell>
        </row>
        <row r="9">
          <cell r="A9" t="str">
            <v>1 A 00 906 51</v>
          </cell>
          <cell r="B9" t="str">
            <v xml:space="preserve">Serviço: DENTES PARA BUEIROS SIMPLES D= 0,60 M AC/BC/PC                                                                                                                                                          </v>
          </cell>
          <cell r="C9" t="str">
            <v xml:space="preserve"> Unid: Un    </v>
          </cell>
          <cell r="D9">
            <v>53.379999999999995</v>
          </cell>
        </row>
        <row r="10">
          <cell r="A10" t="str">
            <v>1 A 00 907 51</v>
          </cell>
          <cell r="B10" t="str">
            <v xml:space="preserve">Serviço: DENTES PARA BUEIROS SIMPLES D= 0,80 M AC/BC/PC                                                                                                                                                          </v>
          </cell>
          <cell r="C10" t="str">
            <v xml:space="preserve"> Unid: Un    </v>
          </cell>
          <cell r="D10">
            <v>66.42</v>
          </cell>
        </row>
        <row r="11">
          <cell r="A11" t="str">
            <v>1 A 00 908 51</v>
          </cell>
          <cell r="B11" t="str">
            <v xml:space="preserve">Serviço: DENTES PARA BUEIROS SIMPLES D= 1,00 M AC/BC/PC                                                                                                                                                          </v>
          </cell>
          <cell r="C11" t="str">
            <v xml:space="preserve"> Unid: Un    </v>
          </cell>
          <cell r="D11">
            <v>79.050000000000011</v>
          </cell>
        </row>
        <row r="12">
          <cell r="A12" t="str">
            <v>1 A 00 909 51</v>
          </cell>
          <cell r="B12" t="str">
            <v xml:space="preserve">Serviço: DENTES PARA BUEIROS SIMPLES D= 1,20 M AC/BC/PC                                                                                                                                                          </v>
          </cell>
          <cell r="C12" t="str">
            <v xml:space="preserve"> Unid: Un    </v>
          </cell>
          <cell r="D12">
            <v>90.01</v>
          </cell>
        </row>
        <row r="13">
          <cell r="A13" t="str">
            <v>1 A 00 910 51</v>
          </cell>
          <cell r="B13" t="str">
            <v xml:space="preserve">Serviço: DENTES PARA BUEIROS SIMPLES D= 1,50 M AC/BC/PC                                                                                                                                                          </v>
          </cell>
          <cell r="C13" t="str">
            <v xml:space="preserve"> Unid: Un    </v>
          </cell>
          <cell r="D13">
            <v>112.97999999999999</v>
          </cell>
        </row>
        <row r="14">
          <cell r="A14" t="str">
            <v>1 A 01 100 01</v>
          </cell>
          <cell r="B14" t="str">
            <v xml:space="preserve">Serviço: LIMPEZA CAMADA VEGETAL EM JAZIDA (CONS/ REST)                                                                                                                                                           </v>
          </cell>
          <cell r="C14" t="str">
            <v xml:space="preserve"> Unid: M2    </v>
          </cell>
          <cell r="D14">
            <v>0.35</v>
          </cell>
        </row>
        <row r="15">
          <cell r="A15" t="str">
            <v>1 A 01 100 02</v>
          </cell>
          <cell r="B15" t="str">
            <v xml:space="preserve">Serviço: LIMPEZA CAMADA VEGETAL EM JAZIDA (CONSERV)                                                                                                                                                              </v>
          </cell>
          <cell r="C15" t="str">
            <v xml:space="preserve"> Unid: M2    </v>
          </cell>
          <cell r="D15">
            <v>0.74</v>
          </cell>
        </row>
        <row r="16">
          <cell r="A16" t="str">
            <v>1 A 01 105 01</v>
          </cell>
          <cell r="B16" t="str">
            <v xml:space="preserve">Serviço: EXPURGO DE JAZIDA (CONSTR. E RESTRUT.)                                                                                                                                                                  </v>
          </cell>
          <cell r="C16" t="str">
            <v xml:space="preserve"> Unid: M3    </v>
          </cell>
          <cell r="D16">
            <v>1.87</v>
          </cell>
        </row>
        <row r="17">
          <cell r="A17" t="str">
            <v>1 A 01 105 02</v>
          </cell>
          <cell r="B17" t="str">
            <v xml:space="preserve">Serviço: EXPURGO DE JAZIDA (CONSERVAÇÃO)                                                                                                                                                                         </v>
          </cell>
          <cell r="C17" t="str">
            <v xml:space="preserve"> Unid: M3    </v>
          </cell>
          <cell r="D17">
            <v>4.0199999999999996</v>
          </cell>
        </row>
        <row r="18">
          <cell r="A18" t="str">
            <v>1 A 01 111 01</v>
          </cell>
          <cell r="B18" t="str">
            <v xml:space="preserve">Serviço: ESC. E CARGA DE MAT. DE JAZIDA (CONSERV)                                                                                                                                                                </v>
          </cell>
          <cell r="C18" t="str">
            <v xml:space="preserve"> Unid: M3    </v>
          </cell>
          <cell r="D18">
            <v>6.629999999999999</v>
          </cell>
        </row>
        <row r="19">
          <cell r="A19" t="str">
            <v>1 A 01 120 01</v>
          </cell>
          <cell r="B19" t="str">
            <v xml:space="preserve">Serviço: ESC. E CARGA DE MAT. DE JAZIDA (CONS/REST)                                                                                                                                                              </v>
          </cell>
          <cell r="C19" t="str">
            <v xml:space="preserve"> Unid: M3    </v>
          </cell>
          <cell r="D19">
            <v>2.8299999999999996</v>
          </cell>
        </row>
        <row r="20">
          <cell r="A20" t="str">
            <v>1 A 01 155 51</v>
          </cell>
          <cell r="B20" t="str">
            <v xml:space="preserve">Serviço: RACHÃO/PEDRA-DE-MÃO COMERC (CONSTR/REST) / PC                                                                                                                                                           </v>
          </cell>
          <cell r="C20" t="str">
            <v xml:space="preserve"> Unid: M3    </v>
          </cell>
          <cell r="D20">
            <v>91.38</v>
          </cell>
        </row>
        <row r="21">
          <cell r="A21" t="str">
            <v>1 A 01 390 52</v>
          </cell>
          <cell r="B21" t="str">
            <v xml:space="preserve">Serviço: USINAGEM DE CBUQ (CAPA ROLAMENTO) AC/BC                                                                                                                                                                 </v>
          </cell>
          <cell r="C21" t="str">
            <v xml:space="preserve"> Unid: T     </v>
          </cell>
          <cell r="D21">
            <v>61.510000000000005</v>
          </cell>
        </row>
        <row r="22">
          <cell r="A22" t="str">
            <v>1 A 01 395 51</v>
          </cell>
          <cell r="B22" t="str">
            <v xml:space="preserve">Serviço: USINAGEM DE BRITA GRADUADA BC                                                                                                                                                                           </v>
          </cell>
          <cell r="C22" t="str">
            <v xml:space="preserve"> Unid: M3    </v>
          </cell>
          <cell r="D22">
            <v>97.21</v>
          </cell>
        </row>
        <row r="23">
          <cell r="A23" t="str">
            <v>1 A 01 401 01</v>
          </cell>
          <cell r="B23" t="str">
            <v xml:space="preserve">Serviço: FÔRMA COMUM DE MADEIRA                                                                                                                                                                                  </v>
          </cell>
          <cell r="C23" t="str">
            <v xml:space="preserve"> Unid: M2    </v>
          </cell>
          <cell r="D23">
            <v>35.39</v>
          </cell>
        </row>
        <row r="24">
          <cell r="A24" t="str">
            <v>1 A 01 402 01</v>
          </cell>
          <cell r="B24" t="str">
            <v xml:space="preserve">Serviço: FÔRMA DE PLACA COMPENSADA RESINADA                                                                                                                                                                      </v>
          </cell>
          <cell r="C24" t="str">
            <v xml:space="preserve"> Unid: M2    </v>
          </cell>
          <cell r="D24">
            <v>31.06</v>
          </cell>
        </row>
        <row r="25">
          <cell r="A25" t="str">
            <v>1 A 01 407 51</v>
          </cell>
          <cell r="B25" t="str">
            <v xml:space="preserve">Serviço: CONF. E LANÇ. CONCRETO MAGRO EM BETONEIRA AC/BC                                                                                                                                                         </v>
          </cell>
          <cell r="C25" t="str">
            <v xml:space="preserve"> Unid: M3    </v>
          </cell>
          <cell r="D25">
            <v>289.39</v>
          </cell>
        </row>
        <row r="26">
          <cell r="A26" t="str">
            <v>1 A 01 410 51</v>
          </cell>
          <cell r="B26" t="str">
            <v xml:space="preserve">Serviço: CONCRETO FCK=10MPA CONTR RAZ USO GERAL CONF E LANÇ AC/BC                                                                                                                                                </v>
          </cell>
          <cell r="C26" t="str">
            <v xml:space="preserve"> Unid: M3    </v>
          </cell>
          <cell r="D26">
            <v>336.97999999999996</v>
          </cell>
        </row>
        <row r="27">
          <cell r="A27" t="str">
            <v>1 A 01 412 51</v>
          </cell>
          <cell r="B27" t="str">
            <v xml:space="preserve">Serviço: CONCRETO FCK=15MPA CONTR RAZ USO GERAL CONF E LANÇ AC/BC                                                                                                                                                </v>
          </cell>
          <cell r="C27" t="str">
            <v xml:space="preserve"> Unid: M3    </v>
          </cell>
          <cell r="D27">
            <v>347.61999999999995</v>
          </cell>
        </row>
        <row r="28">
          <cell r="A28" t="str">
            <v>1 A 01 415 51</v>
          </cell>
          <cell r="B28" t="str">
            <v xml:space="preserve">Serviço: CONCR ESTR FCK=15MPA C.RAZ USO GER CONF/LANÇ AC/BC                                                                                                                                                      </v>
          </cell>
          <cell r="C28" t="str">
            <v xml:space="preserve"> Unid: M3    </v>
          </cell>
          <cell r="D28">
            <v>347.61999999999995</v>
          </cell>
        </row>
        <row r="29">
          <cell r="A29" t="str">
            <v>1 A 01 418 51</v>
          </cell>
          <cell r="B29" t="str">
            <v xml:space="preserve">Serviço: CONCR.ESTR FCK=18MPA C.RAZ USO GER CONF/LANÇ AC/BC                                                                                                                                                      </v>
          </cell>
          <cell r="C29" t="str">
            <v xml:space="preserve"> Unid: M3    </v>
          </cell>
          <cell r="D29">
            <v>359.75999999999993</v>
          </cell>
        </row>
        <row r="30">
          <cell r="A30" t="str">
            <v>1 A 01 423 50</v>
          </cell>
          <cell r="B30" t="str">
            <v xml:space="preserve">Serviço: CONCRETO FCK= 18 MPA P/PRÉ-MOLDADOS (TUBOS) AC/BC                                                                                                                                                       </v>
          </cell>
          <cell r="C30" t="str">
            <v xml:space="preserve"> Unid: M3    </v>
          </cell>
          <cell r="D30">
            <v>281.99</v>
          </cell>
        </row>
        <row r="31">
          <cell r="A31" t="str">
            <v>1 A 01 450 01</v>
          </cell>
          <cell r="B31" t="str">
            <v xml:space="preserve">Serviço: ESCORAMENTO DE BUEIROS CELULARES                                                                                                                                                                        </v>
          </cell>
          <cell r="C31" t="str">
            <v xml:space="preserve"> Unid: M3    </v>
          </cell>
          <cell r="D31">
            <v>44.76</v>
          </cell>
        </row>
        <row r="32">
          <cell r="A32" t="str">
            <v>1 A 01 512 60</v>
          </cell>
          <cell r="B32" t="str">
            <v xml:space="preserve">Serviço: CONCRETO CICLÓPICO FCK=15 MPA AC/BC/PC                                                                                                                                                                  </v>
          </cell>
          <cell r="C32" t="str">
            <v xml:space="preserve"> Unid: M3    </v>
          </cell>
          <cell r="D32">
            <v>283.65000000000003</v>
          </cell>
        </row>
        <row r="33">
          <cell r="A33" t="str">
            <v>1 A 01 580 01</v>
          </cell>
          <cell r="B33" t="str">
            <v xml:space="preserve">Serviço: FORNECIMENTO, PREPARO E COLOCAÇÃO FORMAS AÇO CA 60                                                                                                                                                      </v>
          </cell>
          <cell r="C33" t="str">
            <v xml:space="preserve"> Unid: Kg    </v>
          </cell>
          <cell r="D33">
            <v>5.51</v>
          </cell>
        </row>
        <row r="34">
          <cell r="A34" t="str">
            <v>1 A 01 580 02</v>
          </cell>
          <cell r="B34" t="str">
            <v xml:space="preserve">Serviço: FORNECIMENTO, PREPARO E COLOCAÇÃO FORMAS AÇO CA 50                                                                                                                                                      </v>
          </cell>
          <cell r="C34" t="str">
            <v xml:space="preserve"> Unid: Kg    </v>
          </cell>
          <cell r="D34">
            <v>5.8699999999999992</v>
          </cell>
        </row>
        <row r="35">
          <cell r="A35" t="str">
            <v>1 A 01 603 51</v>
          </cell>
          <cell r="B35" t="str">
            <v xml:space="preserve">Serviço: ARGAMASSA CIMENTO-AREIA 1:3  AC                                                                                                                                                                         </v>
          </cell>
          <cell r="C35" t="str">
            <v xml:space="preserve"> Unid: M3    </v>
          </cell>
          <cell r="D35">
            <v>368.83000000000004</v>
          </cell>
        </row>
        <row r="36">
          <cell r="A36" t="str">
            <v>1 A 01 604 51</v>
          </cell>
          <cell r="B36" t="str">
            <v xml:space="preserve">Serviço: ARGAMASSA CIMENTO E AREIA 1:4  AC                                                                                                                                                                       </v>
          </cell>
          <cell r="C36" t="str">
            <v xml:space="preserve"> Unid: M3    </v>
          </cell>
          <cell r="D36">
            <v>329.01</v>
          </cell>
        </row>
        <row r="37">
          <cell r="A37" t="str">
            <v>1 A 01 606 51</v>
          </cell>
          <cell r="B37" t="str">
            <v xml:space="preserve">Serviço: ARGAMASSA CIMENTO E AREIA 1:6 AC                                                                                                                                                                        </v>
          </cell>
          <cell r="C37" t="str">
            <v xml:space="preserve"> Unid: M3    </v>
          </cell>
          <cell r="D37">
            <v>293.47000000000003</v>
          </cell>
        </row>
        <row r="38">
          <cell r="A38" t="str">
            <v>1 A 01 620 01</v>
          </cell>
          <cell r="B38" t="str">
            <v xml:space="preserve">Serviço: ARGAMASSA CIMENTO - SOLO 1:10                                                                                                                                                                           </v>
          </cell>
          <cell r="C38" t="str">
            <v xml:space="preserve"> Unid: M3    </v>
          </cell>
          <cell r="D38">
            <v>108.17999999999999</v>
          </cell>
        </row>
        <row r="39">
          <cell r="A39" t="str">
            <v>1 A 01 720 50</v>
          </cell>
          <cell r="B39" t="str">
            <v xml:space="preserve">Serviço: CONCRETO FCK=18MPA P/ PRÉ-MOLDADOS (GUARDA-CORPO) AC/BC                                                                                                                                                                  </v>
          </cell>
          <cell r="C39" t="str">
            <v xml:space="preserve"> Unid: M3</v>
          </cell>
          <cell r="D39">
            <v>283.33999999999997</v>
          </cell>
        </row>
        <row r="40">
          <cell r="A40" t="str">
            <v>1 A 01 720 52</v>
          </cell>
          <cell r="B40" t="str">
            <v xml:space="preserve">Serviço: FABRICAÇÃO DE GUARDA CORPO AC/BC                                                                                                                                                                      </v>
          </cell>
          <cell r="C40" t="str">
            <v xml:space="preserve"> Unid: M</v>
          </cell>
          <cell r="D40">
            <v>38.68</v>
          </cell>
        </row>
        <row r="41">
          <cell r="A41" t="str">
            <v>1 A 01 730 50</v>
          </cell>
          <cell r="B41" t="str">
            <v xml:space="preserve">Serviço: CONCRETO FCK= 18 MPA P/PRÉ-MOLD (MOURÕES) AC/BC                                                                                                                                                         </v>
          </cell>
          <cell r="C41" t="str">
            <v xml:space="preserve"> Unid: M3    </v>
          </cell>
          <cell r="D41">
            <v>269.14999999999998</v>
          </cell>
        </row>
        <row r="42">
          <cell r="A42" t="str">
            <v>1 A 01 730 51</v>
          </cell>
          <cell r="B42" t="str">
            <v xml:space="preserve">Serviço: FABR. MOURÃO CONCR. ESTIC  QUADR. 15CM AC/BC                                                                                                                                                            </v>
          </cell>
          <cell r="C42" t="str">
            <v xml:space="preserve"> Unid: Un    </v>
          </cell>
          <cell r="D42">
            <v>34.230000000000004</v>
          </cell>
        </row>
        <row r="43">
          <cell r="A43" t="str">
            <v>1 A 01 735 51</v>
          </cell>
          <cell r="B43" t="str">
            <v xml:space="preserve">Serviço: FABR. MOURÃO CONCR. SUPORTE QUADR. 11CM AC/BC                                                                                                                                                           </v>
          </cell>
          <cell r="C43" t="str">
            <v xml:space="preserve"> Unid: Un    </v>
          </cell>
          <cell r="D43">
            <v>24.61</v>
          </cell>
        </row>
        <row r="44">
          <cell r="A44" t="str">
            <v>1 A 01 740 51</v>
          </cell>
          <cell r="B44" t="str">
            <v xml:space="preserve">Serviço: CONF. TUBOS DE CONCRETO PERFURADO D= 0,20 M AC/BC                                                                                                                                                       </v>
          </cell>
          <cell r="C44" t="str">
            <v xml:space="preserve"> Unid: M     </v>
          </cell>
          <cell r="D44">
            <v>15.649999999999999</v>
          </cell>
        </row>
        <row r="45">
          <cell r="A45" t="str">
            <v>1 A 01 751 51</v>
          </cell>
          <cell r="B45" t="str">
            <v xml:space="preserve">Serviço: CONFECÇÃO DE TUBOS DE CONCRETO D= 0,40 M AC/BC                                                                                                                                                          </v>
          </cell>
          <cell r="C45" t="str">
            <v xml:space="preserve"> Unid: M     </v>
          </cell>
          <cell r="D45">
            <v>35.83</v>
          </cell>
        </row>
        <row r="46">
          <cell r="A46" t="str">
            <v>1 A 01 755 51</v>
          </cell>
          <cell r="B46" t="str">
            <v xml:space="preserve">Serviço: CONF. TUBOS DE CONCRETO ARMADO D= 0,60 M CA-4 AC/BC                                                                                                                                                     </v>
          </cell>
          <cell r="C46" t="str">
            <v xml:space="preserve"> Unid: M     </v>
          </cell>
          <cell r="D46">
            <v>135</v>
          </cell>
        </row>
        <row r="47">
          <cell r="A47" t="str">
            <v>1 A 01 760 51</v>
          </cell>
          <cell r="B47" t="str">
            <v xml:space="preserve">Serviço: CONF. TUBOS DE CONCRETO ARMADO D= 0,80 M CA-4  AC/BC                                                                                                                                                    </v>
          </cell>
          <cell r="C47" t="str">
            <v xml:space="preserve"> Unid: M     </v>
          </cell>
          <cell r="D47">
            <v>205.24</v>
          </cell>
        </row>
        <row r="48">
          <cell r="A48" t="str">
            <v>1 A 01 765 51</v>
          </cell>
          <cell r="B48" t="str">
            <v xml:space="preserve">Serviço: CONF. TUBOS DE CONCRETO ARMADO D= 1,00 M CA-4 AC/BC                                                                                                                                                     </v>
          </cell>
          <cell r="C48" t="str">
            <v xml:space="preserve"> Unid: M     </v>
          </cell>
          <cell r="D48">
            <v>308.26</v>
          </cell>
        </row>
        <row r="49">
          <cell r="A49" t="str">
            <v>1 A 01 770 51</v>
          </cell>
          <cell r="B49" t="str">
            <v xml:space="preserve">Serviço: CONF. TUBOS DE CONCRETO ARMADO D= 1,20 M CA-4 AC/BC                                                                                                                                                     </v>
          </cell>
          <cell r="C49" t="str">
            <v xml:space="preserve"> Unid: M     </v>
          </cell>
          <cell r="D49">
            <v>429.4</v>
          </cell>
        </row>
        <row r="50">
          <cell r="A50" t="str">
            <v>1 A 01 775 51</v>
          </cell>
          <cell r="B50" t="str">
            <v xml:space="preserve">Serviço: CONF. TUBOS DE CONCRETO ARMADO D= 1,50 M CA-4 AC/BC                                                                                                                                                     </v>
          </cell>
          <cell r="C50" t="str">
            <v xml:space="preserve"> Unid: M     </v>
          </cell>
          <cell r="D50">
            <v>668.07999999999993</v>
          </cell>
        </row>
        <row r="51">
          <cell r="A51" t="str">
            <v>1 A 01 780 01</v>
          </cell>
          <cell r="B51" t="str">
            <v xml:space="preserve">Serviço: OBTENÇÃO DE GRAMA P/ REPLANTIO                                                                                                                                                                          </v>
          </cell>
          <cell r="C51" t="str">
            <v xml:space="preserve"> Unid: M2    </v>
          </cell>
          <cell r="D51">
            <v>1.1499999999999999</v>
          </cell>
        </row>
        <row r="52">
          <cell r="A52" t="str">
            <v>1 A 01 790 01</v>
          </cell>
          <cell r="B52" t="str">
            <v xml:space="preserve">Serviço: GUIA DE MADEIRA 2,5 X 7,0 CM                                                                                                                                                                            </v>
          </cell>
          <cell r="C52" t="str">
            <v xml:space="preserve"> Unid: M     </v>
          </cell>
          <cell r="D52">
            <v>2.7899999999999996</v>
          </cell>
        </row>
        <row r="53">
          <cell r="A53" t="str">
            <v>1 A 01 790 02</v>
          </cell>
          <cell r="B53" t="str">
            <v xml:space="preserve">Serviço: GUIA DE MADEIRA 2,5 X 10,0 CM                                                                                                                                                                           </v>
          </cell>
          <cell r="C53" t="str">
            <v xml:space="preserve"> Unid: M     </v>
          </cell>
          <cell r="D53">
            <v>1.55</v>
          </cell>
        </row>
        <row r="54">
          <cell r="A54" t="str">
            <v>1 A 01 860 01</v>
          </cell>
          <cell r="B54" t="str">
            <v xml:space="preserve">Serviço: CONFECÇÃO DE PLACA DE SINALIZAÇÃO TOT. REFLETIVA                                                                                                                                                        </v>
          </cell>
          <cell r="C54" t="str">
            <v xml:space="preserve"> Unid: M2    </v>
          </cell>
          <cell r="D54">
            <v>218.07</v>
          </cell>
        </row>
        <row r="55">
          <cell r="A55" t="str">
            <v>1 A 01 870 01</v>
          </cell>
          <cell r="B55" t="str">
            <v xml:space="preserve">Serviço: CONFECÇÃO DE SUPORTE E TRAVESSA P/ PLACA DE SINAL.                                                                                                                                                      </v>
          </cell>
          <cell r="C55" t="str">
            <v xml:space="preserve"> Unid: Un    </v>
          </cell>
          <cell r="D55">
            <v>21.659999999999997</v>
          </cell>
        </row>
        <row r="56">
          <cell r="A56" t="str">
            <v>1 A 01 890 01</v>
          </cell>
          <cell r="B56" t="str">
            <v xml:space="preserve">Serviço: ESCAVAÇÃO MANUAL EM MATERIAL DE 1A CATEGORIA                                                                                                                                                            </v>
          </cell>
          <cell r="C56" t="str">
            <v xml:space="preserve"> Unid: M3    </v>
          </cell>
          <cell r="D56">
            <v>22.87</v>
          </cell>
        </row>
        <row r="57">
          <cell r="A57" t="str">
            <v>1 A 01 891 01</v>
          </cell>
          <cell r="B57" t="str">
            <v xml:space="preserve">Serviço: ESCAVAÇÃO MANUAL DE VALA EM MATERIAL DE 1A CAT.                                                                                                                                                         </v>
          </cell>
          <cell r="C57" t="str">
            <v xml:space="preserve"> Unid: M3    </v>
          </cell>
          <cell r="D57">
            <v>26.3</v>
          </cell>
        </row>
        <row r="58">
          <cell r="A58" t="str">
            <v>1 A 01 892 01</v>
          </cell>
          <cell r="B58" t="str">
            <v xml:space="preserve">Serviço: ESCAVAÇÃO MECÂNICA DE VALA EM MATERIAL DE 1A CAT.                                                                                                                                                       </v>
          </cell>
          <cell r="C58" t="str">
            <v xml:space="preserve"> Unid: M3    </v>
          </cell>
          <cell r="D58">
            <v>4.46</v>
          </cell>
        </row>
        <row r="59">
          <cell r="A59" t="str">
            <v>1 A 01 893 01</v>
          </cell>
          <cell r="B59" t="str">
            <v xml:space="preserve">Serviço: COMPACTAÇÃO MANUAL                                                                                                                                                                                      </v>
          </cell>
          <cell r="C59" t="str">
            <v xml:space="preserve"> Unid: M3    </v>
          </cell>
          <cell r="D59">
            <v>10.38</v>
          </cell>
        </row>
        <row r="60">
          <cell r="A60" t="str">
            <v>1 A 01 894 51</v>
          </cell>
          <cell r="B60" t="str">
            <v xml:space="preserve">Serviço: LASTRO DE BRITA BC                                                                                                                                                                                      </v>
          </cell>
          <cell r="C60" t="str">
            <v xml:space="preserve"> Unid: M3    </v>
          </cell>
          <cell r="D60">
            <v>113.97</v>
          </cell>
        </row>
        <row r="61">
          <cell r="A61" t="str">
            <v>1 N 01 860 01</v>
          </cell>
          <cell r="B61" t="str">
            <v xml:space="preserve">Serviço: Confecção de placa de sinalização com película refletiva tipo III                                                                                                             </v>
          </cell>
          <cell r="C61" t="str">
            <v xml:space="preserve"> Unid: m²    </v>
          </cell>
          <cell r="D61">
            <v>246.98</v>
          </cell>
        </row>
        <row r="62">
          <cell r="A62" t="str">
            <v>2 N 00 101 00</v>
          </cell>
          <cell r="B62" t="str">
            <v xml:space="preserve">Serviço: Aquisição de CAP 50/70                                                                                                                                                                                  </v>
          </cell>
          <cell r="C62" t="str">
            <v xml:space="preserve"> Unid: t     </v>
          </cell>
          <cell r="D62">
            <v>1171.94</v>
          </cell>
        </row>
        <row r="63">
          <cell r="A63" t="str">
            <v>2 N 00 101 01</v>
          </cell>
          <cell r="B63" t="str">
            <v xml:space="preserve">Serviço: Transporte de CAP 50/70                                                                                                                                                                                 </v>
          </cell>
          <cell r="C63" t="str">
            <v xml:space="preserve"> Unid: t     </v>
          </cell>
          <cell r="D63">
            <v>460.42</v>
          </cell>
        </row>
        <row r="64">
          <cell r="A64" t="str">
            <v>2 N 00 103 00</v>
          </cell>
          <cell r="B64" t="str">
            <v xml:space="preserve">Serviço: Aquisição de Asfalto Diluído CM-30                                                                                                                                                                      </v>
          </cell>
          <cell r="C64" t="str">
            <v xml:space="preserve"> Unid: t     </v>
          </cell>
          <cell r="D64">
            <v>1851.86</v>
          </cell>
        </row>
        <row r="65">
          <cell r="A65" t="str">
            <v>2 N 00 103 01</v>
          </cell>
          <cell r="B65" t="str">
            <v xml:space="preserve">Serviço: Transporte de Asfalto Diluído CM-30                                                                                                                                                                     </v>
          </cell>
          <cell r="C65" t="str">
            <v xml:space="preserve"> Unid: t     </v>
          </cell>
          <cell r="D65">
            <v>415.83</v>
          </cell>
        </row>
        <row r="66">
          <cell r="A66" t="str">
            <v>2 N 00 104 00</v>
          </cell>
          <cell r="B66" t="str">
            <v xml:space="preserve">Serviço: Aquisição de Emulsão Asfáltica RR-1C                                                                                                                                                                    </v>
          </cell>
          <cell r="C66" t="str">
            <v xml:space="preserve"> Unid: t     </v>
          </cell>
          <cell r="D66">
            <v>923.58</v>
          </cell>
        </row>
        <row r="67">
          <cell r="A67" t="str">
            <v>2 N 00 104 01</v>
          </cell>
          <cell r="B67" t="str">
            <v xml:space="preserve">Serviço: Transporte de Emulsão Asfáltica RR-1C                                                                                                                                                                   </v>
          </cell>
          <cell r="C67" t="str">
            <v xml:space="preserve"> Unid: t     </v>
          </cell>
          <cell r="D67">
            <v>415.83</v>
          </cell>
        </row>
        <row r="68">
          <cell r="A68" t="str">
            <v>2 N 00 105 00</v>
          </cell>
          <cell r="B68" t="str">
            <v xml:space="preserve">Serviço: Aquisição de Emulsão Asfáltica RR-2C                                                                                                                                                                    </v>
          </cell>
          <cell r="C68" t="str">
            <v xml:space="preserve"> Unid: t     </v>
          </cell>
          <cell r="D68">
            <v>1004.53</v>
          </cell>
        </row>
        <row r="69">
          <cell r="A69" t="str">
            <v>2 N 00 105 01</v>
          </cell>
          <cell r="B69" t="str">
            <v xml:space="preserve">Serviço: Transporte de Emulsão Asfáltica RR-2C                                                                                                                                                                   </v>
          </cell>
          <cell r="C69" t="str">
            <v xml:space="preserve"> Unid: t     </v>
          </cell>
          <cell r="D69">
            <v>415.83</v>
          </cell>
        </row>
        <row r="70">
          <cell r="A70" t="str">
            <v>2 N 00 110 00</v>
          </cell>
          <cell r="B70" t="str">
            <v xml:space="preserve">Serviço: Aquisição de Emulsão polimérica para micro-revestimento a frio  (RC 1C-E)                                                                                                                                     </v>
          </cell>
          <cell r="C70" t="str">
            <v xml:space="preserve"> Unid: t     </v>
          </cell>
          <cell r="D70">
            <v>1348.3200000000002</v>
          </cell>
        </row>
        <row r="71">
          <cell r="A71" t="str">
            <v>2 N 00 110 01</v>
          </cell>
          <cell r="B71" t="str">
            <v xml:space="preserve">Serviço: Transporte de Emulsão Polim. p/micro-revestimento à frio                                                                                                                                                </v>
          </cell>
          <cell r="C71" t="str">
            <v xml:space="preserve"> Unid: t     </v>
          </cell>
          <cell r="D71">
            <v>415.83</v>
          </cell>
        </row>
        <row r="72">
          <cell r="A72" t="str">
            <v>2 N 04 101 00</v>
          </cell>
          <cell r="B72" t="str">
            <v xml:space="preserve">Serviço: Boca para BSTC D=0,40m - Normal - AC/BC                                                                                                                                                                 </v>
          </cell>
          <cell r="C72" t="str">
            <v xml:space="preserve"> Unid: un    </v>
          </cell>
          <cell r="D72">
            <v>297.96000000000004</v>
          </cell>
        </row>
        <row r="73">
          <cell r="A73" t="str">
            <v>2 N 04 111 99</v>
          </cell>
          <cell r="B73" t="str">
            <v xml:space="preserve">Serviço: Corpo de BDTC D=0,80m AC/BC                                                                                                                                                                             </v>
          </cell>
          <cell r="C73" t="str">
            <v xml:space="preserve"> Unid: m     </v>
          </cell>
          <cell r="D73">
            <v>974.66</v>
          </cell>
        </row>
        <row r="74">
          <cell r="A74" t="str">
            <v>2 N 04 112 99</v>
          </cell>
          <cell r="B74" t="str">
            <v xml:space="preserve">Serviço: Boca BDTC D=0,80m - Normal AC/BC                                                                                                                                                                        </v>
          </cell>
          <cell r="C74" t="str">
            <v xml:space="preserve"> Unid: un    </v>
          </cell>
          <cell r="D74">
            <v>1248.22</v>
          </cell>
        </row>
        <row r="75">
          <cell r="A75" t="str">
            <v>2 N 04 312 19</v>
          </cell>
          <cell r="B75" t="str">
            <v xml:space="preserve">Serviço: Caixa Coletora de Talvegue para BSTC - CCT T - D=1,50m e H=2,00m - AC/BC                                                                                                                                </v>
          </cell>
          <cell r="C75" t="str">
            <v xml:space="preserve"> Unid: un    </v>
          </cell>
          <cell r="D75">
            <v>1578.3799999999999</v>
          </cell>
        </row>
        <row r="76">
          <cell r="A76" t="str">
            <v>2 N 04 900 21</v>
          </cell>
          <cell r="B76" t="str">
            <v xml:space="preserve">Serviço: Sarjeta retangular de concreto armado com  grelha - h=0,40m - SRC I - AC/BC                                                                                                                             </v>
          </cell>
          <cell r="C76" t="str">
            <v xml:space="preserve"> Unid: m     </v>
          </cell>
          <cell r="D76">
            <v>184.84</v>
          </cell>
        </row>
        <row r="77">
          <cell r="A77" t="str">
            <v>2 N 04 930 06</v>
          </cell>
          <cell r="B77" t="str">
            <v xml:space="preserve">Serviço: Caixa coletora com Boca de Lobo CCBL 06 - BSTC D=0,60m H=1,50m - AC/BC                                                                                                                                  </v>
          </cell>
          <cell r="C77" t="str">
            <v xml:space="preserve"> Unid: un    </v>
          </cell>
          <cell r="D77">
            <v>1237.8399999999999</v>
          </cell>
        </row>
        <row r="78">
          <cell r="A78" t="str">
            <v>2 N 04 930 07</v>
          </cell>
          <cell r="B78" t="str">
            <v xml:space="preserve">Serviço: Caixa coletora com Boca de Lobo CCBL 07 - BSTC D=0,60m H=2,00m - AC/BC                                                                                                                                  </v>
          </cell>
          <cell r="C78" t="str">
            <v xml:space="preserve"> Unid: un    </v>
          </cell>
          <cell r="D78">
            <v>1577.9</v>
          </cell>
        </row>
        <row r="79">
          <cell r="A79" t="str">
            <v>2 N 04 930 20</v>
          </cell>
          <cell r="B79" t="str">
            <v xml:space="preserve">Serviço: Caixa coletora com Boca de Lobo CCBL 01 - BSTC D=0,40m h=1,00m - AC/BC                                                                                                                                  </v>
          </cell>
          <cell r="C79" t="str">
            <v xml:space="preserve"> Unid: un    </v>
          </cell>
          <cell r="D79">
            <v>835.42000000000007</v>
          </cell>
        </row>
        <row r="80">
          <cell r="A80" t="str">
            <v>2 N 04 930 21</v>
          </cell>
          <cell r="B80" t="str">
            <v xml:space="preserve">Serviço: Caixa coletora com Boca de Lobo CCBL 02 - BSTC D=0,40m h=1,50m - AC/BC                                                                                                                                  </v>
          </cell>
          <cell r="C80" t="str">
            <v xml:space="preserve"> Unid: un    </v>
          </cell>
          <cell r="D80">
            <v>1143.8900000000001</v>
          </cell>
        </row>
        <row r="81">
          <cell r="A81" t="str">
            <v>2 N 04 930 23</v>
          </cell>
          <cell r="B81" t="str">
            <v xml:space="preserve">Serviço: Caixa coletora com Boca de Lobo CCBL 05 - BSTC D=0,60m H=1,00m - AC/BC                                                                                                                                  </v>
          </cell>
          <cell r="C81" t="str">
            <v xml:space="preserve"> Unid: un    </v>
          </cell>
          <cell r="D81">
            <v>882.78000000000009</v>
          </cell>
        </row>
        <row r="82">
          <cell r="A82" t="str">
            <v>2 N 04 931 62</v>
          </cell>
          <cell r="B82" t="str">
            <v xml:space="preserve">Serviço: Caixa coletora com grelha de ferro CCG 04 - D=0,60m H=2,00m - AC/BC                                                                                                                                     </v>
          </cell>
          <cell r="C82" t="str">
            <v xml:space="preserve"> Unid: un    </v>
          </cell>
          <cell r="D82">
            <v>1100.58</v>
          </cell>
        </row>
        <row r="83">
          <cell r="A83" t="str">
            <v>2 N 04 931 64</v>
          </cell>
          <cell r="B83" t="str">
            <v xml:space="preserve">Serviço: Caixa coletora com grelha de ferro CCG 08 - D=0,80m H=2,50m - AC/BC                                                                                                                                     </v>
          </cell>
          <cell r="C83" t="str">
            <v xml:space="preserve"> Unid: un    </v>
          </cell>
          <cell r="D83">
            <v>1613.74</v>
          </cell>
        </row>
        <row r="84">
          <cell r="A84" t="str">
            <v>2 N 04 931 87</v>
          </cell>
          <cell r="B84" t="str">
            <v xml:space="preserve">Serviço: Caixa coletora com grelha e inspeção CCGI 05 D=0,60m H=1,50m - AC/BC                                                                                                                                    </v>
          </cell>
          <cell r="C84" t="str">
            <v xml:space="preserve"> Unid: un    </v>
          </cell>
          <cell r="D84">
            <v>1707.4600000000003</v>
          </cell>
        </row>
        <row r="85">
          <cell r="A85" t="str">
            <v>2 N 04 931 88</v>
          </cell>
          <cell r="B85" t="str">
            <v xml:space="preserve">Serviço: Caixa coletora com grelha e inspeção CCGI 07 D=0,60m H=2,50m - AC/BC                                                                                                                                    </v>
          </cell>
          <cell r="C85" t="str">
            <v xml:space="preserve"> Unid: un    </v>
          </cell>
          <cell r="D85">
            <v>2186.92</v>
          </cell>
        </row>
        <row r="86">
          <cell r="A86" t="str">
            <v>2 N 04 931 91</v>
          </cell>
          <cell r="B86" t="str">
            <v xml:space="preserve">Serviço: Caixa coletora com grelha e inspeção CCGI 06 D=0,60m H=2,00m - AC/BC                                                                                                                                    </v>
          </cell>
          <cell r="C86" t="str">
            <v xml:space="preserve"> Unid: un    </v>
          </cell>
          <cell r="D86">
            <v>2000.5600000000004</v>
          </cell>
        </row>
        <row r="87">
          <cell r="A87" t="str">
            <v>2 N 04 931 92</v>
          </cell>
          <cell r="B87" t="str">
            <v xml:space="preserve">Serviço: Caixa coletora com grelha e inspeção CCGI 09 D=0,80m H=2,00m - AC/BC                                                                                                                                    </v>
          </cell>
          <cell r="C87" t="str">
            <v xml:space="preserve"> Unid: un    </v>
          </cell>
          <cell r="D87">
            <v>2809.71</v>
          </cell>
        </row>
        <row r="88">
          <cell r="A88" t="str">
            <v>2 N 04 931 96</v>
          </cell>
          <cell r="B88" t="str">
            <v xml:space="preserve">Serviço: Caixa coletora com grelha e inspeção CCGI 13 D=1,00m H=2,50m - AC/BC                                                                                                                                    </v>
          </cell>
          <cell r="C88" t="str">
            <v xml:space="preserve"> Unid: un    </v>
          </cell>
          <cell r="D88">
            <v>3612.6600000000003</v>
          </cell>
        </row>
        <row r="89">
          <cell r="A89" t="str">
            <v>2 N 04 991 51</v>
          </cell>
          <cell r="B89" t="str">
            <v xml:space="preserve">Serviço: Tampa para caixas dimensões de 1,50x1,50m – projeto tipo) AC/BC                                                                                                                                                                                </v>
          </cell>
          <cell r="C89" t="str">
            <v xml:space="preserve"> Unid: m²    </v>
          </cell>
          <cell r="D89">
            <v>221.12000000000003</v>
          </cell>
        </row>
        <row r="90">
          <cell r="A90" t="str">
            <v>2 N 04 995 00</v>
          </cell>
          <cell r="B90" t="str">
            <v xml:space="preserve">Serviço: Escoramento de valas tipo contínuo                                                                                                                                                                      </v>
          </cell>
          <cell r="C90" t="str">
            <v xml:space="preserve"> Unid: m²    </v>
          </cell>
          <cell r="D90">
            <v>12.920000000000002</v>
          </cell>
        </row>
        <row r="91">
          <cell r="A91" t="str">
            <v>2 S 03 323 50</v>
          </cell>
          <cell r="B91" t="str">
            <v xml:space="preserve">Serviço: CONCR.ESTR.FCK=15MPA-C.RAZ.USO GER.CONF.LANÇ.AC/BC                                                                                                                                                      </v>
          </cell>
          <cell r="C91" t="str">
            <v xml:space="preserve"> Unid: M3    </v>
          </cell>
          <cell r="D91">
            <v>449.45000000000005</v>
          </cell>
        </row>
        <row r="92">
          <cell r="A92" t="str">
            <v>2 S 03 324 50</v>
          </cell>
          <cell r="B92" t="str">
            <v xml:space="preserve">Serviço: CONCR.ESTR.FCK=15MPA-C.RAZ.C/ADIT CONF.LANÇ.AC/BC                                                                                                                                                       </v>
          </cell>
          <cell r="C92" t="str">
            <v xml:space="preserve"> Unid: M3    </v>
          </cell>
          <cell r="D92">
            <v>450.85999999999996</v>
          </cell>
        </row>
        <row r="93">
          <cell r="A93" t="str">
            <v>2 S 03 326 50</v>
          </cell>
          <cell r="B93" t="str">
            <v xml:space="preserve">Serviço: CONCR.ESTR.FCK=20MPA-C.RAZ.USO GER.CONF.LANÇ AC/BC                                                                                                                                                      </v>
          </cell>
          <cell r="C93" t="str">
            <v xml:space="preserve"> Unid: M3    </v>
          </cell>
          <cell r="D93">
            <v>463.07000000000005</v>
          </cell>
        </row>
        <row r="94">
          <cell r="A94" t="str">
            <v>2 S 03 370 00</v>
          </cell>
          <cell r="B94" t="str">
            <v xml:space="preserve">Serviço: FORMAS COMUNS DE MADEIRA                                                                                                                                                                                </v>
          </cell>
          <cell r="C94" t="str">
            <v xml:space="preserve"> Unid: M2    </v>
          </cell>
          <cell r="D94">
            <v>45.24</v>
          </cell>
        </row>
        <row r="95">
          <cell r="A95" t="str">
            <v>2 S 03 371 01</v>
          </cell>
          <cell r="B95" t="str">
            <v xml:space="preserve">Serviço: FORMA DE PLACA COMPENSADA RESINADA                                                                                                                                                                      </v>
          </cell>
          <cell r="C95" t="str">
            <v xml:space="preserve"> Unid: M2    </v>
          </cell>
          <cell r="D95">
            <v>39.700000000000003</v>
          </cell>
        </row>
        <row r="96">
          <cell r="A96" t="str">
            <v>2 S 03 510 50</v>
          </cell>
          <cell r="B96" t="str">
            <v xml:space="preserve">Serviço: GUARDA-CORPO TIPO GM, MOLDADO NO LOCAL - FABRICAÇÃO AC/BC                                                                                                                                               </v>
          </cell>
          <cell r="C96" t="str">
            <v xml:space="preserve"> Unid: M     </v>
          </cell>
          <cell r="D96">
            <v>296.06</v>
          </cell>
        </row>
        <row r="97">
          <cell r="A97" t="str">
            <v>2 S 03 580 02</v>
          </cell>
          <cell r="B97" t="str">
            <v xml:space="preserve">Serviço: FORNECIMENTO, PREPARO E COLOCAÇÃO FORMAS AÇO CA 50                                                                                                                                                      </v>
          </cell>
          <cell r="C97" t="str">
            <v xml:space="preserve"> Unid: Kg    </v>
          </cell>
          <cell r="D97">
            <v>7.51</v>
          </cell>
        </row>
        <row r="98">
          <cell r="A98" t="str">
            <v>2 S 03 940 00</v>
          </cell>
          <cell r="B98" t="str">
            <v xml:space="preserve">Serviço: COMPACTAÇÃO MANUAL                                                                                                                                                                                      </v>
          </cell>
          <cell r="C98" t="str">
            <v xml:space="preserve"> Unid: M3    </v>
          </cell>
          <cell r="D98">
            <v>13.260000000000002</v>
          </cell>
        </row>
        <row r="99">
          <cell r="A99" t="str">
            <v>2 S 03 940 01</v>
          </cell>
          <cell r="B99" t="str">
            <v xml:space="preserve">Serviço: REATERRO E COMPACTAÇÃO                                                                                                                                                                                  </v>
          </cell>
          <cell r="C99" t="str">
            <v xml:space="preserve"> Unid: M3    </v>
          </cell>
          <cell r="D99">
            <v>23.95</v>
          </cell>
        </row>
        <row r="100">
          <cell r="A100" t="str">
            <v>2 S 03 991 02</v>
          </cell>
          <cell r="B100" t="str">
            <v xml:space="preserve">Serviço: DRENO DE PVC D= 100 MM                                                                                                                                                                                  </v>
          </cell>
          <cell r="C100" t="str">
            <v xml:space="preserve"> Unid: Un    </v>
          </cell>
          <cell r="D100">
            <v>11.05</v>
          </cell>
        </row>
        <row r="101">
          <cell r="A101" t="str">
            <v>2 S 04 000 00</v>
          </cell>
          <cell r="B101" t="str">
            <v xml:space="preserve">Serviço: ESCAVAÇÃO MANUAL EM MATERIAL DE 1A.  CAT.                                                                                                                                                               </v>
          </cell>
          <cell r="C101" t="str">
            <v xml:space="preserve"> Unid: M3    </v>
          </cell>
          <cell r="D101">
            <v>35.18</v>
          </cell>
        </row>
        <row r="102">
          <cell r="A102" t="str">
            <v>2 S 04 001 00</v>
          </cell>
          <cell r="B102" t="str">
            <v xml:space="preserve">Serviço: ESCAVAÇÃO MECÂNICA DE VALAS EM MAT.1 A CAT.                                                                                                                                                             </v>
          </cell>
          <cell r="C102" t="str">
            <v xml:space="preserve"> Unid: M3    </v>
          </cell>
          <cell r="D102">
            <v>5.7</v>
          </cell>
        </row>
        <row r="103">
          <cell r="A103" t="str">
            <v>2 S 04 001 01</v>
          </cell>
          <cell r="B103" t="str">
            <v xml:space="preserve">Serviço: ESCAVAÇÃO MECÂNICA, REAT. E COMPAC. VALA MAT 1A.  CAT.                                                                                                                                                  </v>
          </cell>
          <cell r="C103" t="str">
            <v xml:space="preserve"> Unid: M3    </v>
          </cell>
          <cell r="D103">
            <v>9.02</v>
          </cell>
        </row>
        <row r="104">
          <cell r="A104" t="str">
            <v>2 S 04 010 00</v>
          </cell>
          <cell r="B104" t="str">
            <v xml:space="preserve">Serviço: ESCAVAÇÃO MANUAL EM MATERIAL DE 2A. CAT.                                                                                                                                                                </v>
          </cell>
          <cell r="C104" t="str">
            <v xml:space="preserve"> Unid: M3    </v>
          </cell>
          <cell r="D104">
            <v>38.03</v>
          </cell>
        </row>
        <row r="105">
          <cell r="A105" t="str">
            <v>2 S 04 011 00</v>
          </cell>
          <cell r="B105" t="str">
            <v xml:space="preserve">Serviço: ESCAVAÇÃO MECÂNICA DE VALA EM MATERIAL 2A. CAT.                                                                                                                                                         </v>
          </cell>
          <cell r="C105" t="str">
            <v xml:space="preserve"> Unid: M3    </v>
          </cell>
          <cell r="D105">
            <v>6.83</v>
          </cell>
        </row>
        <row r="106">
          <cell r="A106" t="str">
            <v>2 S 04 100 51</v>
          </cell>
          <cell r="B106" t="str">
            <v xml:space="preserve">Serviço: CORPO BSTC D= 0,60 M AC/BC/PC                                                                                                                                                                           </v>
          </cell>
          <cell r="C106" t="str">
            <v xml:space="preserve"> Unid: M     </v>
          </cell>
          <cell r="D106">
            <v>388.97</v>
          </cell>
        </row>
        <row r="107">
          <cell r="A107" t="str">
            <v>2 S 04 100 52</v>
          </cell>
          <cell r="B107" t="str">
            <v xml:space="preserve">Serviço: CORPO BSTC D= 0,80 M AC/BC/PC                                                                                                                                                                           </v>
          </cell>
          <cell r="C107" t="str">
            <v xml:space="preserve"> Unid: M     </v>
          </cell>
          <cell r="D107">
            <v>556</v>
          </cell>
        </row>
        <row r="108">
          <cell r="A108" t="str">
            <v>2 S 04 100 53</v>
          </cell>
          <cell r="B108" t="str">
            <v xml:space="preserve">Serviço: CORPO BSTC D= 1,00 M AC/BC/PC                                                                                                                                                                           </v>
          </cell>
          <cell r="C108" t="str">
            <v xml:space="preserve"> Unid: M     </v>
          </cell>
          <cell r="D108">
            <v>780.13</v>
          </cell>
        </row>
        <row r="109">
          <cell r="A109" t="str">
            <v>2 S 04 100 54</v>
          </cell>
          <cell r="B109" t="str">
            <v xml:space="preserve">Serviço: CORPO BSTC D= 1,20 M AC/BC/PC                                                                                                                                                                           </v>
          </cell>
          <cell r="C109" t="str">
            <v xml:space="preserve"> Unid: M     </v>
          </cell>
          <cell r="D109">
            <v>1036.1600000000001</v>
          </cell>
        </row>
        <row r="110">
          <cell r="A110" t="str">
            <v>2 S 04 100 55</v>
          </cell>
          <cell r="B110" t="str">
            <v xml:space="preserve">Serviço: CORPO BSTC D= 1,50M AC/BC/PC                                                                                                                                                                            </v>
          </cell>
          <cell r="C110" t="str">
            <v xml:space="preserve"> Unid: M     </v>
          </cell>
          <cell r="D110">
            <v>1505.69</v>
          </cell>
        </row>
        <row r="111">
          <cell r="A111" t="str">
            <v>2 S 04 101 51</v>
          </cell>
          <cell r="B111" t="str">
            <v xml:space="preserve">Serviço: BOCA BSTC D= 0,60 M NORMAL AC/BC/PC                                                                                                                                                                     </v>
          </cell>
          <cell r="C111" t="str">
            <v xml:space="preserve"> Unid: Un    </v>
          </cell>
          <cell r="D111">
            <v>822.90000000000009</v>
          </cell>
        </row>
        <row r="112">
          <cell r="A112" t="str">
            <v>2 S 04 101 52</v>
          </cell>
          <cell r="B112" t="str">
            <v xml:space="preserve">Serviço: BOCA BSTC D= 0,80 M NORMAL AC/BC/PC                                                                                                                                                                     </v>
          </cell>
          <cell r="C112" t="str">
            <v xml:space="preserve"> Unid: Un    </v>
          </cell>
          <cell r="D112">
            <v>1393.0499999999997</v>
          </cell>
        </row>
        <row r="113">
          <cell r="A113" t="str">
            <v>2 S 04 101 53</v>
          </cell>
          <cell r="B113" t="str">
            <v xml:space="preserve">Serviço: BOCA BSTC D= 1,00 M NORMAL AC/BC/PC                                                                                                                                                                     </v>
          </cell>
          <cell r="C113" t="str">
            <v xml:space="preserve"> Unid: Un    </v>
          </cell>
          <cell r="D113">
            <v>2181.5300000000002</v>
          </cell>
        </row>
        <row r="114">
          <cell r="A114" t="str">
            <v>2 S 04 101 54</v>
          </cell>
          <cell r="B114" t="str">
            <v xml:space="preserve">Serviço: BOCA BSTC D= 1,20 M NORMAL AC/BC/PC                                                                                                                                                                     </v>
          </cell>
          <cell r="C114" t="str">
            <v xml:space="preserve"> Unid: Un    </v>
          </cell>
          <cell r="D114">
            <v>3191.11</v>
          </cell>
        </row>
        <row r="115">
          <cell r="A115" t="str">
            <v>2 S 04 101 55</v>
          </cell>
          <cell r="B115" t="str">
            <v xml:space="preserve">Serviço: BOCA BSTC D= 1,50 M NORMAL AC/BC/PC                                                                                                                                                                     </v>
          </cell>
          <cell r="C115" t="str">
            <v xml:space="preserve"> Unid: Un    </v>
          </cell>
          <cell r="D115">
            <v>5844.7199999999993</v>
          </cell>
        </row>
        <row r="116">
          <cell r="A116" t="str">
            <v>2 S 04 101 58</v>
          </cell>
          <cell r="B116" t="str">
            <v xml:space="preserve">Serviço: BOCA BSTC D= 1,00 M - ESC. = 15 AC/BC/PC                                                                                                                                                                </v>
          </cell>
          <cell r="C116" t="str">
            <v xml:space="preserve"> Unid: Un    </v>
          </cell>
          <cell r="D116">
            <v>2288.65</v>
          </cell>
        </row>
        <row r="117">
          <cell r="A117" t="str">
            <v>2 S 04 101 61</v>
          </cell>
          <cell r="B117" t="str">
            <v xml:space="preserve">Serviço: BOCA BSTC D= 0,60 M - ESC. = 30  AC/BC/PC                                                                                                                                                               </v>
          </cell>
          <cell r="C117" t="str">
            <v xml:space="preserve"> Unid: Un    </v>
          </cell>
          <cell r="D117">
            <v>966.53</v>
          </cell>
        </row>
        <row r="118">
          <cell r="A118" t="str">
            <v>2 S 04 101 67</v>
          </cell>
          <cell r="B118" t="str">
            <v xml:space="preserve">Serviço: BOCA BSTC D= 0,80 M - ESC. = 45 AC/BC/PC                                                                                                                                                                </v>
          </cell>
          <cell r="C118" t="str">
            <v xml:space="preserve"> Unid: Un    </v>
          </cell>
          <cell r="D118">
            <v>3432.14</v>
          </cell>
        </row>
        <row r="119">
          <cell r="A119" t="str">
            <v>2 S 04 111 51</v>
          </cell>
          <cell r="B119" t="str">
            <v xml:space="preserve">Serviço: BOCA BDTC D= 1,00 M NORMAL AC/BC/PC                                                                                                                                                                     </v>
          </cell>
          <cell r="C119" t="str">
            <v xml:space="preserve"> Unid: Un    </v>
          </cell>
          <cell r="D119">
            <v>3067.3900000000003</v>
          </cell>
        </row>
        <row r="120">
          <cell r="A120" t="str">
            <v>2 S 04 200 55</v>
          </cell>
          <cell r="B120" t="str">
            <v xml:space="preserve">Serviço: CORPO DE BSCC 1,50 X 1,50 M ALT. 1,00 A 2,50 M AC/BC                                                                                                                                                    </v>
          </cell>
          <cell r="C120" t="str">
            <v xml:space="preserve"> Unid: M     </v>
          </cell>
          <cell r="D120">
            <v>1499.3400000000001</v>
          </cell>
        </row>
        <row r="121">
          <cell r="A121" t="str">
            <v>2 S 04 201 51</v>
          </cell>
          <cell r="B121" t="str">
            <v xml:space="preserve">Serviço: BOCA DE BSCC 1,50 X 1,50 M NORMAL AC/BC                                                                                                                                                                 </v>
          </cell>
          <cell r="C121" t="str">
            <v xml:space="preserve"> Unid: Un    </v>
          </cell>
          <cell r="D121">
            <v>9156.880000000001</v>
          </cell>
        </row>
        <row r="122">
          <cell r="A122" t="str">
            <v>2 S 04 400 54</v>
          </cell>
          <cell r="B122" t="str">
            <v xml:space="preserve">Serviço: VALETA DE PROT. DE CORTES C/ REVEST. CONCR. - VPC 04 AC/BC                                                                                                                                              </v>
          </cell>
          <cell r="C122" t="str">
            <v xml:space="preserve"> Unid: M     </v>
          </cell>
          <cell r="D122">
            <v>82.570000000000007</v>
          </cell>
        </row>
        <row r="123">
          <cell r="A123" t="str">
            <v>2 S 04 401 53</v>
          </cell>
          <cell r="B123" t="str">
            <v xml:space="preserve">Serviço: VALETA DE PROT. DE ATERRO C/ REVEST. CONCR - VPA 03 AC/BC                                                                                                                                               </v>
          </cell>
          <cell r="C123" t="str">
            <v xml:space="preserve"> Unid: M     </v>
          </cell>
          <cell r="D123">
            <v>102.38</v>
          </cell>
        </row>
        <row r="124">
          <cell r="A124" t="str">
            <v>2 S 04 401 54</v>
          </cell>
          <cell r="B124" t="str">
            <v xml:space="preserve">Serviço: VALETA DE PROT. DE ATERRO C/ REVEST. CONCR - VPA 04 AC/BC                                                                                                                                               </v>
          </cell>
          <cell r="C124" t="str">
            <v xml:space="preserve"> Unid: M     </v>
          </cell>
          <cell r="D124">
            <v>77.72999999999999</v>
          </cell>
        </row>
        <row r="125">
          <cell r="A125" t="str">
            <v>2 S 04 500 58</v>
          </cell>
          <cell r="B125" t="str">
            <v xml:space="preserve">Serviço: DRENO LONGITUDINAL PROF. P/ CORTE EM SOLO - DPS 08 AC/BC                                                                                                                                                </v>
          </cell>
          <cell r="C125" t="str">
            <v xml:space="preserve"> Unid: M     </v>
          </cell>
          <cell r="D125">
            <v>120.11000000000001</v>
          </cell>
        </row>
        <row r="126">
          <cell r="A126" t="str">
            <v>2 S 04 502 51</v>
          </cell>
          <cell r="B126" t="str">
            <v xml:space="preserve">Serviço: BOCA DE SAÍDA P/ DRENO LONGITUDINAL PROF. BSD 01 AC/BC                                                                                                                                                  </v>
          </cell>
          <cell r="C126" t="str">
            <v xml:space="preserve"> Unid: M     </v>
          </cell>
          <cell r="D126">
            <v>128.74</v>
          </cell>
        </row>
        <row r="127">
          <cell r="A127" t="str">
            <v>2 S 04 900 51</v>
          </cell>
          <cell r="B127" t="str">
            <v xml:space="preserve">Serviço: SARJETA TRIANGULAR DE CONCRETO - STC 01 AC/BC                                                                                                                                                           </v>
          </cell>
          <cell r="C127" t="str">
            <v xml:space="preserve"> Unid: M     </v>
          </cell>
          <cell r="D127">
            <v>69.039999999999992</v>
          </cell>
        </row>
        <row r="128">
          <cell r="A128" t="str">
            <v>2 S 04 900 52</v>
          </cell>
          <cell r="B128" t="str">
            <v xml:space="preserve">Serviço: SARJETA TRIANGULAR DE CONCRETO - STC 02 AC/BC                                                                                                                                                           </v>
          </cell>
          <cell r="C128" t="str">
            <v xml:space="preserve"> Unid: M     </v>
          </cell>
          <cell r="D128">
            <v>46.45</v>
          </cell>
        </row>
        <row r="129">
          <cell r="A129" t="str">
            <v>2 S 04 900 53</v>
          </cell>
          <cell r="B129" t="str">
            <v xml:space="preserve">Serviço: SARJETA TRIANGULAR DE CONCRETO - STC 03 AC/BC                                                                                                                                                           </v>
          </cell>
          <cell r="C129" t="str">
            <v xml:space="preserve"> Unid: M     </v>
          </cell>
          <cell r="D129">
            <v>40.26</v>
          </cell>
        </row>
        <row r="130">
          <cell r="A130" t="str">
            <v>2 S 04 901 51</v>
          </cell>
          <cell r="B130" t="str">
            <v xml:space="preserve">Serviço: SARJETA TRAPEZOIDAL DE CONCRETO - SZC 01 AC/BC                                                                                                                                                          </v>
          </cell>
          <cell r="C130" t="str">
            <v xml:space="preserve"> Unid: M     </v>
          </cell>
          <cell r="D130">
            <v>52.49</v>
          </cell>
        </row>
        <row r="131">
          <cell r="A131" t="str">
            <v>2 S 04 901 72</v>
          </cell>
          <cell r="B131" t="str">
            <v xml:space="preserve">Serviço: SARJETA DE CANTEIRO CENTRAL DE CONCRETO - SCC 04 AC/BC                                                                                                                                                  </v>
          </cell>
          <cell r="C131" t="str">
            <v xml:space="preserve"> Unid: M     </v>
          </cell>
          <cell r="D131">
            <v>81.849999999999994</v>
          </cell>
        </row>
        <row r="132">
          <cell r="A132" t="str">
            <v>2 S 04 910 51</v>
          </cell>
          <cell r="B132" t="str">
            <v xml:space="preserve">Serviço: MEIO-FIO DE CONCRETO - MFC 01 AC/BC                                                                                                                                                                     </v>
          </cell>
          <cell r="C132" t="str">
            <v xml:space="preserve"> Unid: M     </v>
          </cell>
          <cell r="D132">
            <v>77.31</v>
          </cell>
        </row>
        <row r="133">
          <cell r="A133" t="str">
            <v>2 S 04 910 55</v>
          </cell>
          <cell r="B133" t="str">
            <v xml:space="preserve">Serviço: MEIO-FIO DE CONCRETO - MFC 05 AC/BC                                                                                                                                                                     </v>
          </cell>
          <cell r="C133" t="str">
            <v xml:space="preserve"> Unid: M     </v>
          </cell>
          <cell r="D133">
            <v>35.519999999999996</v>
          </cell>
        </row>
        <row r="134">
          <cell r="A134" t="str">
            <v>2 S 04 930 51</v>
          </cell>
          <cell r="B134" t="str">
            <v xml:space="preserve">Serviço: CAIXA COLETORA DE SARJETA - CCS 01 AC/BC                                                                                                                                                                </v>
          </cell>
          <cell r="C134" t="str">
            <v xml:space="preserve"> Unid: Un    </v>
          </cell>
          <cell r="D134">
            <v>1697.4499999999998</v>
          </cell>
        </row>
        <row r="135">
          <cell r="A135" t="str">
            <v>2 S 04 930 52</v>
          </cell>
          <cell r="B135" t="str">
            <v xml:space="preserve">Serviço: CAIXA COLETORA DE SARJETA - CCS 02 AC/BC                                                                                                                                                                </v>
          </cell>
          <cell r="C135" t="str">
            <v xml:space="preserve"> Unid: Un    </v>
          </cell>
          <cell r="D135">
            <v>1653.02</v>
          </cell>
        </row>
        <row r="136">
          <cell r="A136" t="str">
            <v>2 S 04 930 54</v>
          </cell>
          <cell r="B136" t="str">
            <v xml:space="preserve">Serviço: CAIXA COLETORA DE SARJETA - CCS 04 AC/BC                                                                                                                                                                </v>
          </cell>
          <cell r="C136" t="str">
            <v xml:space="preserve"> Unid: Un    </v>
          </cell>
          <cell r="D136">
            <v>1561.3899999999999</v>
          </cell>
        </row>
        <row r="137">
          <cell r="A137" t="str">
            <v>2 S 04 930 56</v>
          </cell>
          <cell r="B137" t="str">
            <v xml:space="preserve">Serviço: CAIXA COLETORA DE SARJETA - CCS 06 AC/BC                                                                                                                                                                </v>
          </cell>
          <cell r="C137" t="str">
            <v xml:space="preserve"> Unid: Un    </v>
          </cell>
          <cell r="D137">
            <v>2086.25</v>
          </cell>
        </row>
        <row r="138">
          <cell r="A138" t="str">
            <v>2 S 04 940 52</v>
          </cell>
          <cell r="B138" t="str">
            <v xml:space="preserve">Serviço: DESCIDA D'ÁGUA TIPO RÁPIDA - CANAL RETANGULAR - DAR 02 AC/BC                                                                                                                                            </v>
          </cell>
          <cell r="C138" t="str">
            <v xml:space="preserve"> Unid: M     </v>
          </cell>
          <cell r="D138">
            <v>90.53</v>
          </cell>
        </row>
        <row r="139">
          <cell r="A139" t="str">
            <v>2 S 04 941 52</v>
          </cell>
          <cell r="B139" t="str">
            <v xml:space="preserve">Serviço: DESCIDA D'AGUA DE ATERROS EM DEGRAUS ARM - DAD 02 AC/BC                                                                                                                                                 </v>
          </cell>
          <cell r="C139" t="str">
            <v xml:space="preserve"> Unid: M     </v>
          </cell>
          <cell r="D139">
            <v>170.26999999999998</v>
          </cell>
        </row>
        <row r="140">
          <cell r="A140" t="str">
            <v>2 S 04 941 82</v>
          </cell>
          <cell r="B140" t="str">
            <v xml:space="preserve">Serviço: DESCIDA D'ÁGUA DE CORTES EM DEGRAUS ARM. - DCD 02 AC/BC                                                                                                                                                 </v>
          </cell>
          <cell r="C140" t="str">
            <v xml:space="preserve"> Unid: M     </v>
          </cell>
          <cell r="D140">
            <v>171.83999999999997</v>
          </cell>
        </row>
        <row r="141">
          <cell r="A141" t="str">
            <v>2 S 04 941 84</v>
          </cell>
          <cell r="B141" t="str">
            <v xml:space="preserve">Serviço: DESCIDA D'ÁGUA DE CORTES EM DEGRAUS ARM. - DCD 04 AC/BC                                                                                                                                                 </v>
          </cell>
          <cell r="C141" t="str">
            <v xml:space="preserve"> Unid: M     </v>
          </cell>
          <cell r="D141">
            <v>271.39000000000004</v>
          </cell>
        </row>
        <row r="142">
          <cell r="A142" t="str">
            <v>2 S 04 962 52</v>
          </cell>
          <cell r="B142" t="str">
            <v xml:space="preserve">Serviço: CAIXA DE LIGAÇÃO E PASSAGEM - CLP 02 AC/BC                                                                                                                                                              </v>
          </cell>
          <cell r="C142" t="str">
            <v xml:space="preserve"> Unid: Un    </v>
          </cell>
          <cell r="D142">
            <v>1067.8699999999999</v>
          </cell>
        </row>
        <row r="143">
          <cell r="A143" t="str">
            <v>2 S 04 962 53</v>
          </cell>
          <cell r="B143" t="str">
            <v xml:space="preserve">Serviço: CAIXA DE LIGAÇÃO E PASSAGEM - CLP 03 AC/BC                                                                                                                                                              </v>
          </cell>
          <cell r="C143" t="str">
            <v xml:space="preserve"> Unid: Un    </v>
          </cell>
          <cell r="D143">
            <v>1509.44</v>
          </cell>
        </row>
        <row r="144">
          <cell r="A144" t="str">
            <v>2 S 04 964 51</v>
          </cell>
          <cell r="B144" t="str">
            <v xml:space="preserve">Serviço: TUBULAÇÃO DE DRENAGEM URBANA - D=0,40 M S/BERÇO AC/BC                                                                                                                                                   </v>
          </cell>
          <cell r="C144" t="str">
            <v xml:space="preserve"> Unid: M     </v>
          </cell>
          <cell r="D144">
            <v>146.81</v>
          </cell>
        </row>
        <row r="145">
          <cell r="A145" t="str">
            <v>2 S 04 964 52</v>
          </cell>
          <cell r="B145" t="str">
            <v xml:space="preserve">Serviço: TUBULAÇÃO DE DRENAGEM URBANA - D=0,60 M S/BERÇO AC/BC                                                                                                                                                   </v>
          </cell>
          <cell r="C145" t="str">
            <v xml:space="preserve"> Unid: M     </v>
          </cell>
          <cell r="D145">
            <v>280.11</v>
          </cell>
        </row>
        <row r="146">
          <cell r="A146" t="str">
            <v>2 S 04 964 53</v>
          </cell>
          <cell r="B146" t="str">
            <v xml:space="preserve">Serviço: TUBULAÇÃO DE DRENAGEM URBANA - D=0,80 M S/BERÇO AC/BC                                                                                                                                                   </v>
          </cell>
          <cell r="C146" t="str">
            <v xml:space="preserve"> Unid: M     </v>
          </cell>
          <cell r="D146">
            <v>383.29999999999995</v>
          </cell>
        </row>
        <row r="147">
          <cell r="A147" t="str">
            <v>2 S 04 991 02</v>
          </cell>
          <cell r="B147" t="str">
            <v xml:space="preserve">Serviço: TAMPA DE FERRO P/ CAIXA COLETORA - TCC 02                                                                                                                                                               </v>
          </cell>
          <cell r="C147" t="str">
            <v xml:space="preserve"> Unid: Un    </v>
          </cell>
          <cell r="D147">
            <v>252.31</v>
          </cell>
        </row>
        <row r="148">
          <cell r="A148" t="str">
            <v>2 S 04 999 57</v>
          </cell>
          <cell r="B148" t="str">
            <v xml:space="preserve">Serviço: LASTRO DE BRITA BC                                                                                                                                                                                      </v>
          </cell>
          <cell r="C148" t="str">
            <v xml:space="preserve"> Unid: M3    </v>
          </cell>
          <cell r="D148">
            <v>145.69</v>
          </cell>
        </row>
        <row r="149">
          <cell r="A149" t="str">
            <v>2 S 05 302 03</v>
          </cell>
          <cell r="B149" t="str">
            <v xml:space="preserve">Serviço: MURO GABIÃO CX 1,00 ALT. 8X10 ZN/AL+PVC D= 2,4MM                                                                                                                                                        </v>
          </cell>
          <cell r="C149" t="str">
            <v xml:space="preserve"> Unid: M3    </v>
          </cell>
          <cell r="D149">
            <v>367.32000000000005</v>
          </cell>
        </row>
        <row r="150">
          <cell r="A150" t="str">
            <v>2 S 06 210 51</v>
          </cell>
          <cell r="B150" t="str">
            <v xml:space="preserve">Serviço: PÓRTICO METÁLICO (FORN/IMPL) AC/BC                                                                                                                                                                      </v>
          </cell>
          <cell r="C150" t="str">
            <v xml:space="preserve"> Unid: Un    </v>
          </cell>
          <cell r="D150">
            <v>48631.29</v>
          </cell>
        </row>
        <row r="151">
          <cell r="A151" t="str">
            <v>3 N 05 000 50</v>
          </cell>
          <cell r="B151" t="str">
            <v xml:space="preserve">Serviço: Enrocamento de pedra arrumada PC                                                                                                                                                                        </v>
          </cell>
          <cell r="C151" t="str">
            <v xml:space="preserve"> Unid: m³    </v>
          </cell>
          <cell r="D151">
            <v>193</v>
          </cell>
        </row>
        <row r="152">
          <cell r="A152" t="str">
            <v>3 S 02 200 00</v>
          </cell>
          <cell r="B152" t="str">
            <v xml:space="preserve">Serviço: SOLO PARA BASE DE REMENDO PROFUNDO                                                                                                                                                              </v>
          </cell>
          <cell r="C152" t="str">
            <v xml:space="preserve"> Unid: M3    </v>
          </cell>
          <cell r="D152">
            <v>9.74</v>
          </cell>
        </row>
        <row r="153">
          <cell r="A153" t="str">
            <v>3 S 02 230 50</v>
          </cell>
          <cell r="B153" t="str">
            <v xml:space="preserve">Serviço: BRITA PARA BASE DE REMENDO PROFUNDO BC                                                                                                                                                                  </v>
          </cell>
          <cell r="C153" t="str">
            <v xml:space="preserve"> Unid: M3    </v>
          </cell>
          <cell r="D153">
            <v>99.74</v>
          </cell>
        </row>
        <row r="154">
          <cell r="A154" t="str">
            <v>3 S 02 300 00</v>
          </cell>
          <cell r="B154" t="str">
            <v xml:space="preserve">Serviço: IMPRIMAÇÃO                                                                                                                                                                                              </v>
          </cell>
          <cell r="C154" t="str">
            <v xml:space="preserve"> Unid: M2    </v>
          </cell>
          <cell r="D154">
            <v>0.22999999999999998</v>
          </cell>
        </row>
        <row r="155">
          <cell r="A155" t="str">
            <v>3 S 02 400 00</v>
          </cell>
          <cell r="B155" t="str">
            <v xml:space="preserve">Serviço: PINTURA DE LIGAÇÃO                                                                                                                                                                                      </v>
          </cell>
          <cell r="C155" t="str">
            <v xml:space="preserve"> Unid: M2    </v>
          </cell>
          <cell r="D155">
            <v>0.16</v>
          </cell>
        </row>
        <row r="156">
          <cell r="A156" t="str">
            <v>3 S 02 500 50</v>
          </cell>
          <cell r="B156" t="str">
            <v xml:space="preserve">Serviço: CAPA SELANTE COM PEDRISCO BC                                                                                                                                                                            </v>
          </cell>
          <cell r="C156" t="str">
            <v xml:space="preserve"> Unid: M2    </v>
          </cell>
          <cell r="D156">
            <v>0.98</v>
          </cell>
        </row>
        <row r="157">
          <cell r="A157" t="str">
            <v>3 S 02 540 50</v>
          </cell>
          <cell r="B157" t="str">
            <v xml:space="preserve">Serviço: MISTURA BETUMINOSA USINADA A QUENTE AC/BC                                                                                                                                                               </v>
          </cell>
          <cell r="C157" t="str">
            <v xml:space="preserve"> Unid: M3    </v>
          </cell>
          <cell r="D157">
            <v>219.22000000000003</v>
          </cell>
        </row>
        <row r="158">
          <cell r="A158" t="str">
            <v>3 S 02 900 00</v>
          </cell>
          <cell r="B158" t="str">
            <v xml:space="preserve">Serviço: REMOÇÃO MECANIZADA DE REVESTIMENTO BETUMINOSO                                                                                                                                                           </v>
          </cell>
          <cell r="C158" t="str">
            <v xml:space="preserve"> Unid: M3    </v>
          </cell>
          <cell r="D158">
            <v>12.82</v>
          </cell>
        </row>
        <row r="159">
          <cell r="A159" t="str">
            <v>3 S 02 902 00</v>
          </cell>
          <cell r="B159" t="str">
            <v xml:space="preserve">Serviço: REMOÇÃO MECANIZADA DA CAMADA GRANULAR DO PAVIMENTO                                                                                                                                                      </v>
          </cell>
          <cell r="C159" t="str">
            <v xml:space="preserve"> Unid: M3    </v>
          </cell>
          <cell r="D159">
            <v>8.3000000000000007</v>
          </cell>
        </row>
        <row r="160">
          <cell r="A160" t="str">
            <v>3 S 03 950 00</v>
          </cell>
          <cell r="B160" t="str">
            <v xml:space="preserve">Serviço: LIMPEZA DE PONTE                                                                                                                                                                                        </v>
          </cell>
          <cell r="C160" t="str">
            <v xml:space="preserve"> Unid: M     </v>
          </cell>
          <cell r="D160">
            <v>4.41</v>
          </cell>
        </row>
        <row r="161">
          <cell r="A161" t="str">
            <v>3 S 05 101 02</v>
          </cell>
          <cell r="B161" t="str">
            <v xml:space="preserve">Serviço: REVESTIMENTO VEGETAL C/ GRAMA EM LEIVAS                                                                                                                                                                 </v>
          </cell>
          <cell r="C161" t="str">
            <v xml:space="preserve"> Unid: M2    </v>
          </cell>
          <cell r="D161">
            <v>6.41</v>
          </cell>
        </row>
        <row r="162">
          <cell r="A162" t="str">
            <v>3 S 08 100 00</v>
          </cell>
          <cell r="B162" t="str">
            <v xml:space="preserve">Serviço: TAPA BURACO                                                                                                                                                                                             </v>
          </cell>
          <cell r="C162" t="str">
            <v xml:space="preserve"> Unid: M3    </v>
          </cell>
          <cell r="D162">
            <v>260.65999999999997</v>
          </cell>
        </row>
        <row r="163">
          <cell r="A163" t="str">
            <v>3 S 08 101 01</v>
          </cell>
          <cell r="B163" t="str">
            <v xml:space="preserve">Serviço: REMENDO PROFUNDO C/ DEMOLIÇÃO MANUAL                                                                                                                                                                    </v>
          </cell>
          <cell r="C163" t="str">
            <v xml:space="preserve"> Unid: M3    </v>
          </cell>
          <cell r="D163">
            <v>284.90000000000003</v>
          </cell>
        </row>
        <row r="164">
          <cell r="A164" t="str">
            <v>3 S 08 101 02</v>
          </cell>
          <cell r="B164" t="str">
            <v xml:space="preserve">Serviço: REMENDO PROFUNDO C/ DEMOLIÇÃO MECÂNICA                                                                                                                                                               </v>
          </cell>
          <cell r="C164" t="str">
            <v xml:space="preserve"> Unid: M3    </v>
          </cell>
          <cell r="D164">
            <v>223.06</v>
          </cell>
        </row>
        <row r="165">
          <cell r="A165" t="str">
            <v>3 S 08 101 04</v>
          </cell>
          <cell r="B165" t="str">
            <v xml:space="preserve">Serviço: TAPA BURACO COM SERRA CORTA PISO                                                                                                                                                          </v>
          </cell>
          <cell r="C165" t="str">
            <v xml:space="preserve"> Unid: M3    </v>
          </cell>
          <cell r="D165">
            <v>262.08</v>
          </cell>
        </row>
        <row r="166">
          <cell r="A166" t="str">
            <v>3 S 08 200 50</v>
          </cell>
          <cell r="B166" t="str">
            <v xml:space="preserve">Serviço: RECOMPOSIÇÃO DE GUARDA CORPO AC/BC                                                                                                                                                     </v>
          </cell>
          <cell r="C166" t="str">
            <v xml:space="preserve"> Unid: M2    </v>
          </cell>
          <cell r="D166">
            <v>105.58999999999999</v>
          </cell>
        </row>
        <row r="167">
          <cell r="A167" t="str">
            <v>3 S 08 200 51</v>
          </cell>
          <cell r="B167" t="str">
            <v xml:space="preserve">Serviço: RECOMPOSIÇÃO DE SARJETA EM ALVENARIA DE TIJOLO AC                                                                                                                                                       </v>
          </cell>
          <cell r="C167" t="str">
            <v xml:space="preserve"> Unid: M2    </v>
          </cell>
          <cell r="D167">
            <v>51.68</v>
          </cell>
        </row>
        <row r="168">
          <cell r="A168" t="str">
            <v>3 S 08 300 01</v>
          </cell>
          <cell r="B168" t="str">
            <v xml:space="preserve">Serviço: LIMPEZA DE SARJETA EM MEIO FIO                                                                                                                                                                          </v>
          </cell>
          <cell r="C168" t="str">
            <v xml:space="preserve"> Unid: M     </v>
          </cell>
          <cell r="D168">
            <v>0.33</v>
          </cell>
        </row>
        <row r="169">
          <cell r="A169" t="str">
            <v>3 S 08 301 01</v>
          </cell>
          <cell r="B169" t="str">
            <v xml:space="preserve">Serviço: LIMPEZA DE VALETA DE CORTE                                                                                                                                                                              </v>
          </cell>
          <cell r="C169" t="str">
            <v xml:space="preserve"> Unid: M     </v>
          </cell>
          <cell r="D169">
            <v>0.49</v>
          </cell>
        </row>
        <row r="170">
          <cell r="A170" t="str">
            <v>3 S 08 301 02</v>
          </cell>
          <cell r="B170" t="str">
            <v xml:space="preserve">Serviço: LIMPEZA DE VALA DE DRENAGEM                                                                                                                                                                             </v>
          </cell>
          <cell r="C170" t="str">
            <v xml:space="preserve"> Unid: M     </v>
          </cell>
          <cell r="D170">
            <v>2.0300000000000002</v>
          </cell>
        </row>
        <row r="171">
          <cell r="A171" t="str">
            <v>3 S 08 301 03</v>
          </cell>
          <cell r="B171" t="str">
            <v xml:space="preserve">Serviço: LIMPEZA DE DESCIDA D'ÁGUA                                                                                                                                                                               </v>
          </cell>
          <cell r="C171" t="str">
            <v xml:space="preserve"> Unid: M     </v>
          </cell>
          <cell r="D171">
            <v>0.67</v>
          </cell>
        </row>
        <row r="172">
          <cell r="A172" t="str">
            <v>3 S 08 302 01</v>
          </cell>
          <cell r="B172" t="str">
            <v xml:space="preserve">Serviço: LIMPEZA DE BUEIRO                                                                                                                                                                                       </v>
          </cell>
          <cell r="C172" t="str">
            <v xml:space="preserve"> Unid: M3    </v>
          </cell>
          <cell r="D172">
            <v>11.639999999999999</v>
          </cell>
        </row>
        <row r="173">
          <cell r="A173" t="str">
            <v>3 S 08 302 02</v>
          </cell>
          <cell r="B173" t="str">
            <v xml:space="preserve">Serviço: DESOBSTRUÇÃO DE BUEIRO                                                                                                                                                                                  </v>
          </cell>
          <cell r="C173" t="str">
            <v xml:space="preserve"> Unid: M3    </v>
          </cell>
          <cell r="D173">
            <v>33.5</v>
          </cell>
        </row>
        <row r="174">
          <cell r="A174" t="str">
            <v>3 S 08 400 00</v>
          </cell>
          <cell r="B174" t="str">
            <v xml:space="preserve">Serviço: LIMPEZA DE PLACA DE SINALIZAÇÃO                                                                                                                                                                         </v>
          </cell>
          <cell r="C174" t="str">
            <v xml:space="preserve"> Unid: M2    </v>
          </cell>
          <cell r="D174">
            <v>5.15</v>
          </cell>
        </row>
        <row r="175">
          <cell r="A175" t="str">
            <v>3 S 08 400 01</v>
          </cell>
          <cell r="B175" t="str">
            <v xml:space="preserve">Serviço: RECOMPOSIÇÃO DE PLACA DE SINALIZAÇÃO                                                                                                                                                                    </v>
          </cell>
          <cell r="C175" t="str">
            <v xml:space="preserve"> Unid: M2    </v>
          </cell>
          <cell r="D175">
            <v>22.61</v>
          </cell>
        </row>
        <row r="176">
          <cell r="A176" t="str">
            <v>3 S 08 401 00</v>
          </cell>
          <cell r="B176" t="str">
            <v xml:space="preserve">Serviço: RECOMPOSIÇÃO DE DEFENSA METÁLICA                                                                                                                                                                        </v>
          </cell>
          <cell r="C176" t="str">
            <v xml:space="preserve"> Unid: M     </v>
          </cell>
          <cell r="D176">
            <v>190.95</v>
          </cell>
        </row>
        <row r="177">
          <cell r="A177" t="str">
            <v>3 S 08 402 00</v>
          </cell>
          <cell r="B177" t="str">
            <v xml:space="preserve">Serviço: CAIAÇÃO                                                                                                                                                                                                 </v>
          </cell>
          <cell r="C177" t="str">
            <v xml:space="preserve"> Unid: M2    </v>
          </cell>
          <cell r="D177">
            <v>1.4900000000000002</v>
          </cell>
        </row>
        <row r="178">
          <cell r="A178" t="str">
            <v>3 S 08 403 00</v>
          </cell>
          <cell r="B178" t="str">
            <v xml:space="preserve">Serviço: RENOVAÇÃO DE SINALIZAÇÃO HORIZONTAL                                                                                                                                                                     </v>
          </cell>
          <cell r="C178" t="str">
            <v xml:space="preserve"> Unid: M2    </v>
          </cell>
          <cell r="D178">
            <v>33.71</v>
          </cell>
        </row>
        <row r="179">
          <cell r="A179" t="str">
            <v>3 S 08 404 50</v>
          </cell>
          <cell r="B179" t="str">
            <v xml:space="preserve">Serviço: RECOMPOSIÇÃO TOTAL DE CERCA C/ MOURÃO DE CONCR. SECÇÃO QUAD. AC/BC                                                                                                                                      </v>
          </cell>
          <cell r="C179" t="str">
            <v xml:space="preserve"> Unid: M     </v>
          </cell>
          <cell r="D179">
            <v>23.73</v>
          </cell>
        </row>
        <row r="180">
          <cell r="A180" t="str">
            <v>3 S 08 404 51</v>
          </cell>
          <cell r="B180" t="str">
            <v xml:space="preserve">Serviço: RECOMPOSIÇÃO TOTAL DE CERCA DE CONCR. SEÇÃO QUAD. - MOURÃO AC/BC                                                                                                                                        </v>
          </cell>
          <cell r="C180" t="str">
            <v xml:space="preserve"> Unid: M     </v>
          </cell>
          <cell r="D180">
            <v>19.84</v>
          </cell>
        </row>
        <row r="181">
          <cell r="A181" t="str">
            <v>3 S 08 500 00</v>
          </cell>
          <cell r="B181" t="str">
            <v xml:space="preserve">Serviço: RECOMPOSIÇÃO MANUAL DE ATERRO                                                                                                                                                                           </v>
          </cell>
          <cell r="C181" t="str">
            <v xml:space="preserve"> Unid: M3    </v>
          </cell>
          <cell r="D181">
            <v>83.759999999999991</v>
          </cell>
        </row>
        <row r="182">
          <cell r="A182" t="str">
            <v>3 S 08 501 00</v>
          </cell>
          <cell r="B182" t="str">
            <v xml:space="preserve">Serviço: RECOMPOSIÇÃO MECANIZADA DE ATERRO                                                                                                                                                                       </v>
          </cell>
          <cell r="C182" t="str">
            <v xml:space="preserve"> Unid: M3    </v>
          </cell>
          <cell r="D182">
            <v>21.04</v>
          </cell>
        </row>
        <row r="183">
          <cell r="A183" t="str">
            <v>3 S 08 510 00</v>
          </cell>
          <cell r="B183" t="str">
            <v xml:space="preserve">Serviço: REMOÇÃO MANUAL DE BARREIRA EM SOLO                                                                                                                                                                      </v>
          </cell>
          <cell r="C183" t="str">
            <v xml:space="preserve"> Unid: M3    </v>
          </cell>
          <cell r="D183">
            <v>22.09</v>
          </cell>
        </row>
        <row r="184">
          <cell r="A184" t="str">
            <v>3 S 08 510 01</v>
          </cell>
          <cell r="B184" t="str">
            <v xml:space="preserve">Serviço: REMOÇÃO MANUAL DE BARREIRA EM ROCHA                                                                                                                                                                     </v>
          </cell>
          <cell r="C184" t="str">
            <v xml:space="preserve"> Unid: M3    </v>
          </cell>
          <cell r="D184">
            <v>27.61</v>
          </cell>
        </row>
        <row r="185">
          <cell r="A185" t="str">
            <v>3 S 08 511 00</v>
          </cell>
          <cell r="B185" t="str">
            <v xml:space="preserve">Serviço: REMOÇÃO MECANIZADA DE BARREIRA - SOLO                                                                                                                                                                   </v>
          </cell>
          <cell r="C185" t="str">
            <v xml:space="preserve"> Unid: M3    </v>
          </cell>
          <cell r="D185">
            <v>5.13</v>
          </cell>
        </row>
        <row r="186">
          <cell r="A186" t="str">
            <v>3 S 08 512 00</v>
          </cell>
          <cell r="B186" t="str">
            <v xml:space="preserve">Serviço: REMOÇÃO MECANIZADA DE BARREIRA - ROCHA                                                                                                                                                                  </v>
          </cell>
          <cell r="C186" t="str">
            <v xml:space="preserve"> Unid: M3    </v>
          </cell>
          <cell r="D186">
            <v>7.87</v>
          </cell>
        </row>
        <row r="187">
          <cell r="A187" t="str">
            <v>3 S 08 513 00</v>
          </cell>
          <cell r="B187" t="str">
            <v xml:space="preserve">Serviço: REMOÇÃO DE MATACÕES                                                                                                                                                                                     </v>
          </cell>
          <cell r="C187" t="str">
            <v xml:space="preserve"> Unid: M3    </v>
          </cell>
          <cell r="D187">
            <v>62.240000000000009</v>
          </cell>
        </row>
        <row r="188">
          <cell r="A188" t="str">
            <v>3 S 08 900 00</v>
          </cell>
          <cell r="B188" t="str">
            <v xml:space="preserve">Serviço: ROÇADA MANUAL                                                                                                                                                                                           </v>
          </cell>
          <cell r="C188" t="str">
            <v xml:space="preserve"> Unid: Ha    </v>
          </cell>
          <cell r="D188">
            <v>970.51</v>
          </cell>
        </row>
        <row r="189">
          <cell r="A189" t="str">
            <v>3 S 08 901 00</v>
          </cell>
          <cell r="B189" t="str">
            <v xml:space="preserve">Serviço: ROÇADA MECANIZADA                                                                                                                                                                                       </v>
          </cell>
          <cell r="C189" t="str">
            <v xml:space="preserve"> Unid: Ha    </v>
          </cell>
          <cell r="D189">
            <v>258.81</v>
          </cell>
        </row>
        <row r="190">
          <cell r="A190" t="str">
            <v>3 S 08 901 01</v>
          </cell>
          <cell r="B190" t="str">
            <v xml:space="preserve">Serviço: CORTE E LIMPEZA DE ÁREAS GRAMADAS                                                                                                                                                                       </v>
          </cell>
          <cell r="C190" t="str">
            <v xml:space="preserve"> Unid: M2    </v>
          </cell>
          <cell r="D190">
            <v>0.1</v>
          </cell>
        </row>
        <row r="191">
          <cell r="A191" t="str">
            <v>3 S 08 910 00</v>
          </cell>
          <cell r="B191" t="str">
            <v xml:space="preserve">Serviço: CAPINA MANUAL                                                                                                                                                                                           </v>
          </cell>
          <cell r="C191" t="str">
            <v xml:space="preserve"> Unid: M2    </v>
          </cell>
          <cell r="D191">
            <v>0.38</v>
          </cell>
        </row>
        <row r="192">
          <cell r="A192" t="str">
            <v>4 N 06 200 02</v>
          </cell>
          <cell r="B192" t="str">
            <v xml:space="preserve">Serviço: Fornecimento e Implantação placa de sinalização com película refletiva tipo III                                                                                                                               </v>
          </cell>
          <cell r="C192" t="str">
            <v xml:space="preserve"> Unid: m²    </v>
          </cell>
          <cell r="D192">
            <v>369.13</v>
          </cell>
        </row>
        <row r="193">
          <cell r="A193" t="str">
            <v>4 N 06 232 51</v>
          </cell>
          <cell r="B193" t="str">
            <v xml:space="preserve">Serviço: Fornecimento e colocação de barreira Classe II - tipo DNIT                                                                                                                                              </v>
          </cell>
          <cell r="C193" t="str">
            <v xml:space="preserve"> Unid: un    </v>
          </cell>
          <cell r="D193">
            <v>99.940000000000012</v>
          </cell>
        </row>
        <row r="194">
          <cell r="A194" t="str">
            <v>4 N 06 240 51</v>
          </cell>
          <cell r="B194" t="str">
            <v xml:space="preserve">Serviço: Fornecimento e colocação de barreira Classe III - tipo DNIT                                                                                                                                             </v>
          </cell>
          <cell r="C194" t="str">
            <v xml:space="preserve"> Unid: un    </v>
          </cell>
          <cell r="D194">
            <v>140.56</v>
          </cell>
        </row>
        <row r="195">
          <cell r="A195" t="str">
            <v>4 S 06 010 01</v>
          </cell>
          <cell r="B195" t="str">
            <v xml:space="preserve">Serviço: DEFENSA SEMI-MALEÁVEL SIMPLES (FORN/IMPL)                                                                                                                                                               </v>
          </cell>
          <cell r="C195" t="str">
            <v xml:space="preserve"> Unid: M     </v>
          </cell>
          <cell r="D195">
            <v>189.07999999999998</v>
          </cell>
        </row>
        <row r="196">
          <cell r="A196" t="str">
            <v>4 S 06 010 02</v>
          </cell>
          <cell r="B196" t="str">
            <v xml:space="preserve">Serviço: ANCORAGEM DEFENSA SEMI-MALÉAVEL SIMPLES (FORN/IMPL)                                                                                                                                                     </v>
          </cell>
          <cell r="C196" t="str">
            <v xml:space="preserve"> Unid: M     </v>
          </cell>
          <cell r="D196">
            <v>209.88</v>
          </cell>
        </row>
        <row r="197">
          <cell r="A197" t="str">
            <v>4 S 06 100 11</v>
          </cell>
          <cell r="B197" t="str">
            <v xml:space="preserve">Serviço: PINTURA DE FAIXA - TINTA ACRÍLICA - 1 ANO                                                                                                                                                               </v>
          </cell>
          <cell r="C197" t="str">
            <v xml:space="preserve"> Unid: M2    </v>
          </cell>
          <cell r="D197">
            <v>12.25</v>
          </cell>
        </row>
        <row r="198">
          <cell r="A198" t="str">
            <v>4 S 06 110 01</v>
          </cell>
          <cell r="B198" t="str">
            <v xml:space="preserve">Serviço: PINTURA FAIXA C/TERMOPLÁSTICO - 3 ANOS (P/ASPERSÃO)                                                                                                                                                     </v>
          </cell>
          <cell r="C198" t="str">
            <v xml:space="preserve"> Unid: M2    </v>
          </cell>
          <cell r="D198">
            <v>37.08</v>
          </cell>
        </row>
        <row r="199">
          <cell r="A199" t="str">
            <v>4 S 06 110 03</v>
          </cell>
          <cell r="B199" t="str">
            <v xml:space="preserve">Serviço: PINTURA SETAS E ZEBRADO - TERMOPLÁSTICO 5 ANOS (P/EXTRUSÃO)                                                                                                                                             </v>
          </cell>
          <cell r="C199" t="str">
            <v xml:space="preserve"> Unid: M2    </v>
          </cell>
          <cell r="D199">
            <v>57.47</v>
          </cell>
        </row>
        <row r="200">
          <cell r="A200" t="str">
            <v>4 S 06 120 01</v>
          </cell>
          <cell r="B200" t="str">
            <v xml:space="preserve">Serviço: TACHA REFLETIVA MONODIRECIONAL (FORN/COLOC)                                                                                                                                                             </v>
          </cell>
          <cell r="C200" t="str">
            <v xml:space="preserve"> Unid: Un    </v>
          </cell>
          <cell r="D200">
            <v>12.290000000000001</v>
          </cell>
        </row>
        <row r="201">
          <cell r="A201" t="str">
            <v>4 S 06 120 11</v>
          </cell>
          <cell r="B201" t="str">
            <v xml:space="preserve">Serviço: TACHÃO REFLETIVO MONODIRECIONAL (FORN/COLOC)                                                                                                                                                            </v>
          </cell>
          <cell r="C201" t="str">
            <v xml:space="preserve"> Unid: Un    </v>
          </cell>
          <cell r="D201">
            <v>32.79</v>
          </cell>
        </row>
        <row r="202">
          <cell r="A202" t="str">
            <v>4 S 06 121 01</v>
          </cell>
          <cell r="B202" t="str">
            <v xml:space="preserve">Serviço: TACHA REFLETIVA BIDIRECIONAL (FORN/COLOC)                                                                                                                                                               </v>
          </cell>
          <cell r="C202" t="str">
            <v xml:space="preserve"> Unid: Un    </v>
          </cell>
          <cell r="D202">
            <v>12.930000000000001</v>
          </cell>
        </row>
        <row r="203">
          <cell r="A203" t="str">
            <v>4 S 06 121 11</v>
          </cell>
          <cell r="B203" t="str">
            <v xml:space="preserve">Serviço: TACHÃO REFLETIVO BIDIRECIONAL (FORN/COLOC)                                                                                                                                                              </v>
          </cell>
          <cell r="C203" t="str">
            <v xml:space="preserve"> Unid: Un    </v>
          </cell>
          <cell r="D203">
            <v>34.06</v>
          </cell>
        </row>
        <row r="204">
          <cell r="A204" t="str">
            <v>4 S 06 200 02</v>
          </cell>
          <cell r="B204" t="str">
            <v xml:space="preserve">Serviço: PLACA DE SINALIZAÇÃO TOT. REFLETIVA (FORN/IMPL)                                                                                                                                                         </v>
          </cell>
          <cell r="C204" t="str">
            <v xml:space="preserve"> Unid: M2    </v>
          </cell>
          <cell r="D204">
            <v>332.17</v>
          </cell>
        </row>
        <row r="205">
          <cell r="A205" t="str">
            <v>4 S 06 200 91</v>
          </cell>
          <cell r="B205" t="str">
            <v xml:space="preserve">Serviço: REMOÇÃO DE PLACA DE SINALIZAÇÃO                                                                                                                                                                         </v>
          </cell>
          <cell r="C205" t="str">
            <v xml:space="preserve"> Unid: M2    </v>
          </cell>
          <cell r="D205">
            <v>19.43</v>
          </cell>
        </row>
        <row r="206">
          <cell r="A206" t="str">
            <v>5 N 02 210 55</v>
          </cell>
          <cell r="B206" t="str">
            <v xml:space="preserve">Serviço: Sub-base de brita graduada BC                                                                                                                                                                           </v>
          </cell>
          <cell r="C206" t="str">
            <v xml:space="preserve"> Unid: m³    </v>
          </cell>
          <cell r="D206">
            <v>197.1</v>
          </cell>
        </row>
        <row r="207">
          <cell r="A207" t="str">
            <v>5 N 04 310 22</v>
          </cell>
          <cell r="B207" t="str">
            <v xml:space="preserve">Serviço: Bueiro met. s/interrupção tráf. chapa múltipla BSTM D=2,20m galvanizado BC e=2,7mm (método não destrutivo)                                                                                              </v>
          </cell>
          <cell r="C207" t="str">
            <v xml:space="preserve"> Unid: m     </v>
          </cell>
          <cell r="D207">
            <v>3359.68</v>
          </cell>
        </row>
        <row r="208">
          <cell r="A208" t="str">
            <v>5 N 04 410 22</v>
          </cell>
          <cell r="B208" t="str">
            <v xml:space="preserve">Serviço: Boca para BSTM D=2,20m BC - normal                                                                                                                                                                      </v>
          </cell>
          <cell r="C208" t="str">
            <v xml:space="preserve"> Unid: un    </v>
          </cell>
          <cell r="D208">
            <v>10630.35</v>
          </cell>
        </row>
        <row r="209">
          <cell r="A209" t="str">
            <v>5 N 05 300 03</v>
          </cell>
          <cell r="B209" t="str">
            <v xml:space="preserve">Serviço: Fornecimento transporte e plantio de mudas de árvores selecionadas                                                                                                                                      </v>
          </cell>
          <cell r="C209" t="str">
            <v xml:space="preserve"> Unid: un    </v>
          </cell>
          <cell r="D209">
            <v>15.83</v>
          </cell>
        </row>
        <row r="210">
          <cell r="A210" t="str">
            <v>5 N 05 300 04</v>
          </cell>
          <cell r="B210" t="str">
            <v xml:space="preserve">Serviço: Fornecimento e plantio de mudas de arbusto h=0,70 a 1,00m                                                                                                                                               </v>
          </cell>
          <cell r="C210" t="str">
            <v xml:space="preserve"> Unid: un    </v>
          </cell>
          <cell r="D210">
            <v>15.26</v>
          </cell>
        </row>
        <row r="211">
          <cell r="A211" t="str">
            <v>5 N 05 300 05</v>
          </cell>
          <cell r="B211" t="str">
            <v xml:space="preserve">Serviço: Fornecimento e colocação de barreira de siltagem                                                                                                                                                        </v>
          </cell>
          <cell r="C211" t="str">
            <v xml:space="preserve"> Unid: m     </v>
          </cell>
          <cell r="D211">
            <v>15.039999999999997</v>
          </cell>
        </row>
        <row r="212">
          <cell r="A212" t="str">
            <v>5 N 05 300 52</v>
          </cell>
          <cell r="B212" t="str">
            <v xml:space="preserve">Serviço: Enrocamento de pedra jogada (const e rest) / PC                                                                                                                                                         </v>
          </cell>
          <cell r="C212" t="str">
            <v xml:space="preserve"> Unid: m³    </v>
          </cell>
          <cell r="D212">
            <v>138.87</v>
          </cell>
        </row>
        <row r="213">
          <cell r="A213" t="str">
            <v>5 N 05 303 16</v>
          </cell>
          <cell r="B213" t="str">
            <v xml:space="preserve">Serviço: Fornecimento e colocação de manta geotêxtil não tecido RT 16                                                                                                                                                  </v>
          </cell>
          <cell r="C213" t="str">
            <v xml:space="preserve"> Unid: m²    </v>
          </cell>
          <cell r="D213">
            <v>10.620000000000001</v>
          </cell>
        </row>
        <row r="214">
          <cell r="A214" t="str">
            <v>5 S 01 000 00</v>
          </cell>
          <cell r="B214" t="str">
            <v xml:space="preserve">Serviço: DESM. DEST. E LIMP. ÁREAS C/ ARV. DIAM. ATÉ 0,15M                                                                                                                                                       </v>
          </cell>
          <cell r="C214" t="str">
            <v xml:space="preserve"> Unid: M2    </v>
          </cell>
          <cell r="D214">
            <v>0.33</v>
          </cell>
        </row>
        <row r="215">
          <cell r="A215" t="str">
            <v>5 S 01 010 00</v>
          </cell>
          <cell r="B215" t="str">
            <v xml:space="preserve">Serviço: DESTOCAMENTO DE ÁRVORES D= 0,15 A 0,30 M                                                                                                                                                                </v>
          </cell>
          <cell r="C215" t="str">
            <v xml:space="preserve"> Unid: Un    </v>
          </cell>
          <cell r="D215">
            <v>29.77</v>
          </cell>
        </row>
        <row r="216">
          <cell r="A216" t="str">
            <v>5 S 01 011 00</v>
          </cell>
          <cell r="B216" t="str">
            <v xml:space="preserve">Serviço: DESMATAMEMTO ÁRVORES C/DIÂM. &gt; 0,30 M                                                                                                                                                                   </v>
          </cell>
          <cell r="C216" t="str">
            <v xml:space="preserve"> Unid: Un    </v>
          </cell>
          <cell r="D216">
            <v>74.45</v>
          </cell>
        </row>
        <row r="217">
          <cell r="A217" t="str">
            <v>5 S 01 100 01</v>
          </cell>
          <cell r="B217" t="str">
            <v xml:space="preserve">Serviço: ESCAVAÇÃO, CARGA E TRANSP. MAT. 1 A. CAT. DMT 50M                                                                                                                                                       </v>
          </cell>
          <cell r="C217" t="str">
            <v xml:space="preserve"> Unid: M3    </v>
          </cell>
          <cell r="D217">
            <v>1.73</v>
          </cell>
        </row>
        <row r="218">
          <cell r="A218" t="str">
            <v>5 S 01 100 22</v>
          </cell>
          <cell r="B218" t="str">
            <v xml:space="preserve">Serviço: ESCAVAÇÃO, CARGA E TRANSP. 1 A. CAT DMT 50 A 200M C/ESCAV.                                                                                                                                              </v>
          </cell>
          <cell r="C218" t="str">
            <v xml:space="preserve"> Unid: M3    </v>
          </cell>
          <cell r="D218">
            <v>5.77</v>
          </cell>
        </row>
        <row r="219">
          <cell r="A219" t="str">
            <v>5 S 01 100 23</v>
          </cell>
          <cell r="B219" t="str">
            <v xml:space="preserve">Serviço: ESCAV., CARGA E TRANSP. 1 A. CAT DMT 200 A 400M C/ESCAV.                                                                                                                                                </v>
          </cell>
          <cell r="C219" t="str">
            <v xml:space="preserve"> Unid: M3    </v>
          </cell>
          <cell r="D219">
            <v>6.2600000000000007</v>
          </cell>
        </row>
        <row r="220">
          <cell r="A220" t="str">
            <v>5 S 01 100 24</v>
          </cell>
          <cell r="B220" t="str">
            <v xml:space="preserve">Serviço: ESCAV., CARGA E TRANSP. 1 A. CAT DMT 400 A 600M C/ESCAV.                                                                                                                                                </v>
          </cell>
          <cell r="C220" t="str">
            <v xml:space="preserve"> Unid: M3    </v>
          </cell>
          <cell r="D220">
            <v>6.76</v>
          </cell>
        </row>
        <row r="221">
          <cell r="A221" t="str">
            <v>5 S 01 100 25</v>
          </cell>
          <cell r="B221" t="str">
            <v xml:space="preserve">Serviço: ESCAV., CARGA E TRANSP. 1 A. CAT DMT 600 A 800M C/ESCAV.                                                                                                                                                </v>
          </cell>
          <cell r="C221" t="str">
            <v xml:space="preserve"> Unid: M3    </v>
          </cell>
          <cell r="D221">
            <v>7.28</v>
          </cell>
        </row>
        <row r="222">
          <cell r="A222" t="str">
            <v>5 S 01 100 26</v>
          </cell>
          <cell r="B222" t="str">
            <v xml:space="preserve">Serviço: ESCAV., CARGA E TRANSP. 1 A. CAT DMT 800 A 1000 M C/ESCAV.                                                                                                                                              </v>
          </cell>
          <cell r="C222" t="str">
            <v xml:space="preserve"> Unid: M3    </v>
          </cell>
          <cell r="D222">
            <v>7.6</v>
          </cell>
        </row>
        <row r="223">
          <cell r="A223" t="str">
            <v>5 S 01 100 33</v>
          </cell>
          <cell r="B223" t="str">
            <v xml:space="preserve">Serviço: ESCAV., CARGA E TRANSP. 1 A. CAT DMT 3000 A 5000M C/ESCAV.                                                                                                                                              </v>
          </cell>
          <cell r="C223" t="str">
            <v xml:space="preserve"> Unid: M3    </v>
          </cell>
          <cell r="D223">
            <v>14.9</v>
          </cell>
        </row>
        <row r="224">
          <cell r="A224" t="str">
            <v>5 S 01 510 00</v>
          </cell>
          <cell r="B224" t="str">
            <v xml:space="preserve">Serviço: COMPACTAÇÃO DE ATERROS A 95% PROCTOR NORMAL                                                                                                                                                             </v>
          </cell>
          <cell r="C224" t="str">
            <v xml:space="preserve"> Unid: M3    </v>
          </cell>
          <cell r="D224">
            <v>2.77</v>
          </cell>
        </row>
        <row r="225">
          <cell r="A225" t="str">
            <v>5 S 01 511 00</v>
          </cell>
          <cell r="B225" t="str">
            <v xml:space="preserve">Serviço: COMPACTAÇÃO DE ATERROS A 100% PROCTOR NORMAL                                                                                                                                                            </v>
          </cell>
          <cell r="C225" t="str">
            <v xml:space="preserve"> Unid: M3    </v>
          </cell>
          <cell r="D225">
            <v>3.3099999999999996</v>
          </cell>
        </row>
        <row r="226">
          <cell r="A226" t="str">
            <v>5 S 01 513 01</v>
          </cell>
          <cell r="B226" t="str">
            <v xml:space="preserve">Serviço: COMPACTAÇÃO DE MATERIAL DE "BOTA-FORA"                                                                                                                                                                  </v>
          </cell>
          <cell r="C226" t="str">
            <v xml:space="preserve"> Unid: M3    </v>
          </cell>
          <cell r="D226">
            <v>2.12</v>
          </cell>
        </row>
        <row r="227">
          <cell r="A227" t="str">
            <v>5 S 02 110 00</v>
          </cell>
          <cell r="B227" t="str">
            <v xml:space="preserve">Serviço: REGULARIZAÇÃO DO SUBLEITO                                                                                                                                                                               </v>
          </cell>
          <cell r="C227" t="str">
            <v xml:space="preserve"> Unid: M2    </v>
          </cell>
          <cell r="D227">
            <v>0.84000000000000008</v>
          </cell>
        </row>
        <row r="228">
          <cell r="A228" t="str">
            <v>5 S 02 230 50</v>
          </cell>
          <cell r="B228" t="str">
            <v xml:space="preserve">Serviço: BASE BRITA GRADUADA BC                                                                                                                                                                                  </v>
          </cell>
          <cell r="C228" t="str">
            <v xml:space="preserve"> Unid: M3    </v>
          </cell>
          <cell r="D228">
            <v>197.1</v>
          </cell>
        </row>
        <row r="229">
          <cell r="A229" t="str">
            <v>5 S 02 300 00</v>
          </cell>
          <cell r="B229" t="str">
            <v xml:space="preserve">Serviço: IMPRIMAÇÃO                                                                                                                                                                                              </v>
          </cell>
          <cell r="C229" t="str">
            <v xml:space="preserve"> Unid: M2    </v>
          </cell>
          <cell r="D229">
            <v>0.22999999999999998</v>
          </cell>
        </row>
        <row r="230">
          <cell r="A230" t="str">
            <v>5 S 02 400 00</v>
          </cell>
          <cell r="B230" t="str">
            <v xml:space="preserve">Serviço: PINTURA DE LIGAÇÃO                                                                                                                                                                                      </v>
          </cell>
          <cell r="C230" t="str">
            <v xml:space="preserve"> Unid: M2    </v>
          </cell>
          <cell r="D230">
            <v>0.15</v>
          </cell>
        </row>
        <row r="231">
          <cell r="A231" t="str">
            <v>5 S 02 501 50</v>
          </cell>
          <cell r="B231" t="str">
            <v xml:space="preserve">Serviço: TRATAMENTO SUPERFICIAL DUPLO C/ C.A.P. BC                                                                                                                                                               </v>
          </cell>
          <cell r="C231" t="str">
            <v xml:space="preserve"> Unid: M2    </v>
          </cell>
          <cell r="D231">
            <v>4.37</v>
          </cell>
        </row>
        <row r="232">
          <cell r="A232" t="str">
            <v>5 S 02 501 51</v>
          </cell>
          <cell r="B232" t="str">
            <v xml:space="preserve">Serviço: TRATAMENTO SUPERFICIAL DUPLO C/ EMULSÃO BC                                                                                                                                                              </v>
          </cell>
          <cell r="C232" t="str">
            <v xml:space="preserve"> Unid: M2    </v>
          </cell>
          <cell r="D232">
            <v>4.37</v>
          </cell>
        </row>
        <row r="233">
          <cell r="A233" t="str">
            <v>5 S 02 511 52</v>
          </cell>
          <cell r="B233" t="str">
            <v xml:space="preserve">Serviço: MICRO-REVESTIMENTO A FRIO - MICROFLEX 1,5 CM BC                                                                                                                                                         </v>
          </cell>
          <cell r="C233" t="str">
            <v xml:space="preserve"> Unid: M2    </v>
          </cell>
          <cell r="D233">
            <v>4.9300000000000006</v>
          </cell>
        </row>
        <row r="234">
          <cell r="A234" t="str">
            <v>5 S 02 540 51</v>
          </cell>
          <cell r="B234" t="str">
            <v xml:space="preserve">Serviço: CBUQ - CAPA DE ROLAMENTO AC/BC                                                                                                                                                                          </v>
          </cell>
          <cell r="C234" t="str">
            <v xml:space="preserve"> Unid: T     </v>
          </cell>
          <cell r="D234">
            <v>114.67999999999999</v>
          </cell>
        </row>
        <row r="235">
          <cell r="A235" t="str">
            <v>5 S 02 905 00</v>
          </cell>
          <cell r="B235" t="str">
            <v xml:space="preserve">Serviço: REMOÇÃO MECANIZADA DE REVESTIMENTO BETUMINOSO                                                                                                                                                           </v>
          </cell>
          <cell r="C235" t="str">
            <v xml:space="preserve"> Unid: M3    </v>
          </cell>
          <cell r="D235">
            <v>12.45</v>
          </cell>
        </row>
        <row r="236">
          <cell r="A236" t="str">
            <v>5 S 02 906 00</v>
          </cell>
          <cell r="B236" t="str">
            <v xml:space="preserve">Serviço: REMOÇÃO MECANIZADA DA CAMADA GRANULAR DO PAVIMENTO                                                                                                                                                      </v>
          </cell>
          <cell r="C236" t="str">
            <v xml:space="preserve"> Unid: M3    </v>
          </cell>
          <cell r="D236">
            <v>7.9700000000000006</v>
          </cell>
        </row>
        <row r="237">
          <cell r="A237" t="str">
            <v>5 S 02 908 00</v>
          </cell>
          <cell r="B237" t="str">
            <v xml:space="preserve">Serviço: ARRANCAMENTO E REMOÇÃO DE PARALELEPÍPEDOS                                                                                                                                                               </v>
          </cell>
          <cell r="C237" t="str">
            <v xml:space="preserve"> Unid: M2    </v>
          </cell>
          <cell r="D237">
            <v>18.88</v>
          </cell>
        </row>
        <row r="238">
          <cell r="A238" t="str">
            <v>5 S 02 909 00</v>
          </cell>
          <cell r="B238" t="str">
            <v xml:space="preserve">Serviço: ARRANCAMENTO E REMOÇÃO DE MEIOS-FIOS                                                                                                                                                                    </v>
          </cell>
          <cell r="C238" t="str">
            <v xml:space="preserve"> Unid: M3    </v>
          </cell>
          <cell r="D238">
            <v>103.24000000000001</v>
          </cell>
        </row>
        <row r="239">
          <cell r="A239" t="str">
            <v>5 S 02 990 12</v>
          </cell>
          <cell r="B239" t="str">
            <v xml:space="preserve">Serviço: FRESAGEM DESCONTINUA REVESTIMENTO BETUMINOSO                                                                                                                                                            </v>
          </cell>
          <cell r="C239" t="str">
            <v xml:space="preserve"> Unid: M3    </v>
          </cell>
          <cell r="D239">
            <v>180.13</v>
          </cell>
        </row>
        <row r="240">
          <cell r="A240" t="str">
            <v>5 S 02 993 10</v>
          </cell>
          <cell r="B240" t="str">
            <v xml:space="preserve">Serviço: RECICLAGEM C/ CIMENTO E BRITA E INCORP. REV.                                                                                                                                      </v>
          </cell>
          <cell r="C240" t="str">
            <v xml:space="preserve"> Unid: M3    </v>
          </cell>
          <cell r="D240">
            <v>113.78999999999999</v>
          </cell>
        </row>
        <row r="241">
          <cell r="A241" t="str">
            <v>5 S 04 311 12</v>
          </cell>
          <cell r="B241" t="str">
            <v xml:space="preserve">Serviço: BUEIRO MET. S/ INTERRUPÇÃO DE TRÁFEGO D= 1,20 M REV. EPOXI                                                                                                                                              </v>
          </cell>
          <cell r="C241" t="str">
            <v xml:space="preserve"> Unid: M     </v>
          </cell>
          <cell r="D241">
            <v>2325.9899999999998</v>
          </cell>
        </row>
        <row r="242">
          <cell r="A242" t="str">
            <v>5 S 04 311 16</v>
          </cell>
          <cell r="B242" t="str">
            <v xml:space="preserve">Serviço: BUEIRO MET. S/ INTERRUPÇÃO DE TRÁFEGO D= 1,60 M REV. EPOXI                                                                                                                                              </v>
          </cell>
          <cell r="C242" t="str">
            <v xml:space="preserve"> Unid: M     </v>
          </cell>
          <cell r="D242">
            <v>3079.3799999999997</v>
          </cell>
        </row>
        <row r="243">
          <cell r="A243" t="str">
            <v>5 S 04 999 01</v>
          </cell>
          <cell r="B243" t="str">
            <v xml:space="preserve">Serviço: REMOÇÃO DE BUEIROS EXISTENTES                                                                                                                                                                           </v>
          </cell>
          <cell r="C243" t="str">
            <v xml:space="preserve"> Unid: M     </v>
          </cell>
          <cell r="D243">
            <v>59.53</v>
          </cell>
        </row>
        <row r="244">
          <cell r="A244" t="str">
            <v>5 S 04 999 07</v>
          </cell>
          <cell r="B244" t="str">
            <v xml:space="preserve">Serviço: DEMOLIÇÃO DE DISPOSITIVOS DE CONCRETO SIMPLES                                                                                                                                                           </v>
          </cell>
          <cell r="C244" t="str">
            <v xml:space="preserve"> Unid: M3    </v>
          </cell>
          <cell r="D244">
            <v>117.60000000000001</v>
          </cell>
        </row>
        <row r="245">
          <cell r="A245" t="str">
            <v>5 S 04 999 08</v>
          </cell>
          <cell r="B245" t="str">
            <v xml:space="preserve">Serviço: DEMOLIÇÃO DE DISPOSITIVOS DE CONCRETO ARMADO                                                                                                                                                            </v>
          </cell>
          <cell r="C245" t="str">
            <v xml:space="preserve"> Unid: M3    </v>
          </cell>
          <cell r="D245">
            <v>461.34</v>
          </cell>
        </row>
        <row r="246">
          <cell r="A246" t="str">
            <v>5 S 04 999 54</v>
          </cell>
          <cell r="B246" t="str">
            <v xml:space="preserve">Serviço: RESTAURAÇÃO DE DISPOSITIVOS DANIFICADOS C/CONCR. FCK= 15 MPA AC/BC                                                                                                                                      </v>
          </cell>
          <cell r="C246" t="str">
            <v xml:space="preserve"> Unid: M3    </v>
          </cell>
          <cell r="D246">
            <v>466.24</v>
          </cell>
        </row>
        <row r="247">
          <cell r="A247" t="str">
            <v>5 S 05 100 00</v>
          </cell>
          <cell r="B247" t="str">
            <v xml:space="preserve">Serviço: ENLEIVAMENTO                                                                                                                                                                                            </v>
          </cell>
          <cell r="C247" t="str">
            <v xml:space="preserve"> Unid: M2    </v>
          </cell>
          <cell r="D247">
            <v>6.54</v>
          </cell>
        </row>
        <row r="248">
          <cell r="A248" t="str">
            <v>5 S 05 102 00</v>
          </cell>
          <cell r="B248" t="str">
            <v xml:space="preserve">Serviço: HIDROSSEMEADURA                                                                                                                                                                                         </v>
          </cell>
          <cell r="C248" t="str">
            <v xml:space="preserve"> Unid: M2    </v>
          </cell>
          <cell r="D248">
            <v>0.98000000000000009</v>
          </cell>
        </row>
        <row r="249">
          <cell r="A249" t="str">
            <v>5 S 05 300 01</v>
          </cell>
          <cell r="B249" t="str">
            <v xml:space="preserve">Serviço: ALVENARIA DE PEDRA ARRUMADA                                                                                                                                                                             </v>
          </cell>
          <cell r="C249" t="str">
            <v xml:space="preserve"> Unid: M3    </v>
          </cell>
          <cell r="D249">
            <v>192.85000000000002</v>
          </cell>
        </row>
        <row r="250">
          <cell r="A250" t="str">
            <v>5 S 05 301 50</v>
          </cell>
          <cell r="B250" t="str">
            <v xml:space="preserve">Serviço: ALVENARIA DE PEDRA ARGAMASSADA AC/PC                                                                                                                                                                    </v>
          </cell>
          <cell r="C250" t="str">
            <v xml:space="preserve"> Unid: M3    </v>
          </cell>
          <cell r="D250">
            <v>295.27</v>
          </cell>
        </row>
        <row r="251">
          <cell r="A251" t="str">
            <v>5 S 06 400 51</v>
          </cell>
          <cell r="B251" t="str">
            <v xml:space="preserve">Serviço: CERCAS DE ARAME FARPADO C/ MOURÃO CONCR. SEÇÃO QUADRADA AC/BC                                                                                                                                           </v>
          </cell>
          <cell r="C251" t="str">
            <v xml:space="preserve"> Unid: M     </v>
          </cell>
          <cell r="D251">
            <v>24.37</v>
          </cell>
        </row>
      </sheetData>
      <sheetData sheetId="2"/>
      <sheetData sheetId="3"/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623"/>
    </sheetNames>
    <definedNames>
      <definedName name="_I_1_1_19"/>
      <definedName name="_TOT2"/>
      <definedName name="_TOT4"/>
      <definedName name="_TOT5"/>
    </definedNames>
    <sheetDataSet>
      <sheetData sheetId="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</v>
          </cell>
          <cell r="B3">
            <v>518494.27792361024</v>
          </cell>
          <cell r="C3">
            <v>562145.609613879</v>
          </cell>
          <cell r="D3">
            <v>1080639.8875374892</v>
          </cell>
          <cell r="E3">
            <v>1242735.8706681125</v>
          </cell>
          <cell r="F3">
            <v>56.388719730680833</v>
          </cell>
          <cell r="G3">
            <v>61.136009745935723</v>
          </cell>
          <cell r="H3">
            <v>117.52472947661656</v>
          </cell>
          <cell r="I3">
            <v>64.847027690282957</v>
          </cell>
          <cell r="J3">
            <v>70.306411207826073</v>
          </cell>
          <cell r="K3">
            <v>135.15343889810902</v>
          </cell>
          <cell r="L3">
            <v>68.089379074797108</v>
          </cell>
          <cell r="M3">
            <v>73.821731768217376</v>
          </cell>
          <cell r="N3">
            <v>141.91111084301448</v>
          </cell>
        </row>
        <row r="4">
          <cell r="A4">
            <v>2</v>
          </cell>
          <cell r="B4">
            <v>186254.49299436976</v>
          </cell>
          <cell r="C4">
            <v>184020.52844882343</v>
          </cell>
          <cell r="D4">
            <v>370275.0214431932</v>
          </cell>
          <cell r="E4">
            <v>425816.27465967217</v>
          </cell>
          <cell r="F4">
            <v>49.734177034544665</v>
          </cell>
          <cell r="G4">
            <v>49.137657796748577</v>
          </cell>
          <cell r="H4">
            <v>98.871834831293242</v>
          </cell>
          <cell r="I4">
            <v>57.19430358972636</v>
          </cell>
          <cell r="J4">
            <v>56.508306466260862</v>
          </cell>
          <cell r="K4">
            <v>113.70261005598722</v>
          </cell>
          <cell r="L4">
            <v>60.054018769212682</v>
          </cell>
          <cell r="M4">
            <v>59.333721789573907</v>
          </cell>
          <cell r="N4">
            <v>119.38774055878659</v>
          </cell>
        </row>
        <row r="5">
          <cell r="A5">
            <v>3</v>
          </cell>
          <cell r="B5">
            <v>29480.41258811548</v>
          </cell>
          <cell r="C5">
            <v>28320.395229736103</v>
          </cell>
          <cell r="D5">
            <v>57800.807817851586</v>
          </cell>
          <cell r="E5">
            <v>66470.928990529312</v>
          </cell>
          <cell r="F5">
            <v>47.549052561476579</v>
          </cell>
          <cell r="G5">
            <v>45.678056822155007</v>
          </cell>
          <cell r="H5">
            <v>93.227109383631586</v>
          </cell>
          <cell r="I5">
            <v>54.681410445698063</v>
          </cell>
          <cell r="J5">
            <v>52.529765345478253</v>
          </cell>
          <cell r="K5">
            <v>107.21117579117632</v>
          </cell>
          <cell r="L5">
            <v>57.415480967982965</v>
          </cell>
          <cell r="M5">
            <v>55.156253612752167</v>
          </cell>
          <cell r="N5">
            <v>112.57173458073513</v>
          </cell>
        </row>
        <row r="6">
          <cell r="A6">
            <v>4</v>
          </cell>
          <cell r="B6">
            <v>39865.056278103984</v>
          </cell>
          <cell r="C6">
            <v>36288.611496707745</v>
          </cell>
          <cell r="D6">
            <v>76153.667774811736</v>
          </cell>
          <cell r="E6">
            <v>87576.717941033494</v>
          </cell>
          <cell r="F6">
            <v>42.409634338408495</v>
          </cell>
          <cell r="G6">
            <v>38.604905847561433</v>
          </cell>
          <cell r="H6">
            <v>81.014540185969935</v>
          </cell>
          <cell r="I6">
            <v>48.771079489169765</v>
          </cell>
          <cell r="J6">
            <v>44.395641724695643</v>
          </cell>
          <cell r="K6">
            <v>93.166721213865401</v>
          </cell>
          <cell r="L6">
            <v>51.209633463628258</v>
          </cell>
          <cell r="M6">
            <v>46.61542381093043</v>
          </cell>
          <cell r="N6">
            <v>97.825057274558688</v>
          </cell>
        </row>
        <row r="7">
          <cell r="A7">
            <v>9</v>
          </cell>
          <cell r="B7">
            <v>562517.81878119963</v>
          </cell>
          <cell r="C7">
            <v>527913.33489730232</v>
          </cell>
          <cell r="D7">
            <v>1090431.153678502</v>
          </cell>
          <cell r="E7">
            <v>1253995.8267302772</v>
          </cell>
          <cell r="F7">
            <v>61.176489263860752</v>
          </cell>
          <cell r="G7">
            <v>57.413086992637552</v>
          </cell>
          <cell r="H7">
            <v>118.5895762564983</v>
          </cell>
          <cell r="I7">
            <v>70.35296265343986</v>
          </cell>
          <cell r="J7">
            <v>66.025050041533177</v>
          </cell>
          <cell r="K7">
            <v>136.37801269497305</v>
          </cell>
          <cell r="L7">
            <v>73.870610786111854</v>
          </cell>
          <cell r="M7">
            <v>69.326302543609842</v>
          </cell>
          <cell r="N7">
            <v>143.1969133297217</v>
          </cell>
        </row>
        <row r="8">
          <cell r="A8">
            <v>10</v>
          </cell>
          <cell r="B8">
            <v>184553.81575352681</v>
          </cell>
          <cell r="C8">
            <v>173072.66133394209</v>
          </cell>
          <cell r="D8">
            <v>357626.4770874689</v>
          </cell>
          <cell r="E8">
            <v>411270.44865058921</v>
          </cell>
          <cell r="F8">
            <v>49.280057611088601</v>
          </cell>
          <cell r="G8">
            <v>46.214328794110038</v>
          </cell>
          <cell r="H8">
            <v>95.49438640519864</v>
          </cell>
          <cell r="I8">
            <v>56.67206625275189</v>
          </cell>
          <cell r="J8">
            <v>53.146478113226543</v>
          </cell>
          <cell r="K8">
            <v>109.81854436597843</v>
          </cell>
          <cell r="L8">
            <v>59.505669565389489</v>
          </cell>
          <cell r="M8">
            <v>55.803802018887872</v>
          </cell>
          <cell r="N8">
            <v>115.30947158427736</v>
          </cell>
        </row>
        <row r="9">
          <cell r="A9">
            <v>11</v>
          </cell>
          <cell r="B9">
            <v>29696.756146515567</v>
          </cell>
          <cell r="C9">
            <v>25940.466250804697</v>
          </cell>
          <cell r="D9">
            <v>55637.222397320264</v>
          </cell>
          <cell r="E9">
            <v>63982.8057569183</v>
          </cell>
          <cell r="F9">
            <v>47.897993784702528</v>
          </cell>
          <cell r="G9">
            <v>41.839461694846285</v>
          </cell>
          <cell r="H9">
            <v>89.737455479548814</v>
          </cell>
          <cell r="I9">
            <v>55.082692852407902</v>
          </cell>
          <cell r="J9">
            <v>48.115380949073227</v>
          </cell>
          <cell r="K9">
            <v>103.19807380148113</v>
          </cell>
          <cell r="L9">
            <v>57.836827495028302</v>
          </cell>
          <cell r="M9">
            <v>50.521149996526894</v>
          </cell>
          <cell r="N9">
            <v>108.3579774915552</v>
          </cell>
        </row>
        <row r="10">
          <cell r="A10">
            <v>12</v>
          </cell>
          <cell r="B10">
            <v>41691.192980817468</v>
          </cell>
          <cell r="C10">
            <v>34711.758439847574</v>
          </cell>
          <cell r="D10">
            <v>76402.951420665049</v>
          </cell>
          <cell r="E10">
            <v>87863.394133764799</v>
          </cell>
          <cell r="F10">
            <v>44.352332958316453</v>
          </cell>
          <cell r="G10">
            <v>36.927402595582528</v>
          </cell>
          <cell r="H10">
            <v>81.279735553898973</v>
          </cell>
          <cell r="I10">
            <v>51.005182902063915</v>
          </cell>
          <cell r="J10">
            <v>42.466512984919902</v>
          </cell>
          <cell r="K10">
            <v>93.471695886983809</v>
          </cell>
          <cell r="L10">
            <v>53.555442047167112</v>
          </cell>
          <cell r="M10">
            <v>44.589838634165901</v>
          </cell>
          <cell r="N10">
            <v>98.14528068133302</v>
          </cell>
        </row>
        <row r="14">
          <cell r="D14">
            <v>1584869.384573346</v>
          </cell>
          <cell r="E14">
            <v>1822599.7922593474</v>
          </cell>
        </row>
        <row r="16">
          <cell r="E16">
            <v>237730.40768600139</v>
          </cell>
        </row>
        <row r="18">
          <cell r="E18">
            <v>0.14999999999999969</v>
          </cell>
        </row>
      </sheetData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ção Extenso"/>
      <sheetName val="Quadro Resumo"/>
      <sheetName val="Quadro Dem orç"/>
      <sheetName val="Cronograma1"/>
      <sheetName val="Cronograma2"/>
      <sheetName val="Enc Sociais"/>
      <sheetName val="Banco Dados Materiais"/>
      <sheetName val="Pesquisa Mercado"/>
      <sheetName val="Custo Mão-de-Obra"/>
      <sheetName val="Custo horário de Equip"/>
      <sheetName val="PE-Qd 25 Curva ABC"/>
      <sheetName val="Quadro PE-Qd 24"/>
      <sheetName val="Mob_Desmob"/>
      <sheetName val="Transporte PAV"/>
      <sheetName val="Transp. Drenagem_NPAV"/>
      <sheetName val="Transp. Drenagem_PAV"/>
      <sheetName val="Transp. OAC_NPAV"/>
      <sheetName val="Transp. OAC_PAV"/>
      <sheetName val="Custo Canteiro"/>
      <sheetName val="Acessórios Edific."/>
      <sheetName val="Barracão_Edif."/>
      <sheetName val="Barracão_Depósito"/>
      <sheetName val="Barracão_Galpão"/>
      <sheetName val="Manutençao_Canteiro"/>
      <sheetName val="Marco Ident Obra"/>
      <sheetName val="Desmat 0,15"/>
      <sheetName val="Desmat 0,15 a 0,30"/>
      <sheetName val="Desmat &gt;0,30"/>
      <sheetName val="DMT 50m"/>
      <sheetName val="DMT 50a200CARREG"/>
      <sheetName val="DMT 50a200M"/>
      <sheetName val="DMT 200a400CARREG"/>
      <sheetName val="DMT 200a400M"/>
      <sheetName val="DMT 50a200E"/>
      <sheetName val="DMT 200a400E"/>
      <sheetName val="DMT 400a600E"/>
      <sheetName val="DMT 600a800E"/>
      <sheetName val="DMT 800a1000E"/>
      <sheetName val="DMT 400a600CARREG"/>
      <sheetName val="DMT 600a800CARREG"/>
      <sheetName val="DMT 800a1000CARREG"/>
      <sheetName val="Escav. e carga mat. emprest"/>
      <sheetName val="DMT 1000a1200CARREG"/>
      <sheetName val="DMT 1400a1600CARREG"/>
      <sheetName val="DMT 1600a1800CARREG"/>
      <sheetName val="DMT 1800a2000CARREG"/>
      <sheetName val="DMT 2000a3000CARREG"/>
      <sheetName val="DMT 3000a5000CARREG"/>
      <sheetName val="SOLOS MOLES 200a400"/>
      <sheetName val="DMT 1000a1200E"/>
      <sheetName val="DMT 1200a1400E"/>
      <sheetName val="DMT 1400a1600E"/>
      <sheetName val="DMT 1600 a 1800E"/>
      <sheetName val="DMT 1800 a 2000E"/>
      <sheetName val="DMT 2000 a 3000E"/>
      <sheetName val="DMT 3000 a 5000E"/>
      <sheetName val="DMT 5000 a 10000E"/>
      <sheetName val="DMT 10000 a 15000E"/>
      <sheetName val="DMT 15000 a 20000E"/>
      <sheetName val="DMT &gt; 20000E"/>
      <sheetName val="Transp. Mat. exced DMT &gt;5km"/>
      <sheetName val="Aterro95%"/>
      <sheetName val="Aterro100%"/>
      <sheetName val="Aterro de rocha"/>
      <sheetName val="Reforço subleito"/>
      <sheetName val="Regula (2)"/>
      <sheetName val="Regula"/>
      <sheetName val="Sub-base (2)"/>
      <sheetName val="Sub-base"/>
      <sheetName val="Recomp cam base"/>
      <sheetName val="Recomp Base"/>
      <sheetName val="Base (2)"/>
      <sheetName val="Base"/>
      <sheetName val="Concreto Cimento portland"/>
      <sheetName val="Base brita graduada"/>
      <sheetName val="Base Solo cimento"/>
      <sheetName val="Base solo brita"/>
      <sheetName val="Reciclagem"/>
      <sheetName val="Base Solo Melh. Cim."/>
      <sheetName val="Imprimação"/>
      <sheetName val="Pintura de Ligação"/>
      <sheetName val="TSS c emulsão"/>
      <sheetName val="TSD c emulsão"/>
      <sheetName val="CBUQ_Capa (2)"/>
      <sheetName val="CBUQ_Capa"/>
      <sheetName val="FOG"/>
      <sheetName val="CBUQ_Binder (2)"/>
      <sheetName val="CBUQ_Binder"/>
      <sheetName val="TSS c Banho Diluído"/>
      <sheetName val="TSD c BANHO DILUÍDO"/>
      <sheetName val="Transp. casc."/>
      <sheetName val="Transp. Comercial (N.PAV)"/>
      <sheetName val="Esc mec reat e comp"/>
      <sheetName val="Esc vala mat 3ª cat"/>
      <sheetName val="Transp. Comercial (PAV)"/>
      <sheetName val="Remoção mec Rev Bet."/>
      <sheetName val="Remoção mec Cam. Granul."/>
      <sheetName val="Fresagem continua"/>
      <sheetName val="Escav. Manual 1ª cat"/>
      <sheetName val="VPC 04"/>
      <sheetName val="VPA 04"/>
      <sheetName val="Dreno DPS 07"/>
      <sheetName val="Dreno DPS 08"/>
      <sheetName val="BSD 01"/>
      <sheetName val="BSD 02"/>
      <sheetName val="Dreno DSS 03"/>
      <sheetName val="BSD 03"/>
      <sheetName val="STC 01"/>
      <sheetName val="STC 04"/>
      <sheetName val="STC 08"/>
      <sheetName val="STC 02"/>
      <sheetName val="STC 03"/>
      <sheetName val="SCC 03"/>
      <sheetName val="SCC 04"/>
      <sheetName val="MFC 01"/>
      <sheetName val="MFC 03"/>
      <sheetName val="MFC 05"/>
      <sheetName val="CCS 01"/>
      <sheetName val="CCS 04"/>
      <sheetName val="CCS 10"/>
      <sheetName val="CCS 12"/>
      <sheetName val="CCS 16"/>
      <sheetName val="CCS 21"/>
      <sheetName val="CCS 02"/>
      <sheetName val="CCS 03"/>
      <sheetName val="CCS 011"/>
      <sheetName val="CCS 016"/>
      <sheetName val="CCS 019"/>
      <sheetName val="CCS 020"/>
      <sheetName val="DAR 02"/>
      <sheetName val="DAR 03"/>
      <sheetName val="DAD 02"/>
      <sheetName val="EDA 01"/>
      <sheetName val="EDA 02"/>
      <sheetName val="DES 03"/>
      <sheetName val="DEB 01"/>
      <sheetName val="DEB 03"/>
      <sheetName val="DEB 04"/>
      <sheetName val="DEB 05"/>
      <sheetName val="DEB 02"/>
      <sheetName val="BLS 01"/>
      <sheetName val="BLD 02"/>
      <sheetName val="CLP 11"/>
      <sheetName val="CLP 04"/>
      <sheetName val="CLP 19"/>
      <sheetName val="PVI 04"/>
      <sheetName val="PVI 05"/>
      <sheetName val="PVI 10"/>
      <sheetName val="PVI 02"/>
      <sheetName val="CPV 01"/>
      <sheetName val="PVI 07"/>
      <sheetName val="Arranc e Rem meio_fio"/>
      <sheetName val="Tubul 40"/>
      <sheetName val="Tubul 60"/>
      <sheetName val="Tubul 80"/>
      <sheetName val="Tubul 100"/>
      <sheetName val="TCC 01"/>
      <sheetName val="Demolição simples"/>
      <sheetName val="Transp. Drenagem"/>
      <sheetName val="Escav. mec. 1ª cat"/>
      <sheetName val="Reaterro e compac"/>
      <sheetName val="BSTC 0,60m"/>
      <sheetName val="BSTC 0,80m"/>
      <sheetName val="BSTC 1,00m"/>
      <sheetName val="BDTC 1,00m"/>
      <sheetName val="BDTC 1,20m"/>
      <sheetName val="BTTC 1,00m"/>
      <sheetName val="BTTC 1,50m"/>
      <sheetName val="BTTC 1,20m"/>
      <sheetName val="Boca BSTC 0,60m"/>
      <sheetName val="BDTC 1,50m"/>
      <sheetName val="Boca BSTC 0,80m"/>
      <sheetName val="Boca BSTC 1,00m"/>
      <sheetName val="Boca BSTC 1,00m (15º)"/>
      <sheetName val="Tubul 120"/>
      <sheetName val="Remoção disp_concr"/>
      <sheetName val="BSTC 1,20m"/>
      <sheetName val="Boca BDTC 1,00m"/>
      <sheetName val="CORPO BDCC 1,50 x 1,50"/>
      <sheetName val="CORPO BTCC 1,50 x 2,00"/>
      <sheetName val="Boca BTTC 1,50m"/>
      <sheetName val="CORPO BSCC 2,50 x 2,50_(5m) "/>
      <sheetName val="BOCA BTCC 1,50 x 2,00"/>
      <sheetName val="Boca BSTC 1,50m"/>
      <sheetName val="Boca BSTC 1,20m"/>
      <sheetName val="Boca BDTC 1,20m"/>
      <sheetName val="Boca BTTC 1,00m"/>
      <sheetName val="Boca BTTC 1,20m"/>
      <sheetName val="Boca BDTC 1,50m"/>
      <sheetName val="CORPO BSCC 2,00 x 2,00"/>
      <sheetName val="CORPO BSCC 2,50 x 2,50"/>
      <sheetName val="TUNNEL LINER 1,80"/>
      <sheetName val="TUNNEL LINER 2,40"/>
      <sheetName val="SCC 05"/>
      <sheetName val="SCC 06"/>
      <sheetName val="STC 06"/>
      <sheetName val="VPC 02"/>
      <sheetName val="Pass sobre canal"/>
      <sheetName val="Lombada"/>
      <sheetName val="DES 01"/>
      <sheetName val="CORPO BTCC 2,00 x 2,00"/>
      <sheetName val="CORPO BTCC 2,50 x 2,50"/>
      <sheetName val="CORPO BTCC 2,50 x 2,50 (5,m)"/>
      <sheetName val="CORPO BSCC 3,00 x 3,00"/>
      <sheetName val="CORPO BSCC 1,65 x 2,65"/>
      <sheetName val="CORPO BSCC 1,50 x 1,50 (10M)"/>
      <sheetName val="CORPO BSCC 3,00 x 3,00 (10M)"/>
      <sheetName val="CORPO BDCC 2,50 x 2,50"/>
      <sheetName val="CORPO BDCC 2,00 x 2,00"/>
      <sheetName val="CORPO BDCC 2,50 x 2,50 (7,50M)"/>
      <sheetName val="CORPO BTCC 3,00 x 3,00_(5m)"/>
      <sheetName val="BOCA BSCC 1,50 x 1,50"/>
      <sheetName val="CORPO BTCC 3,00 x 3,00"/>
      <sheetName val="BOCA BTCC 2,00 x 2,00"/>
      <sheetName val="BOCA BSCC 3,00 x 3,00"/>
      <sheetName val="BOCA BDCC 2,00 x 2,00"/>
      <sheetName val="BOCA BDCC 2,50 x 2,50"/>
      <sheetName val="BOCA BTCC 2,50 x 2,50"/>
      <sheetName val="BOCA BTCC 3,00 x 3,00"/>
      <sheetName val="Rem. bueiro exist."/>
      <sheetName val="Desobstrução bueiro"/>
      <sheetName val="Remoção de Cerca"/>
      <sheetName val="Cerca Madeira"/>
      <sheetName val="Cerca quadrada"/>
      <sheetName val="CTC 01"/>
      <sheetName val="BSTC 1,50m"/>
      <sheetName val="Defensa_simples"/>
      <sheetName val="Defensa_Dupla"/>
      <sheetName val="Ancor simples"/>
      <sheetName val="Ancor dupla"/>
      <sheetName val="Sonorizador"/>
      <sheetName val="Calçadas"/>
      <sheetName val="Ench Cant Cent"/>
      <sheetName val="Poste"/>
      <sheetName val="MURRO ARIMO"/>
      <sheetName val="CORPO ARMCO"/>
      <sheetName val="BOCA ARMCO"/>
      <sheetName val="Barreira Dupla"/>
      <sheetName val="Postes"/>
      <sheetName val="Postes (2)"/>
      <sheetName val="Postes (3)"/>
      <sheetName val="Pintura faixa 3 anos"/>
      <sheetName val="Pintura faixa 2 anos"/>
      <sheetName val="Pintura setas zebrados 3ANOS"/>
      <sheetName val="Pintura setas zebrados"/>
      <sheetName val="Tacha reflet."/>
      <sheetName val="Tachão Refletivo"/>
      <sheetName val="Placa sinaliz."/>
      <sheetName val="Enleivamento"/>
      <sheetName val="Hidrossemeadura"/>
      <sheetName val="Grama em Muda"/>
      <sheetName val="Plantio de arv"/>
      <sheetName val="VPC 01"/>
      <sheetName val="Reconf_Mecan"/>
      <sheetName val="CAP-30_45"/>
      <sheetName val="CAP-65_90"/>
      <sheetName val="CM-30"/>
      <sheetName val="RR-1C"/>
      <sheetName val="RR-2C"/>
      <sheetName val="Transp_Frio CM-30"/>
      <sheetName val="Transp_Frio RR-1C"/>
      <sheetName val="Transp_Frio RR-2C"/>
      <sheetName val="Transp_Quente"/>
      <sheetName val="Transp. local N_Pav"/>
      <sheetName val="Transp. local pav"/>
      <sheetName val="Transp. local pav (2)"/>
      <sheetName val="Transp. local carroc. guind."/>
      <sheetName val="Transp. Com_Carr_N_Pav"/>
      <sheetName val="Transp. Com_Carr_Pav"/>
      <sheetName val="Transp. Com N.Pav."/>
      <sheetName val="Transp. Com. Pav"/>
      <sheetName val="Transp. Local-Carroc_N.Pav."/>
      <sheetName val="Transp. Local-Carroc_Pav"/>
      <sheetName val="Transp. Local mat. betum"/>
      <sheetName val="Areia Comercial"/>
      <sheetName val="Brita Comercial"/>
      <sheetName val="Pedra-de-mão"/>
      <sheetName val="Usinagem Brita Grad."/>
      <sheetName val="Usinagem Solo Cimento"/>
      <sheetName val="Usinagem Solo Brita"/>
      <sheetName val="Usinagem Solo melh. cim"/>
      <sheetName val="Usinagem CBUQ"/>
      <sheetName val="Usinagem BINDER"/>
      <sheetName val="Alv tijolos"/>
      <sheetName val="Alv Pedra Argam"/>
      <sheetName val="Limp cam veg em jazida"/>
      <sheetName val="Expurgo de jazida"/>
      <sheetName val="Esc. de jazida"/>
      <sheetName val="Dente BSTC 120"/>
      <sheetName val="Dente BDTC 120"/>
      <sheetName val="Dente BSTC 60"/>
      <sheetName val="Dente BSTC 80"/>
      <sheetName val="Dente BSTC 100"/>
      <sheetName val="Dente BDTC 100"/>
      <sheetName val="Dente BTTC 100"/>
      <sheetName val="Dente BTTC 120"/>
      <sheetName val="Dente BTTC 150"/>
      <sheetName val="Dente BDTC 150"/>
      <sheetName val="Aço CA25"/>
      <sheetName val="Dente BSTC 150"/>
      <sheetName val="Aço CA25 (2)"/>
      <sheetName val="Aço CA50"/>
      <sheetName val="Aço CA50 (2)"/>
      <sheetName val="Aço CA60"/>
      <sheetName val="Aço CA60 (2)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Peças Desgaste Britador (2)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5MPa"/>
      <sheetName val="Concreto Cimento Portl"/>
      <sheetName val="Concreto 30MPa"/>
      <sheetName val="Escor bueiros cel"/>
      <sheetName val="Concreto Ciclópico 12MPa"/>
      <sheetName val="Concreto Ciclópico 15MPa"/>
      <sheetName val="Concreto 18MPa_(Tubos)"/>
      <sheetName val="Argamassa 13"/>
      <sheetName val="Argamassa 14"/>
      <sheetName val="Confecção Tubo D=20cm"/>
      <sheetName val="Confecção Tubo D=40cm"/>
      <sheetName val="Confecção Tubo D=0,60m"/>
      <sheetName val="Confecção Tubo D=0,80m"/>
      <sheetName val="Confecção Tubo D=1,00m"/>
      <sheetName val="Confecção Tubo D=1,50m"/>
      <sheetName val="Confecção Placa Sinal."/>
      <sheetName val="Confecção Suporte trav."/>
      <sheetName val="Grama p replantio"/>
      <sheetName val="Guia mad. 7cm"/>
      <sheetName val="Guia mad. 10cm"/>
      <sheetName val="Escav Manual 1a cat"/>
      <sheetName val="Escav Man de Vala"/>
      <sheetName val="Escav Mec"/>
      <sheetName val="Solo local"/>
      <sheetName val="Compac Man"/>
      <sheetName val="Transp_RR-2C"/>
      <sheetName val="Fossa Séptica"/>
      <sheetName val="Ligação provisória"/>
      <sheetName val="lIGAÇAO_AGUA"/>
      <sheetName val="macro"/>
    </sheetNames>
    <sheetDataSet>
      <sheetData sheetId="0"/>
      <sheetData sheetId="1">
        <row r="34">
          <cell r="C34">
            <v>95406878.090000004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6">
          <cell r="N6">
            <v>25.2</v>
          </cell>
        </row>
        <row r="9">
          <cell r="N9">
            <v>29.2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>
        <row r="4">
          <cell r="C4">
            <v>40422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8">
          <cell r="H28" t="str">
            <v>Adc. M.O.-Complementar: (20,51%)</v>
          </cell>
        </row>
      </sheetData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F_nº 08 CC 1050 20100223 B"/>
      <sheetName val="Cad.Fornecedores"/>
      <sheetName val="Relação Modalidades"/>
      <sheetName val="Qd05 Preço"/>
      <sheetName val="Qd06"/>
    </sheetNames>
    <sheetDataSet>
      <sheetData sheetId="0"/>
      <sheetData sheetId="1"/>
      <sheetData sheetId="2">
        <row r="2">
          <cell r="A2">
            <v>11</v>
          </cell>
        </row>
        <row r="3">
          <cell r="A3">
            <v>20</v>
          </cell>
        </row>
        <row r="4">
          <cell r="A4">
            <v>24</v>
          </cell>
        </row>
        <row r="5">
          <cell r="A5">
            <v>26</v>
          </cell>
        </row>
        <row r="6">
          <cell r="A6">
            <v>28</v>
          </cell>
        </row>
        <row r="7">
          <cell r="A7">
            <v>29</v>
          </cell>
        </row>
        <row r="8">
          <cell r="A8">
            <v>30</v>
          </cell>
        </row>
        <row r="9">
          <cell r="A9">
            <v>33</v>
          </cell>
        </row>
        <row r="10">
          <cell r="A10">
            <v>36</v>
          </cell>
        </row>
        <row r="11">
          <cell r="A11">
            <v>38</v>
          </cell>
        </row>
        <row r="12">
          <cell r="A12">
            <v>41</v>
          </cell>
        </row>
        <row r="13">
          <cell r="A13">
            <v>42</v>
          </cell>
        </row>
        <row r="14">
          <cell r="A14">
            <v>46</v>
          </cell>
        </row>
        <row r="15">
          <cell r="A15">
            <v>64</v>
          </cell>
        </row>
        <row r="16">
          <cell r="A16">
            <v>76</v>
          </cell>
        </row>
        <row r="17">
          <cell r="A17">
            <v>77</v>
          </cell>
        </row>
        <row r="18">
          <cell r="A18">
            <v>78</v>
          </cell>
        </row>
        <row r="19">
          <cell r="A19">
            <v>79</v>
          </cell>
        </row>
        <row r="20">
          <cell r="A20">
            <v>80</v>
          </cell>
        </row>
        <row r="21">
          <cell r="A21">
            <v>81</v>
          </cell>
        </row>
        <row r="22">
          <cell r="A22">
            <v>83</v>
          </cell>
        </row>
        <row r="23">
          <cell r="A23">
            <v>84</v>
          </cell>
        </row>
        <row r="24">
          <cell r="A24">
            <v>85</v>
          </cell>
        </row>
        <row r="25">
          <cell r="A25">
            <v>88</v>
          </cell>
        </row>
        <row r="26">
          <cell r="A26">
            <v>89</v>
          </cell>
        </row>
      </sheetData>
      <sheetData sheetId="3" refreshError="1"/>
      <sheetData sheetId="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738"/>
    </sheetNames>
    <definedNames>
      <definedName name="_PAG1"/>
      <definedName name="_TOT2"/>
      <definedName name="_TOT5"/>
    </definedNames>
    <sheetDataSet>
      <sheetData sheetId="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5474"/>
    </sheetNames>
    <definedNames>
      <definedName name="_PL1"/>
      <definedName name="_TOT3"/>
      <definedName name="_TOT4"/>
    </definedNames>
    <sheetDataSet>
      <sheetData sheetId="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imento"/>
      <sheetName val="Cad.Fornecedores"/>
      <sheetName val="Relação Modalidades"/>
    </sheetNames>
    <sheetDataSet>
      <sheetData sheetId="0"/>
      <sheetData sheetId="1">
        <row r="1">
          <cell r="B1" t="str">
            <v>ADIANT. PROFICENTER PLANEJAMENTO DE OBRA</v>
          </cell>
        </row>
        <row r="2">
          <cell r="B2" t="str">
            <v>MARCIO RENE PIRES DA SILVA</v>
          </cell>
        </row>
        <row r="3">
          <cell r="B3" t="str">
            <v>A.I.R. MATERIAIS PARA CONSTRUÇÃO LTDA</v>
          </cell>
        </row>
        <row r="4">
          <cell r="B4" t="str">
            <v>HC PNEUS S.A</v>
          </cell>
        </row>
        <row r="5">
          <cell r="B5" t="str">
            <v>SERPAGUI - SERVIÇOS LTDA</v>
          </cell>
        </row>
        <row r="6">
          <cell r="B6" t="str">
            <v>GICEL COMÉRCIO DE MATERIAIS ELÉTRICOS LTDA</v>
          </cell>
        </row>
        <row r="7">
          <cell r="B7" t="str">
            <v>GONTAV COM.MAT.ELETR.PREST.SERVIÇOS LTDA</v>
          </cell>
        </row>
        <row r="8">
          <cell r="B8" t="str">
            <v>SERRA DA LAPA EXTR. COM. E AGROPEC. LTDA</v>
          </cell>
        </row>
        <row r="9">
          <cell r="B9" t="str">
            <v>TRANSVOLTEC ELETRONICA IND.COM. LTDA</v>
          </cell>
        </row>
        <row r="10">
          <cell r="B10" t="str">
            <v>ROV EDITORA LTDA</v>
          </cell>
        </row>
        <row r="11">
          <cell r="B11" t="str">
            <v>ROYAL PNEUS LTDA</v>
          </cell>
        </row>
        <row r="12">
          <cell r="B12" t="str">
            <v>EQUIPAOBRA EQUIP.RACIONALIZADOS LTDA</v>
          </cell>
        </row>
        <row r="13">
          <cell r="B13" t="str">
            <v>VISUAL COMUNICAÇÃO IND.COMÉRCIO LTDA</v>
          </cell>
        </row>
        <row r="14">
          <cell r="B14" t="str">
            <v>ADEVALDO FONSECA DA SILVA - ME</v>
          </cell>
        </row>
        <row r="15">
          <cell r="B15" t="str">
            <v>JR &amp; DAN COM. PRODUTOS DE LIMPEZA LTDA</v>
          </cell>
        </row>
        <row r="16">
          <cell r="B16" t="str">
            <v>MORAN ELÉTRICA LTDA</v>
          </cell>
        </row>
        <row r="17">
          <cell r="B17" t="str">
            <v>CAFE GRAO NOBRE LTDA</v>
          </cell>
        </row>
        <row r="18">
          <cell r="B18" t="str">
            <v>CAFE GRAO NOBRE</v>
          </cell>
        </row>
        <row r="19">
          <cell r="B19" t="str">
            <v>HANNIG DA GAMA ADVOGADOS S/C</v>
          </cell>
        </row>
        <row r="20">
          <cell r="B20" t="str">
            <v>COMPRECOL CONSTR. E COMÉRCIO LTDA</v>
          </cell>
        </row>
        <row r="21">
          <cell r="B21" t="str">
            <v>TECNOMON TECNOLOGIA MONT. IND. MANUF. LTDA</v>
          </cell>
        </row>
        <row r="22">
          <cell r="B22" t="str">
            <v>GEOSERV IND.ESTRUT. PRÉ-MOLDADAS LTDA</v>
          </cell>
        </row>
        <row r="23">
          <cell r="B23" t="str">
            <v>J.G. LARANJA COMPUTADORES LTDA</v>
          </cell>
        </row>
        <row r="24">
          <cell r="B24" t="str">
            <v>SANEFIBRA INDÚSTRIA E COMÉRCIO LTDA</v>
          </cell>
        </row>
        <row r="25">
          <cell r="B25" t="str">
            <v>CEB-CIA ENERGETICA DE BRASILIA</v>
          </cell>
        </row>
        <row r="26">
          <cell r="B26" t="str">
            <v>RODOSIDER SERVICOS LTDA</v>
          </cell>
        </row>
        <row r="27">
          <cell r="B27" t="str">
            <v>LUREX DISTRIBUIDORA E BATERIAS LTDA</v>
          </cell>
        </row>
        <row r="28">
          <cell r="B28" t="str">
            <v>SILK SCREEN ACESSORIOS EQUIP.EXTINTORES LTDA</v>
          </cell>
        </row>
        <row r="29">
          <cell r="B29" t="str">
            <v>PONTO QUENTE PAPELARIA LTDA</v>
          </cell>
        </row>
        <row r="30">
          <cell r="B30" t="str">
            <v>WALMIR MARTINS FALCÃO FILHO</v>
          </cell>
        </row>
        <row r="31">
          <cell r="B31" t="str">
            <v>AVENIDA BRASIL INFORMATICA LTDA</v>
          </cell>
        </row>
        <row r="32">
          <cell r="B32" t="str">
            <v>AIR-SEL AR CONDICIONADO LTDA</v>
          </cell>
        </row>
        <row r="33">
          <cell r="B33" t="str">
            <v>J.I.PEREIRA ELETRODOMESTICOS ME</v>
          </cell>
        </row>
        <row r="34">
          <cell r="B34" t="str">
            <v>MAKSERVICE MÁQUINAS E SERVIÇOS LTDA</v>
          </cell>
        </row>
        <row r="35">
          <cell r="B35" t="str">
            <v>IMOBILIARIA E CONSTRUTORA DAL LTDA</v>
          </cell>
        </row>
        <row r="36">
          <cell r="B36" t="str">
            <v>SF - FORMAS PARA CONSTRUCAO CIVIL LTDA</v>
          </cell>
        </row>
        <row r="37">
          <cell r="B37" t="str">
            <v>IMBÉ CONSTRUÇÕES E COMÉRCIO LTDA</v>
          </cell>
        </row>
        <row r="38">
          <cell r="B38" t="str">
            <v>POSTO KM 13 DA DUTRA LTDA.</v>
          </cell>
        </row>
        <row r="39">
          <cell r="B39" t="str">
            <v>ETIQUETA AUTO ADESIVA LTDA</v>
          </cell>
        </row>
        <row r="40">
          <cell r="B40" t="str">
            <v>TECNOLAMP DO BRASIL LÂMPADAS E ACESSÓRIOS LTDA</v>
          </cell>
        </row>
        <row r="41">
          <cell r="B41" t="str">
            <v>ELIFRAN COM. E MANUTENÇAÕ DE BOMBAS LTDA</v>
          </cell>
        </row>
        <row r="42">
          <cell r="B42" t="str">
            <v>BREMEN COMERCIO DE VEICULOS LTDA</v>
          </cell>
        </row>
        <row r="43">
          <cell r="B43" t="str">
            <v>TRANSMENDES TRANSPORTES LTDA</v>
          </cell>
        </row>
        <row r="44">
          <cell r="B44" t="str">
            <v>LOCARE MULTIMARCAS LTDA</v>
          </cell>
        </row>
        <row r="45">
          <cell r="B45" t="str">
            <v>IBRAP INDÚSTRIA BRASILEIRA DE CHAPAS S.A</v>
          </cell>
        </row>
        <row r="46">
          <cell r="B46" t="str">
            <v>Z.M. DE MATOS BAZAR E SERVIÇOS</v>
          </cell>
        </row>
        <row r="47">
          <cell r="B47" t="str">
            <v>VIRTUAL PROJETOS E CONSULTORIA LTDA</v>
          </cell>
        </row>
        <row r="48">
          <cell r="B48" t="str">
            <v>GURGUÉIA COMBUSTÍVEIS LTDA.</v>
          </cell>
        </row>
        <row r="49">
          <cell r="B49" t="str">
            <v>ENGENHART SOCIEDADE CIVIL LTDA</v>
          </cell>
        </row>
        <row r="50">
          <cell r="B50" t="str">
            <v>ARAÚJO &amp; PASSOS LTDA</v>
          </cell>
        </row>
        <row r="51">
          <cell r="B51" t="str">
            <v>SUPRY E SHOW INFORMÁTICA LTDA</v>
          </cell>
        </row>
        <row r="52">
          <cell r="B52" t="str">
            <v>C.R.B.M. BONIFÁCIO - ME</v>
          </cell>
        </row>
        <row r="53">
          <cell r="B53" t="str">
            <v>RASEC MADEIRAS LTDA</v>
          </cell>
        </row>
        <row r="54">
          <cell r="B54" t="str">
            <v>CORSALLES EXTRATIVA DE MINERAIS E MAT. D</v>
          </cell>
        </row>
        <row r="55">
          <cell r="B55" t="str">
            <v>ACOS LUMINAR S/A INDUSTRIAL</v>
          </cell>
        </row>
        <row r="56">
          <cell r="B56" t="str">
            <v>AUTO PEÇAS LAZURÃO LTDA</v>
          </cell>
        </row>
        <row r="57">
          <cell r="B57" t="str">
            <v>AGROELETRICA COMERCIAL AGRICOLA E ELETRI</v>
          </cell>
        </row>
        <row r="58">
          <cell r="B58" t="str">
            <v>FREIOSTONI EQUIPAMENTOS E SERVICOS LTDA</v>
          </cell>
        </row>
        <row r="59">
          <cell r="B59" t="str">
            <v>LOCAPE EQUIPAMENTOS LTDA</v>
          </cell>
        </row>
        <row r="60">
          <cell r="B60" t="str">
            <v>F.W.MAQUINAS LTDA</v>
          </cell>
        </row>
        <row r="61">
          <cell r="B61" t="str">
            <v>TRANSPORTES NL LTDA</v>
          </cell>
        </row>
        <row r="62">
          <cell r="B62" t="str">
            <v>VLADIMIR CANATTO ME</v>
          </cell>
        </row>
        <row r="63">
          <cell r="B63" t="str">
            <v>MASTER COPY REPRODUÇÕES E COMÉRCIO LTDA</v>
          </cell>
        </row>
        <row r="64">
          <cell r="B64" t="str">
            <v>WAGE SOFT INFORMÁTICA LTDA</v>
          </cell>
        </row>
        <row r="65">
          <cell r="B65" t="str">
            <v>WINNER JEANS DO ALCÂNTARA LTDA - ME</v>
          </cell>
        </row>
        <row r="66">
          <cell r="B66" t="str">
            <v>RESENVALE HOTÉIS LTDA</v>
          </cell>
        </row>
        <row r="67">
          <cell r="B67" t="str">
            <v>ITALIA COM. IMP. E EXP. LTDA.</v>
          </cell>
        </row>
        <row r="68">
          <cell r="B68" t="str">
            <v>ESTRELA DIESEL OF.MECANICA LTDA</v>
          </cell>
        </row>
        <row r="69">
          <cell r="B69" t="str">
            <v>VIDA VERDE BUNGAVILLE DE ARARUAMA LTDA</v>
          </cell>
        </row>
        <row r="70">
          <cell r="B70" t="str">
            <v>NOVO HORIZONTE JACAREPAGUA IMPORTACAO E</v>
          </cell>
        </row>
        <row r="71">
          <cell r="B71" t="str">
            <v>ITAPEMA ITAGUAÍ PEÇAS E MÁQUINAS LTDA-ME</v>
          </cell>
        </row>
        <row r="72">
          <cell r="B72" t="str">
            <v>AR PONTOCOM COMERCIAL LTDA</v>
          </cell>
        </row>
        <row r="73">
          <cell r="B73" t="str">
            <v>SÃO PEDRO LOUÇAS E FERRAGENS LTDA</v>
          </cell>
        </row>
        <row r="74">
          <cell r="B74" t="str">
            <v>AUTO ELETRICA REAL DE PADUA LTDA</v>
          </cell>
        </row>
        <row r="75">
          <cell r="B75" t="str">
            <v>C.R.B.CAMPOS CONSTRUCOES</v>
          </cell>
        </row>
        <row r="76">
          <cell r="B76" t="str">
            <v>JECRIS CONSTRUÇÕES E COMÉRCIO LTDA</v>
          </cell>
        </row>
        <row r="77">
          <cell r="B77" t="str">
            <v>INGEBAU CONSULTORIA E URBANIZAÇÃO LTDA</v>
          </cell>
        </row>
        <row r="78">
          <cell r="B78" t="str">
            <v>HIDROSAN HIDRAULICA E SANEAMENTO LTDA</v>
          </cell>
        </row>
        <row r="79">
          <cell r="B79" t="str">
            <v>PRINST PROJETOS E INSTALAÇÕES LTDA</v>
          </cell>
        </row>
        <row r="80">
          <cell r="B80" t="str">
            <v>EDUARDO PEREIRA PINTO - ME</v>
          </cell>
        </row>
        <row r="81">
          <cell r="B81" t="str">
            <v>FAB. DE TELAS DE ARAME NOVA ERA DE BONSUCESSO LTDA</v>
          </cell>
        </row>
        <row r="82">
          <cell r="B82" t="str">
            <v>PAISART CONSTRUTORA LTDA</v>
          </cell>
        </row>
        <row r="83">
          <cell r="B83" t="str">
            <v>TECHLINEA COM IMP E EXP LTDA</v>
          </cell>
        </row>
        <row r="84">
          <cell r="B84" t="str">
            <v>ARTE VIVA COMÉRCIO E SERVIÇOS LTDA</v>
          </cell>
        </row>
        <row r="85">
          <cell r="B85" t="str">
            <v>CHICON'S BAR E RESTAURANTE LTDA-ME</v>
          </cell>
        </row>
        <row r="86">
          <cell r="B86" t="str">
            <v>HELIO TEIXEIRA RODRIGUES-ME</v>
          </cell>
        </row>
        <row r="87">
          <cell r="B87" t="str">
            <v>SULDEKA PLANEJAMENTOS E CONSTRUCOES LTDA</v>
          </cell>
        </row>
        <row r="88">
          <cell r="B88" t="str">
            <v>WS ENGENHARIA AMBIENTAL LTDA.</v>
          </cell>
        </row>
        <row r="89">
          <cell r="B89" t="str">
            <v>MULTITEINER COM. LOC. CONTEINERES LTDA</v>
          </cell>
        </row>
        <row r="90">
          <cell r="B90" t="str">
            <v>GRECA TRANSPORTES DE CARGAS LTDA</v>
          </cell>
        </row>
        <row r="91">
          <cell r="B91" t="str">
            <v>RIMAQ EQUIPAMENTOS LTDA-ME</v>
          </cell>
        </row>
        <row r="92">
          <cell r="B92" t="str">
            <v>HELISTAR TÁXI AÉREO ESCOLA PILOT.ASSES.AER. LTDA</v>
          </cell>
        </row>
        <row r="93">
          <cell r="B93" t="str">
            <v>REPÚBLICA DOS CAMARÕES RESTAURANTE LTDA</v>
          </cell>
        </row>
        <row r="94">
          <cell r="B94" t="str">
            <v>ORGANIZAÇÃO NOVA OPÇÃO DE SAMPAIO LTDA.</v>
          </cell>
        </row>
        <row r="95">
          <cell r="B95" t="str">
            <v>FORJA MEC VÁLVULAS E CONEXÕES LTDA</v>
          </cell>
        </row>
        <row r="96">
          <cell r="B96" t="str">
            <v>REGINA MARIA BATISTA SANTANA</v>
          </cell>
        </row>
        <row r="97">
          <cell r="B97" t="str">
            <v>PUBLICATTO PROPAGANDA E SERVIÇOS LTDA.</v>
          </cell>
        </row>
        <row r="98">
          <cell r="B98" t="str">
            <v>JOBEL MATERIAIS ELETRICOS LTDA</v>
          </cell>
        </row>
        <row r="99">
          <cell r="B99" t="str">
            <v>T. CONTAINER E REPAROS LTDA</v>
          </cell>
        </row>
        <row r="100">
          <cell r="B100" t="str">
            <v>TRANSPORTADORA LUZENTE LTDA</v>
          </cell>
        </row>
        <row r="101">
          <cell r="B101" t="str">
            <v>CAMPO GRANDE CONSTRUTORA LTDA</v>
          </cell>
        </row>
        <row r="102">
          <cell r="B102" t="str">
            <v>PEREIRA DE CARVALHO E CIA LTDA.</v>
          </cell>
        </row>
        <row r="103">
          <cell r="B103" t="str">
            <v>ISAPRESS INDÚSTRIA GRÁFICA LTDA-ME</v>
          </cell>
        </row>
        <row r="104">
          <cell r="B104" t="str">
            <v>PARKMOL MAT. CONSTRUÇÃO E PRÉ-MOLDADOS LTDA</v>
          </cell>
        </row>
        <row r="105">
          <cell r="B105" t="str">
            <v>RUBBERFLEX PROD.TÉCNICOS DE BORRACHA LTDA</v>
          </cell>
        </row>
        <row r="106">
          <cell r="B106" t="str">
            <v>COMERCIAL AFO LIDER LTDA</v>
          </cell>
        </row>
        <row r="107">
          <cell r="B107" t="str">
            <v>BAZAR PONTO DE OURO DE SAMPAIO LTDA</v>
          </cell>
        </row>
        <row r="108">
          <cell r="B108" t="str">
            <v>JOSÉ RUBENS DO CARMELO DE BRITO</v>
          </cell>
        </row>
        <row r="109">
          <cell r="B109" t="str">
            <v>BRASIL CENTRAL DE HOTEIS E TURISMO S/A</v>
          </cell>
        </row>
        <row r="110">
          <cell r="B110" t="str">
            <v>JR ROLAMENTOS LTDA.</v>
          </cell>
        </row>
        <row r="111">
          <cell r="B111" t="str">
            <v>GOULART TEIXEIRA MATERIAIS DE CONSTRUÇÃO LTDA</v>
          </cell>
        </row>
        <row r="112">
          <cell r="B112" t="str">
            <v>LIGHT HOUSE COMÉRCIO REPR. IMPORT. EXPORTAÇÃO LTDA</v>
          </cell>
        </row>
        <row r="113">
          <cell r="B113" t="str">
            <v>F.F. AGRIPINO - ME</v>
          </cell>
        </row>
        <row r="114">
          <cell r="B114" t="str">
            <v>SPREAD SHOP INFORMÁTICA LTDA</v>
          </cell>
        </row>
        <row r="115">
          <cell r="B115" t="str">
            <v>FUNDIL - FUNDIÇÃO IMPERIAL LTDA -EPP</v>
          </cell>
        </row>
        <row r="116">
          <cell r="B116" t="str">
            <v>TINDIBA SERRALHERIA LTDA</v>
          </cell>
        </row>
        <row r="117">
          <cell r="B117" t="str">
            <v>PIT STOP AV. BRASIL PNEUS LTDA - PNEUMANIA</v>
          </cell>
        </row>
        <row r="118">
          <cell r="B118" t="str">
            <v>F. DOMICIANO MADEIRAS ME</v>
          </cell>
        </row>
        <row r="119">
          <cell r="B119" t="str">
            <v>P.V.C. FERRAGENS LTDA-ME</v>
          </cell>
        </row>
        <row r="120">
          <cell r="B120" t="str">
            <v>BETHA SINALIZAÇÃO E CONSTRUÇÕES LTDA.</v>
          </cell>
        </row>
        <row r="121">
          <cell r="B121" t="str">
            <v>RELEVO GRAFICA RAFAELA LTDA</v>
          </cell>
        </row>
        <row r="122">
          <cell r="B122" t="str">
            <v>NOVATEC CONSTRUÇÕES E EMPREENDIMENTOS LTDA</v>
          </cell>
        </row>
        <row r="123">
          <cell r="B123" t="str">
            <v>PROCEC-PROJETOS E CONSTR.ENG.CIVIL LTDA</v>
          </cell>
        </row>
        <row r="124">
          <cell r="B124" t="str">
            <v>COSTAMAR TRANSP. E TARRAPLENAGEM LTDA</v>
          </cell>
        </row>
        <row r="125">
          <cell r="B125" t="str">
            <v>SOLUTION MULTIMIDIA INFORMATICA LTDA.</v>
          </cell>
        </row>
        <row r="126">
          <cell r="B126" t="str">
            <v>MARCO ANTONIO CLARO RODRIGUES</v>
          </cell>
        </row>
        <row r="127">
          <cell r="B127" t="str">
            <v>PROCOOP COOP.PROF.PROJ.ORCAM.OBRAS LTDA</v>
          </cell>
        </row>
        <row r="128">
          <cell r="B128" t="str">
            <v>TECHSHOP COM. DE PRODUTOS DE INFORMATICA</v>
          </cell>
        </row>
        <row r="129">
          <cell r="B129" t="str">
            <v>ARETÉ EDITORIAL S/A</v>
          </cell>
        </row>
        <row r="130">
          <cell r="B130" t="str">
            <v>REMIS REPARAÇÃO MANUTENÇÃO E INSTALAÇÃO</v>
          </cell>
        </row>
        <row r="131">
          <cell r="B131" t="str">
            <v>MAGAZINE A PODEROSA DE CAXIAS LTDA</v>
          </cell>
        </row>
        <row r="132">
          <cell r="B132" t="str">
            <v>VENTO FORTE MAXFILD COMÉRCIO LTDA.</v>
          </cell>
        </row>
        <row r="133">
          <cell r="B133" t="str">
            <v>ZCOPY COPIADORAS LTDA - ME</v>
          </cell>
        </row>
        <row r="134">
          <cell r="B134" t="str">
            <v>PLENAPLAN SERVICO DE TERRAPLANAGENS LTDA</v>
          </cell>
        </row>
        <row r="135">
          <cell r="B135" t="str">
            <v>MARIA GORETE NOGUEIRA-CABUGAS</v>
          </cell>
        </row>
        <row r="136">
          <cell r="B136" t="str">
            <v>RIMA MIL WATTS BAZAR LTDA</v>
          </cell>
        </row>
        <row r="137">
          <cell r="B137" t="str">
            <v>PREMOLDADOS DE CONCRETO IND COM E CONSTRUÇÕES LTDA</v>
          </cell>
        </row>
        <row r="138">
          <cell r="B138" t="str">
            <v>R.BOND ENGENHARIA E CONSULTORIA LTDA</v>
          </cell>
        </row>
        <row r="139">
          <cell r="B139" t="str">
            <v>EGT ENGENHARIA LTDA</v>
          </cell>
        </row>
        <row r="140">
          <cell r="B140" t="str">
            <v>PROMADEIRAS DE PRIMAVERA LTDA</v>
          </cell>
        </row>
        <row r="141">
          <cell r="B141" t="str">
            <v>SERTERRA SERV.TERRAPL.ESCAV.TRANSPORTES</v>
          </cell>
        </row>
        <row r="142">
          <cell r="B142" t="str">
            <v>DIGIDATA-RIO SISTEMAS LTDA</v>
          </cell>
        </row>
        <row r="143">
          <cell r="B143" t="str">
            <v>ALBUQUERQUE REPRESENTACOES E SERVICOS LT</v>
          </cell>
        </row>
        <row r="144">
          <cell r="B144" t="str">
            <v>E &amp; F COM. REPRES. E SERV. INFORMATICA</v>
          </cell>
        </row>
        <row r="145">
          <cell r="B145" t="str">
            <v>JOTEQ METALÚRGICA LTDA</v>
          </cell>
        </row>
        <row r="146">
          <cell r="B146" t="str">
            <v>ANTONIO CARLOS COSTA MACHADO</v>
          </cell>
        </row>
        <row r="147">
          <cell r="B147" t="str">
            <v>DARIO FIRMINO SOARES</v>
          </cell>
        </row>
        <row r="148">
          <cell r="B148" t="str">
            <v>JOAO ANDRE DE CARVALHO DO REGO</v>
          </cell>
        </row>
        <row r="149">
          <cell r="B149" t="str">
            <v>HELLE PNEUS LTDA</v>
          </cell>
        </row>
        <row r="150">
          <cell r="B150" t="str">
            <v>TRATORZAN COM.PECAS P/TRATORES LTDA</v>
          </cell>
        </row>
        <row r="151">
          <cell r="B151" t="str">
            <v>PAVCO PAVIMENTAÇÃO E CONSTRUÇÃO LTDA.</v>
          </cell>
        </row>
        <row r="152">
          <cell r="B152" t="str">
            <v>SINPAV SINALIZAÇÃO E PAVIMENTAÇÃO LTDA</v>
          </cell>
        </row>
        <row r="153">
          <cell r="B153" t="str">
            <v>LIDER RENT A CAR LTDA</v>
          </cell>
        </row>
        <row r="154">
          <cell r="B154" t="str">
            <v>RNA STUTAPE SERV. REPROGRAFIA E CONGENER</v>
          </cell>
        </row>
        <row r="155">
          <cell r="B155" t="str">
            <v>REFIL EQUIPAMENTOS DO NORDESTE LTDA.</v>
          </cell>
        </row>
        <row r="156">
          <cell r="B156" t="str">
            <v>ENGE-HIDRA COMERCIO TECNICO</v>
          </cell>
        </row>
        <row r="157">
          <cell r="B157" t="str">
            <v>TINCO - MAQUINAS E FERRAMENTAS LTDA.</v>
          </cell>
        </row>
        <row r="158">
          <cell r="B158" t="str">
            <v>NOVA TENCO MAQUINAS E FERRAMENTAS LTDA</v>
          </cell>
        </row>
        <row r="159">
          <cell r="B159" t="str">
            <v>HG COMUNICAÇÃO VISUAL LTDA</v>
          </cell>
        </row>
        <row r="160">
          <cell r="B160" t="str">
            <v>MOGIFIRE COMÉRCIO DE EXTINTORES LTDA</v>
          </cell>
        </row>
        <row r="161">
          <cell r="B161" t="str">
            <v>ADRIANO CÉSAR DE HOLANDA GOMES</v>
          </cell>
        </row>
        <row r="162">
          <cell r="B162" t="str">
            <v>SERRA'S GRAN.IND.COMÉRCIO LTDA</v>
          </cell>
        </row>
        <row r="163">
          <cell r="B163" t="str">
            <v>TOP PARTS COMERCIAL LTDA</v>
          </cell>
        </row>
        <row r="164">
          <cell r="B164" t="str">
            <v>NATAL TRATORES PEÇAS E SERVIÇOS LTDA</v>
          </cell>
        </row>
        <row r="165">
          <cell r="B165" t="str">
            <v>JOSÉ ANTONIO DE BRITO-ME</v>
          </cell>
        </row>
        <row r="166">
          <cell r="B166" t="str">
            <v>PARATY SABOR DA TERRA RESTAURANTE LTDA-ME</v>
          </cell>
        </row>
        <row r="167">
          <cell r="B167" t="str">
            <v>SEAGRO ENG.IMPERMEABILIZAÇÕES LTDA</v>
          </cell>
        </row>
        <row r="168">
          <cell r="B168" t="str">
            <v>K M EMPREENDIMENTOS LTDA</v>
          </cell>
        </row>
        <row r="169">
          <cell r="B169" t="str">
            <v>PURA E CRISTALINA DIST. DE BEBIDAS E ÁGUA MINERAL LTDA.</v>
          </cell>
        </row>
        <row r="170">
          <cell r="B170" t="str">
            <v>AUTO SOCORRO REGISTRO LTDA - ME</v>
          </cell>
        </row>
        <row r="171">
          <cell r="B171" t="str">
            <v>HARD SOLUTION INFORMÁTICA LTDA</v>
          </cell>
        </row>
        <row r="172">
          <cell r="B172" t="str">
            <v>CONSTRUCOELHO LTDA</v>
          </cell>
        </row>
        <row r="173">
          <cell r="B173" t="str">
            <v>AUTO POSTO PELOTAS DO JD. GRAMACHO</v>
          </cell>
        </row>
        <row r="174">
          <cell r="B174" t="str">
            <v>ROMCOS ASSISTÊNCIA TÉCNICA LTDA</v>
          </cell>
        </row>
        <row r="175">
          <cell r="B175" t="str">
            <v>ALCOBRE COMERCIAL ELÉTRICA LTDA</v>
          </cell>
        </row>
        <row r="176">
          <cell r="B176" t="str">
            <v>TRANZIRAN TRANSPORTES LTDA</v>
          </cell>
        </row>
        <row r="177">
          <cell r="B177" t="str">
            <v>FORT FARDAS-MARIA APARECIDA G.MELO - ME</v>
          </cell>
        </row>
        <row r="178">
          <cell r="B178" t="str">
            <v>HOTEL PHENICIA LTDA</v>
          </cell>
        </row>
        <row r="179">
          <cell r="B179" t="str">
            <v>WESER LOCAÇÃO DE MÁQUINAS LTDA</v>
          </cell>
        </row>
        <row r="180">
          <cell r="B180" t="str">
            <v>ZENILTON AUTOMOVEIS LTDA</v>
          </cell>
        </row>
        <row r="181">
          <cell r="B181" t="str">
            <v>CONSTRUTORA &amp; IMPERMEABILIZADORA CASTOR LTDA.</v>
          </cell>
        </row>
        <row r="182">
          <cell r="B182" t="str">
            <v>EVELYN IMPORTS COMERCIO LTDA.</v>
          </cell>
        </row>
        <row r="183">
          <cell r="B183" t="str">
            <v>SAN MARCO HOTEL</v>
          </cell>
        </row>
        <row r="184">
          <cell r="B184" t="str">
            <v>COPY HOUSE COM.DERV.REPROGRÁFICOS LTDA</v>
          </cell>
        </row>
        <row r="185">
          <cell r="B185" t="str">
            <v>MONEJAN SOLDAS ABRAS.PROTEÇÃO INDUSTRIAL</v>
          </cell>
        </row>
        <row r="186">
          <cell r="B186" t="str">
            <v>ENGEM URBANIZACAO E CONSTRUCAO LTDA</v>
          </cell>
        </row>
        <row r="187">
          <cell r="B187" t="str">
            <v>CONSTRUTORA ENGETRAN LTDA</v>
          </cell>
        </row>
        <row r="188">
          <cell r="B188" t="str">
            <v>4 A COMERCIAL ELÉTRICA LTDA</v>
          </cell>
        </row>
        <row r="189">
          <cell r="B189" t="str">
            <v>ATENDE PRESTAÇÃO DE SERV. TÉCNICOS LTDA</v>
          </cell>
        </row>
        <row r="190">
          <cell r="B190" t="str">
            <v>MARGARIDA DE RIO CLARO AUTO POSTO LTDA</v>
          </cell>
        </row>
        <row r="191">
          <cell r="B191" t="str">
            <v>FROYLAN ENGENHARIA ,PROJETOS E COMÉRCIO LTDA</v>
          </cell>
        </row>
        <row r="192">
          <cell r="B192" t="str">
            <v>POSTO ALTEZA COM. E IND. LTDA</v>
          </cell>
        </row>
        <row r="193">
          <cell r="B193" t="str">
            <v>GBR COM.REPRESENTACOES E SERVICOS LTDA</v>
          </cell>
        </row>
        <row r="194">
          <cell r="B194" t="str">
            <v>S &amp; A COMERCIO SERVICOS E REPRESENTACOES</v>
          </cell>
        </row>
        <row r="195">
          <cell r="B195" t="str">
            <v>PROFICENTER PLANEJAMENTO DE OBRAS LTDA</v>
          </cell>
        </row>
        <row r="196">
          <cell r="B196" t="str">
            <v>CLC VIAGENS E TURISMO LTDA</v>
          </cell>
        </row>
        <row r="197">
          <cell r="B197" t="str">
            <v>CONTERRANEA VEICULOS PESADOS LTDA</v>
          </cell>
        </row>
        <row r="198">
          <cell r="B198" t="str">
            <v>TROCALOR INDÚSTRIA MECÂNICA LTDA</v>
          </cell>
        </row>
        <row r="199">
          <cell r="B199" t="str">
            <v>BMB RIO COMERCIO DE VEICULOS LTDA.</v>
          </cell>
        </row>
        <row r="200">
          <cell r="B200" t="str">
            <v>URBANA ENGENHARIA LTDA</v>
          </cell>
        </row>
        <row r="201">
          <cell r="B201" t="str">
            <v>LANCINI DESCARTÁVEIS LTDA</v>
          </cell>
        </row>
        <row r="202">
          <cell r="B202" t="str">
            <v>PARQUE FLORESTA MATERIAL DE CONSTRUCAO L</v>
          </cell>
        </row>
        <row r="203">
          <cell r="B203" t="str">
            <v>BRASPECAS IND.COM.REPRESENTAÇÃO LTDA</v>
          </cell>
        </row>
        <row r="204">
          <cell r="B204" t="str">
            <v>TRIAXIAL EMP.LOCADORES MÃO DE OBRA LTDA</v>
          </cell>
        </row>
        <row r="205">
          <cell r="B205" t="str">
            <v>G.M.DE OLIVEIRA MANUTENÇÃO E MONTAGENS INDUSTRIAIS</v>
          </cell>
        </row>
        <row r="206">
          <cell r="B206" t="str">
            <v>INDÚSTRIA GESSO PLACAS SÃO GERALDO LTDA</v>
          </cell>
        </row>
        <row r="207">
          <cell r="B207" t="str">
            <v>CENTRAL BRASIL DE ALIMENTOS COMERCIO IMP.EXP.LTDA</v>
          </cell>
        </row>
        <row r="208">
          <cell r="B208" t="str">
            <v>ITACOL ITAOCARA COLETIVOS LTDA</v>
          </cell>
        </row>
        <row r="209">
          <cell r="B209" t="str">
            <v>ENGENHARIA DE SISTEMAS TÉRMICOS LTDA.</v>
          </cell>
        </row>
        <row r="210">
          <cell r="B210" t="str">
            <v>TLXPC ELETR. E TELECOMUNICAÇÕES LTDA</v>
          </cell>
        </row>
        <row r="211">
          <cell r="B211" t="str">
            <v>TORNEADORA CEILANDIA LTDA</v>
          </cell>
        </row>
        <row r="212">
          <cell r="B212" t="str">
            <v>TECNOPLAN PROJETOS E CONSULTORIA LTDA</v>
          </cell>
        </row>
        <row r="213">
          <cell r="B213" t="str">
            <v>SANTA CLARA SERVIÇOS E TRANSPORTE DE PARATY LTDA</v>
          </cell>
        </row>
        <row r="214">
          <cell r="B214" t="str">
            <v>BALANÇÃO AUTO ESTRADA AMS LTDA</v>
          </cell>
        </row>
        <row r="215">
          <cell r="B215" t="str">
            <v>INDÚSTRIA DE PORTAS IGUAÇU MAGALHÃES LTDA</v>
          </cell>
        </row>
        <row r="216">
          <cell r="B216" t="str">
            <v>RJC SUB-EMPREITEIRA LTDA</v>
          </cell>
        </row>
        <row r="217">
          <cell r="B217" t="str">
            <v>BRITEX MINERA€OES LTDA</v>
          </cell>
        </row>
        <row r="218">
          <cell r="B218" t="str">
            <v>SBS SOCIEDADE BRASILEIRA DE SINALIZAÇÕES LTDA.</v>
          </cell>
        </row>
        <row r="219">
          <cell r="B219" t="str">
            <v>MM COMERCIO LTDA</v>
          </cell>
        </row>
        <row r="220">
          <cell r="B220" t="str">
            <v>LUIZ CAVALHEIRO LUIZE-ME</v>
          </cell>
        </row>
        <row r="221">
          <cell r="B221" t="str">
            <v>MONTEIRO &amp; FERRARI ENGENHARIA LTDA</v>
          </cell>
        </row>
        <row r="222">
          <cell r="B222" t="str">
            <v>EBERVANE MENEZES MAGALHÃES - ME</v>
          </cell>
        </row>
        <row r="223">
          <cell r="B223" t="str">
            <v>AGROPECUARIA CAFEEIRA REDIGHIERI LTDA</v>
          </cell>
        </row>
        <row r="224">
          <cell r="B224" t="str">
            <v>LUIZA LEITE DOS REIS</v>
          </cell>
        </row>
        <row r="225">
          <cell r="B225" t="str">
            <v>KOBANS COM.SERV.CONSTRUÇÃO CIVIL LTDA</v>
          </cell>
        </row>
        <row r="226">
          <cell r="B226" t="str">
            <v>CECITÉCNICA SERVIÇOS TÉCNICOS LTDA</v>
          </cell>
        </row>
        <row r="227">
          <cell r="B227" t="str">
            <v>CHECK-UP CENTER LTDA</v>
          </cell>
        </row>
        <row r="228">
          <cell r="B228" t="str">
            <v>JOSÉ ROBERTO ALCÂNTARA CARAGUÁ -ME</v>
          </cell>
        </row>
        <row r="229">
          <cell r="B229" t="str">
            <v>AC COMÉRCIO DE PNEUS LTDA</v>
          </cell>
        </row>
        <row r="230">
          <cell r="B230" t="str">
            <v>PIAIROS BAR E RESTAURANTE LTDA ME</v>
          </cell>
        </row>
        <row r="231">
          <cell r="B231" t="str">
            <v>CIMENCAL CARAGUÁ COM.MAT.CONSTRUÇÃO LTDA</v>
          </cell>
        </row>
        <row r="232">
          <cell r="B232" t="str">
            <v>NOVE L INFORMATICA LTDA.</v>
          </cell>
        </row>
        <row r="233">
          <cell r="B233" t="str">
            <v>PLANNUS ENGENHARIA LTDA</v>
          </cell>
        </row>
        <row r="234">
          <cell r="B234" t="str">
            <v>BRASPAC BRASILIA PAV.CONSTRUTORA LTDA</v>
          </cell>
        </row>
        <row r="235">
          <cell r="B235" t="str">
            <v>AUGUSTINHO DE FÁTIMA DOS SANTOS-ME</v>
          </cell>
        </row>
        <row r="236">
          <cell r="B236" t="str">
            <v>ARAGAS - ARAPIRACA GASES LTDA.</v>
          </cell>
        </row>
        <row r="237">
          <cell r="B237" t="str">
            <v>AJJR CONTABILIDADE E PROCESSAMENTO DE DA</v>
          </cell>
        </row>
        <row r="238">
          <cell r="B238" t="str">
            <v>MULT-HIDRO COMERCIAL LTDA</v>
          </cell>
        </row>
        <row r="239">
          <cell r="B239" t="str">
            <v>ROMERO RIBEIRO DE SOUZA PLACAS</v>
          </cell>
        </row>
        <row r="240">
          <cell r="B240" t="str">
            <v>MAC PRADO LOCAÇÕES DE EQUIPAMENTOS LTDA</v>
          </cell>
        </row>
        <row r="241">
          <cell r="B241" t="str">
            <v>JOSÉ LUIS FINGOLO - ME</v>
          </cell>
        </row>
        <row r="242">
          <cell r="B242" t="str">
            <v>COMERCIAL ASSESSOIA E REP. COMBRATEL 2000 LTDA</v>
          </cell>
        </row>
        <row r="243">
          <cell r="B243" t="str">
            <v>INTERLINE TURISMO E REPRESENTAÇÕES LTDA</v>
          </cell>
        </row>
        <row r="244">
          <cell r="B244" t="str">
            <v>PASSOFORTE LTDA</v>
          </cell>
        </row>
        <row r="245">
          <cell r="B245" t="str">
            <v>PNEULINHARES COMÉRCIO DE PNEUS LTDA</v>
          </cell>
        </row>
        <row r="246">
          <cell r="B246" t="str">
            <v>J.J. DE CARAPEBUS AGROP.VIDRACARIA LTDA</v>
          </cell>
        </row>
        <row r="247">
          <cell r="B247" t="str">
            <v>TRANSPORTES FINK LTDA</v>
          </cell>
        </row>
        <row r="248">
          <cell r="B248" t="str">
            <v>FARRER CONSULTORIA EMPRESARIAL LTDA</v>
          </cell>
        </row>
        <row r="249">
          <cell r="B249" t="str">
            <v>WALNEMED ASSIST.MÉDICA S/C LTDA</v>
          </cell>
        </row>
        <row r="250">
          <cell r="B250" t="str">
            <v>G.R. MATERIAL DE CONSTRUÇÃO SANTA CRUZ LTDA</v>
          </cell>
        </row>
        <row r="251">
          <cell r="B251" t="str">
            <v>CONEXO INDÚSTRIA E COMÉRCIO LTDA</v>
          </cell>
        </row>
        <row r="252">
          <cell r="B252" t="str">
            <v>JHR SAÚDE OCUPACIONAL SERV.MÉDICOS ESPECIALIZADOS LTDA</v>
          </cell>
        </row>
        <row r="253">
          <cell r="B253" t="str">
            <v>BELGO MINEIRA PARTICIPAÇÃO INDÚSTRIA E COMÉRCIO S/A</v>
          </cell>
        </row>
        <row r="254">
          <cell r="B254" t="str">
            <v>BELGO-MINEIRA PART.INDÚSTRIA E COMÉRCIO S.A</v>
          </cell>
        </row>
        <row r="255">
          <cell r="B255" t="str">
            <v>BELGO-MINEIRA PARTIC. INDÚSTRIA E COMÉRCIO S.A</v>
          </cell>
        </row>
        <row r="256">
          <cell r="B256" t="str">
            <v>BELGO-MINEIRA PARTIC.IND.COMÉRCIO S.A</v>
          </cell>
        </row>
        <row r="257">
          <cell r="B257" t="str">
            <v>BELGO-MINEIRA PARTICIPAÇÃO IND COM LTDA</v>
          </cell>
        </row>
        <row r="258">
          <cell r="B258" t="str">
            <v>LEC  ENGENHARIA DE APOIO S/C LTDA</v>
          </cell>
        </row>
        <row r="259">
          <cell r="B259" t="str">
            <v>VKS FILTROS COMERCIO E REPRESENTACAOES L</v>
          </cell>
        </row>
        <row r="260">
          <cell r="B260" t="str">
            <v>ASBRACO-ASSOC.BRASILIENSE DE CONSTRUTORES</v>
          </cell>
        </row>
        <row r="261">
          <cell r="B261" t="str">
            <v>GUARAJUBA MAT.CONSTR.E TRANSPORTES LTDA</v>
          </cell>
        </row>
        <row r="262">
          <cell r="B262" t="str">
            <v>EQUIPOOL EQUIPAMENTOS LTDA</v>
          </cell>
        </row>
        <row r="263">
          <cell r="B263" t="str">
            <v>TOPTEC TOPOGRAFIA COMPUTADORIZADA LTDA</v>
          </cell>
        </row>
        <row r="264">
          <cell r="B264" t="str">
            <v>ELETRO SERTANEJA LTDA</v>
          </cell>
        </row>
        <row r="265">
          <cell r="B265" t="str">
            <v>FELILTON SOUZA DA SILVA-ME</v>
          </cell>
        </row>
        <row r="266">
          <cell r="B266" t="str">
            <v>EVILÁSIO DA SILVA</v>
          </cell>
        </row>
        <row r="267">
          <cell r="B267" t="str">
            <v>REFRIGERAÇÃO E ELÉTRICA PRONTO AR LTDA</v>
          </cell>
        </row>
        <row r="268">
          <cell r="B268" t="str">
            <v>EFCO DO BRASIL LTDA</v>
          </cell>
        </row>
        <row r="269">
          <cell r="B269" t="str">
            <v>ANNA CASTRO DISTRIB. DE COLCHÕES LTDA</v>
          </cell>
        </row>
        <row r="270">
          <cell r="B270" t="str">
            <v>LOCADORA DE TRATORES TERRAPLAN  LTDA</v>
          </cell>
        </row>
        <row r="271">
          <cell r="B271" t="str">
            <v>MARK TELECOMINICAÇÕES LTDA</v>
          </cell>
        </row>
        <row r="272">
          <cell r="B272" t="str">
            <v>MARK TELECOMUNICACåES</v>
          </cell>
        </row>
        <row r="273">
          <cell r="B273" t="str">
            <v>PEDACOS DE PRAZER DOCES E SALGADOS LTDA</v>
          </cell>
        </row>
        <row r="274">
          <cell r="B274" t="str">
            <v>POMPERMAYER &amp; TONASSE LTDA-ME</v>
          </cell>
        </row>
        <row r="275">
          <cell r="B275" t="str">
            <v>GREEN GARDEN TRANSPORTE LTDA</v>
          </cell>
        </row>
        <row r="276">
          <cell r="B276" t="str">
            <v>MANGUEIRA EQUIP. DE SEGURANÇA LTDA</v>
          </cell>
        </row>
        <row r="277">
          <cell r="B277" t="str">
            <v>GRUPO DE IDÉIAS COM. LTDA</v>
          </cell>
        </row>
        <row r="278">
          <cell r="B278" t="str">
            <v>NEWTONER INFORMÁTICA LTDA</v>
          </cell>
        </row>
        <row r="279">
          <cell r="B279" t="str">
            <v>A.J. REFRIGERAÇÃO LTDA</v>
          </cell>
        </row>
        <row r="280">
          <cell r="B280" t="str">
            <v>POSTO MANGUINHOS DE BUZIOS LTDA</v>
          </cell>
        </row>
        <row r="281">
          <cell r="B281" t="str">
            <v>PONTO DOIS TINTAS</v>
          </cell>
        </row>
        <row r="282">
          <cell r="B282" t="str">
            <v>CPL LOCAÇÃO DE MÁQUINAS E EQUIPAMENTOS LTDA</v>
          </cell>
        </row>
        <row r="283">
          <cell r="B283" t="str">
            <v>KARTROLIN BRINDES MAT.P/ESCRITÓRIO LTDA</v>
          </cell>
        </row>
        <row r="284">
          <cell r="B284" t="str">
            <v>SUPLYFER OFFSHORE COMERCIAL LTDA</v>
          </cell>
        </row>
        <row r="285">
          <cell r="B285" t="str">
            <v>B R CONSTRUÇÕES LTDA</v>
          </cell>
        </row>
        <row r="286">
          <cell r="B286" t="str">
            <v>LAJE ASSISTÊNCIA AUTOMOTIVA 24:00 HS LTDA</v>
          </cell>
        </row>
        <row r="287">
          <cell r="B287" t="str">
            <v>AUTO POSTO CHAVES</v>
          </cell>
        </row>
        <row r="288">
          <cell r="B288" t="str">
            <v>GRAFOPEL GRÁFICA E EDITORA LTDA</v>
          </cell>
        </row>
        <row r="289">
          <cell r="B289" t="str">
            <v>GAPE COMERCIO DE MADEIRAS LTDA</v>
          </cell>
        </row>
        <row r="290">
          <cell r="B290" t="str">
            <v>SUPER MATRIZ ACOS LTDA</v>
          </cell>
        </row>
        <row r="291">
          <cell r="B291" t="str">
            <v>SUPER MATRIZ AÇOS LTDA</v>
          </cell>
        </row>
        <row r="292">
          <cell r="B292" t="str">
            <v>SUPER MATRIZ AÇOS LTDA</v>
          </cell>
        </row>
        <row r="293">
          <cell r="B293" t="str">
            <v>A.BARRETO MAQUINAS PESADAS LTDA</v>
          </cell>
        </row>
        <row r="294">
          <cell r="B294" t="str">
            <v>PPRA PINHEIRO PREVENÇÃO DE RISCOS AMBIENTAIS LTDA</v>
          </cell>
        </row>
        <row r="295">
          <cell r="B295" t="str">
            <v>CENTRAL DE DISTRIBUIÇÃO DE AÇO LTDA.</v>
          </cell>
        </row>
        <row r="296">
          <cell r="B296" t="str">
            <v>SCHERAM PRESTAÇÃO DE SERVIÇOS LTDA</v>
          </cell>
        </row>
        <row r="297">
          <cell r="B297" t="str">
            <v>L.H.P. TRANSPORTES LTDA</v>
          </cell>
        </row>
        <row r="298">
          <cell r="B298" t="str">
            <v>EDMILSON VIDAL TRANSPORTES LTDA</v>
          </cell>
        </row>
        <row r="299">
          <cell r="B299" t="str">
            <v>MARCO ANTÔNIO HELFER - ME</v>
          </cell>
        </row>
        <row r="300">
          <cell r="B300" t="str">
            <v>RONALDO J. PONTES AGROPECUÁRIA - ME</v>
          </cell>
        </row>
        <row r="301">
          <cell r="B301" t="str">
            <v>AUTO MOLA CEARENSE LTDA</v>
          </cell>
        </row>
        <row r="302">
          <cell r="B302" t="str">
            <v>RHP EMPREENDIMENTOS E SERVIÇOS LTDA</v>
          </cell>
        </row>
        <row r="303">
          <cell r="B303" t="str">
            <v>JOMANO TRANSPORTES RODOVIÁRIOS LTDA</v>
          </cell>
        </row>
        <row r="304">
          <cell r="B304" t="str">
            <v>MONTENA TRANSPORTES LTDA.</v>
          </cell>
        </row>
        <row r="305">
          <cell r="B305" t="str">
            <v>ALLUMAGE INDÚSTRIA E COMÉRCIO LTDA-EPP</v>
          </cell>
        </row>
        <row r="306">
          <cell r="B306" t="str">
            <v>TRANSPORTADORA RÁPIDO TAMBAÚ LTDA</v>
          </cell>
        </row>
        <row r="307">
          <cell r="B307" t="str">
            <v>JC RC/SUBEMPREITEIRA DE SERVICOS LTDA</v>
          </cell>
        </row>
        <row r="308">
          <cell r="B308" t="str">
            <v>FUJIWARA EQUIPAMENTOS DE PROT. IND. LTDA</v>
          </cell>
        </row>
        <row r="309">
          <cell r="B309" t="str">
            <v>BAZAR SOARES VICTER LTDA</v>
          </cell>
        </row>
        <row r="310">
          <cell r="B310" t="str">
            <v>COSME DA SILVA LOPES</v>
          </cell>
        </row>
        <row r="311">
          <cell r="B311" t="str">
            <v>SANETECH SERVICOS DE ENGENHARIA LTDA</v>
          </cell>
        </row>
        <row r="312">
          <cell r="B312" t="str">
            <v>SAULINA MAT. DE CONSTRUÇÃO LTDA</v>
          </cell>
        </row>
        <row r="313">
          <cell r="B313" t="str">
            <v>SPR LOCAÇÃO E SERVIÇOS LTDA</v>
          </cell>
        </row>
        <row r="314">
          <cell r="B314" t="str">
            <v>SPR LOCACAO E SERVICOS LTDA</v>
          </cell>
        </row>
        <row r="315">
          <cell r="B315" t="str">
            <v>SPR LOCAÇÃO E SERVIÇOS LTDA</v>
          </cell>
        </row>
        <row r="316">
          <cell r="B316" t="str">
            <v>EQUITY ENGENHARIA E AVALIACOES S/A LTDA</v>
          </cell>
        </row>
        <row r="317">
          <cell r="B317" t="str">
            <v>FELIPPE, GOMES E ISFER ADVOGADOS E CONSULTORES ASSOCIADOS</v>
          </cell>
        </row>
        <row r="318">
          <cell r="B318" t="str">
            <v>JOSE DE ALBUQUERQUE COELHO SIMPLES-PE</v>
          </cell>
        </row>
        <row r="319">
          <cell r="B319" t="str">
            <v>DIAS ALBUQUERQUE COMERCIAL LTDA</v>
          </cell>
        </row>
        <row r="320">
          <cell r="B320" t="str">
            <v>EMPREITEIRA E TERRAPLANAGEM BALEIA LTDA</v>
          </cell>
        </row>
        <row r="321">
          <cell r="B321" t="str">
            <v>NORBYTE INFORMATICA LTDA</v>
          </cell>
        </row>
        <row r="322">
          <cell r="B322" t="str">
            <v>COPY CÓPIAS E  SERVIÇOS DE IMPRESSÃO LTDA</v>
          </cell>
        </row>
        <row r="323">
          <cell r="B323" t="str">
            <v>BENEDITO DONIZETTI QUIRINO PARAIBUNA</v>
          </cell>
        </row>
        <row r="324">
          <cell r="B324" t="str">
            <v>LIMBO TOPOGR.SONDAGEM E SERV. GEOTÉCNICOS LTDA</v>
          </cell>
        </row>
        <row r="325">
          <cell r="B325" t="str">
            <v>CRJ COMÉRCIO SERV.INFORMÁTICA LTDA</v>
          </cell>
        </row>
        <row r="326">
          <cell r="B326" t="str">
            <v>CLAJUL MAN. E COM. DE EQUIPAMENTOS INDUSTRIAIS LTDA</v>
          </cell>
        </row>
        <row r="327">
          <cell r="B327" t="str">
            <v>IGUAPE CENTER-VLL DISTRIBUICAO LTDA</v>
          </cell>
        </row>
        <row r="328">
          <cell r="B328" t="str">
            <v>OLICO RENOVADORA DE PNEUS LTDA</v>
          </cell>
        </row>
        <row r="329">
          <cell r="B329" t="str">
            <v>CONFIANÇA EXTINTORES DE INCÊNDIO LTDA</v>
          </cell>
        </row>
        <row r="330">
          <cell r="B330" t="str">
            <v>BETUMAT QUIMICA LTDA</v>
          </cell>
        </row>
        <row r="331">
          <cell r="B331" t="str">
            <v>CAIUÁ LOCADORA DE VEÍCULOS LTDA</v>
          </cell>
        </row>
        <row r="332">
          <cell r="B332" t="str">
            <v>CBTS-COM.BRAS. DE TUBOS E SANEAMENTO LTDA</v>
          </cell>
        </row>
        <row r="333">
          <cell r="B333" t="str">
            <v>M.G.S. CARDOSO M.E.</v>
          </cell>
        </row>
        <row r="334">
          <cell r="B334" t="str">
            <v>HIDRADIR PECAS E SERVICOS LTDA</v>
          </cell>
        </row>
        <row r="335">
          <cell r="B335" t="str">
            <v>ELETROPOLO CEMAVI COMERCIAL ELETRICA LTD</v>
          </cell>
        </row>
        <row r="336">
          <cell r="B336" t="str">
            <v>METRÓPOLE LOCADORA E SERVIÇO LTDA</v>
          </cell>
        </row>
        <row r="337">
          <cell r="B337" t="str">
            <v>LIDERSTEEL COM.PROD.SIDERÚRGICOS LTDA</v>
          </cell>
        </row>
        <row r="338">
          <cell r="B338" t="str">
            <v>LUFAS COMERCIAL E SERVICOS LTDA</v>
          </cell>
        </row>
        <row r="339">
          <cell r="B339" t="str">
            <v>CORDEIRO &amp; CALDAS LTDA</v>
          </cell>
        </row>
        <row r="340">
          <cell r="B340" t="str">
            <v>ARTEFATOS DE CIMENTO CECCATO LTDA</v>
          </cell>
        </row>
        <row r="341">
          <cell r="B341" t="str">
            <v>FENIX PRODUÇÕES &amp; EVENTOS LTDA</v>
          </cell>
        </row>
        <row r="342">
          <cell r="B342" t="str">
            <v>AUTO SOCORRO DOIS FLAVIOS LTDA</v>
          </cell>
        </row>
        <row r="343">
          <cell r="B343" t="str">
            <v>RETROS VALE TERRAPLANAGENS LTDA</v>
          </cell>
        </row>
        <row r="344">
          <cell r="B344" t="str">
            <v>CONSPAV CONSTR.SANEAM.PAVIMENTACAO LTDA</v>
          </cell>
        </row>
        <row r="345">
          <cell r="B345" t="str">
            <v>SANDRA MARIA GONÇALVES - ME</v>
          </cell>
        </row>
        <row r="346">
          <cell r="B346" t="str">
            <v>PAVEMASTER TECNOLOGIA LTDA</v>
          </cell>
        </row>
        <row r="347">
          <cell r="B347" t="str">
            <v>SANDRO ALEXANDRINO</v>
          </cell>
        </row>
        <row r="348">
          <cell r="B348" t="str">
            <v>AMESTRA ASSESS.MEDICINA TRABALHISTA LTDA</v>
          </cell>
        </row>
        <row r="349">
          <cell r="B349" t="str">
            <v>FUSARI INDUSTRIA E COMERCIO LTDA</v>
          </cell>
        </row>
        <row r="350">
          <cell r="B350" t="str">
            <v>M.M. DIAS COMÉRCIO E TRANSPORTE LTDA</v>
          </cell>
        </row>
        <row r="351">
          <cell r="B351" t="str">
            <v>G. DE MOURA RESTAURANTE</v>
          </cell>
        </row>
        <row r="352">
          <cell r="B352" t="str">
            <v>CLAWSUP INFORMATICA LTDA</v>
          </cell>
        </row>
        <row r="353">
          <cell r="B353" t="str">
            <v>MAT.DE CONSTRUÇÃO PEDRA LISA DA CERÂMICA LTDA - ME</v>
          </cell>
        </row>
        <row r="354">
          <cell r="B354" t="str">
            <v>LASER MASTER INFORMÁTICA LTDA</v>
          </cell>
        </row>
        <row r="355">
          <cell r="B355" t="str">
            <v>EMPRECOM TINTAS E EMPREEND.COM.LTDA</v>
          </cell>
        </row>
        <row r="356">
          <cell r="B356" t="str">
            <v>AÇOS BRUM LTDA</v>
          </cell>
        </row>
        <row r="357">
          <cell r="B357" t="str">
            <v>LABUTARE CONSTRUTORA LTDA</v>
          </cell>
        </row>
        <row r="358">
          <cell r="B358" t="str">
            <v>ART PONTO DE DEL CASTILHO MANUTENÇÃO LTDA</v>
          </cell>
        </row>
        <row r="359">
          <cell r="B359" t="str">
            <v>IRCOL-IRRIGACAO E CONSTRUCOES</v>
          </cell>
        </row>
        <row r="360">
          <cell r="B360" t="str">
            <v>PETROSALLES AUTO POSTO LTDA</v>
          </cell>
        </row>
        <row r="361">
          <cell r="B361" t="str">
            <v>SAO JUDAS FUNDACOES LTDA</v>
          </cell>
        </row>
        <row r="362">
          <cell r="B362" t="str">
            <v>GRAFICA E EDITORA MAKINO LTDA</v>
          </cell>
        </row>
        <row r="363">
          <cell r="B363" t="str">
            <v>VENT SHOPPING 1 APARELHOS ELÉTRICOS LTDA</v>
          </cell>
        </row>
        <row r="364">
          <cell r="B364" t="str">
            <v>ENGEFER FERRAMENTAS, ABRASIVOS E SOLDAS LTDA</v>
          </cell>
        </row>
        <row r="365">
          <cell r="B365" t="str">
            <v>FEIRAO DA FAMILIA MOVEIS LTDA</v>
          </cell>
        </row>
        <row r="366">
          <cell r="B366" t="str">
            <v>FRANCISCO DA COSTA ALMEIDA - ME</v>
          </cell>
        </row>
        <row r="367">
          <cell r="B367" t="str">
            <v>RIO J. ALVES MATERIAIS DE CONSTRUCAO LTD</v>
          </cell>
        </row>
        <row r="368">
          <cell r="B368" t="str">
            <v>TRANTOR INFORMÁTICA LTDA</v>
          </cell>
        </row>
        <row r="369">
          <cell r="B369" t="str">
            <v>PONTES &amp; CIA - LAILSON S. PONTES</v>
          </cell>
        </row>
        <row r="370">
          <cell r="B370" t="str">
            <v>TERMOTELHA REVESTIMENTOS TÉRMICOS LTDA.</v>
          </cell>
        </row>
        <row r="371">
          <cell r="B371" t="str">
            <v>REBOQUE OURIQUE LOCACAO DE EQUIPAMENTOS LTDA</v>
          </cell>
        </row>
        <row r="372">
          <cell r="B372" t="str">
            <v>LOCADORA MÔNACO LTDA</v>
          </cell>
        </row>
        <row r="373">
          <cell r="B373" t="str">
            <v>LEÃO PEÇAS E FERRAMENTAS LTDA</v>
          </cell>
        </row>
        <row r="374">
          <cell r="B374" t="str">
            <v>NORTORF THORMAC LOC.MÁQUINAS E COMÉRCIO LTDA</v>
          </cell>
        </row>
        <row r="375">
          <cell r="B375" t="str">
            <v>PAPELARIA PROPAGA DE CAMBUCI LTDA</v>
          </cell>
        </row>
        <row r="376">
          <cell r="B376" t="str">
            <v>N.C. CARNEIRO TAVARES RESTAURANTE</v>
          </cell>
        </row>
        <row r="377">
          <cell r="B377" t="str">
            <v>J.F. CAMARGO TERRAPL.MAT.CONSTRUÇÃO LTDA</v>
          </cell>
        </row>
        <row r="378">
          <cell r="B378" t="str">
            <v>JC &amp; F CORRETAGEM E ADMINISTRACAO DE SEG</v>
          </cell>
        </row>
        <row r="379">
          <cell r="B379" t="str">
            <v>OPB PRÉ-MOLDADOS DE CONCRETO LTDA</v>
          </cell>
        </row>
        <row r="380">
          <cell r="B380" t="str">
            <v>L.R. COMERCIO DE MADEIRAS LTDA.</v>
          </cell>
        </row>
        <row r="381">
          <cell r="B381" t="str">
            <v>DRUZINA TOPOGRAFIA E ARQUITETURA LTDA.</v>
          </cell>
        </row>
        <row r="382">
          <cell r="B382" t="str">
            <v>ESPIRAÇO CONSTRUÇÃO CIVIL LTDA</v>
          </cell>
        </row>
        <row r="383">
          <cell r="B383" t="str">
            <v>TRANSPORTE E SERVIÇO BRASILEIRO LTDA</v>
          </cell>
        </row>
        <row r="384">
          <cell r="B384" t="str">
            <v>ANA DILMA BORGES AGOSTINHO GOMES</v>
          </cell>
        </row>
        <row r="385">
          <cell r="B385" t="str">
            <v>ELEGÂNCIA ALINHADA CONFECÇÃO LTDA ME</v>
          </cell>
        </row>
        <row r="386">
          <cell r="B386" t="str">
            <v>L.S.E. SERVIÇOS DE PROTEÇÃO LTDA</v>
          </cell>
        </row>
        <row r="387">
          <cell r="B387" t="str">
            <v>POSTO TREVO DE BÚZIOS LTDA</v>
          </cell>
        </row>
        <row r="388">
          <cell r="B388" t="str">
            <v>RCQ CONTROLE DE QUALIDADE LTDA</v>
          </cell>
        </row>
        <row r="389">
          <cell r="B389" t="str">
            <v>BRASIL CAR TRANSPORTES LTDA</v>
          </cell>
        </row>
        <row r="390">
          <cell r="B390" t="str">
            <v>REGINALDO ROCHA NEVES</v>
          </cell>
        </row>
        <row r="391">
          <cell r="B391" t="str">
            <v>SUELI DOS SANTOS SOUZA</v>
          </cell>
        </row>
        <row r="392">
          <cell r="B392" t="str">
            <v>NILSON SOUZA BASTOS</v>
          </cell>
        </row>
        <row r="393">
          <cell r="B393" t="str">
            <v>FERNANDO DE O. MARTUCHE</v>
          </cell>
        </row>
        <row r="394">
          <cell r="B394" t="str">
            <v>MR HARD INFORMATICA</v>
          </cell>
        </row>
        <row r="395">
          <cell r="B395" t="str">
            <v>KSANA IND. COM. ARTEFATOS DE AÇO LTDA</v>
          </cell>
        </row>
        <row r="396">
          <cell r="B396" t="str">
            <v>DISMOBRÁS IMP.EXP.DISTR.MÓVEIS LTDA</v>
          </cell>
        </row>
        <row r="397">
          <cell r="B397" t="str">
            <v>ZIELO TRANSPORTE E TERRAPLENAGEM LTDA</v>
          </cell>
        </row>
        <row r="398">
          <cell r="B398" t="str">
            <v>CAIEIRA DE IGUABA BAR E LANCHONETE LTDA</v>
          </cell>
        </row>
        <row r="399">
          <cell r="B399" t="str">
            <v>EXIMCOOP COOP.PREST.SERV.COM.EXT.RJ</v>
          </cell>
        </row>
        <row r="400">
          <cell r="B400" t="str">
            <v>TRANSCAR CONSTRUÇÕES E COMÉRCIO LTDA</v>
          </cell>
        </row>
        <row r="401">
          <cell r="B401" t="str">
            <v>ALIANCA TUBOS E CONEXOES LTDA</v>
          </cell>
        </row>
        <row r="402">
          <cell r="B402" t="str">
            <v>VANDERLEI TORRES FRANÇA</v>
          </cell>
        </row>
        <row r="403">
          <cell r="B403" t="str">
            <v>BBS SUPRIMENTO &amp; EMBALAGEM LTDA.</v>
          </cell>
        </row>
        <row r="404">
          <cell r="B404" t="str">
            <v>MARIA VILANI DA SILVA PEREIRA</v>
          </cell>
        </row>
        <row r="405">
          <cell r="B405" t="str">
            <v>DEMATRI MATERIAS ELETRICOS LTDA</v>
          </cell>
        </row>
        <row r="406">
          <cell r="B406" t="str">
            <v>DELTA AUTOMOTORES LTDA</v>
          </cell>
        </row>
        <row r="407">
          <cell r="B407" t="str">
            <v>MANCHETE RENT A CAR - ANDRÉ LEOCÁDIO DOS SANTOS</v>
          </cell>
        </row>
        <row r="408">
          <cell r="B408" t="str">
            <v>JAMSOFT INFORMÁTICA LTDA</v>
          </cell>
        </row>
        <row r="409">
          <cell r="B409" t="str">
            <v>HIDROVECTOR BOMBAS E EQUIPAMENTOS LTDA</v>
          </cell>
        </row>
        <row r="410">
          <cell r="B410" t="str">
            <v>HIDROVECTOR BOMBAS E EQUIPAMENTOS</v>
          </cell>
        </row>
        <row r="411">
          <cell r="B411" t="str">
            <v>DRENATEK ENGENHARIA LTDA</v>
          </cell>
        </row>
        <row r="412">
          <cell r="B412" t="str">
            <v>JOAO CAVALCANTE DE ARAUJO - ME</v>
          </cell>
        </row>
        <row r="413">
          <cell r="B413" t="str">
            <v>IMOBILIÁRIA PARATI LTDA</v>
          </cell>
        </row>
        <row r="414">
          <cell r="B414" t="str">
            <v>ANASTASSAKIS &amp; ASSOCIADOS S/C LTDA</v>
          </cell>
        </row>
        <row r="415">
          <cell r="B415" t="str">
            <v>EMENTEC COMÉRCIO E SERVIÇOS LTDA</v>
          </cell>
        </row>
        <row r="416">
          <cell r="B416" t="str">
            <v>ASPIN ENGENHARIA. COM.SERVIÇOS LTDA</v>
          </cell>
        </row>
        <row r="417">
          <cell r="B417" t="str">
            <v>NETSHOW COMERCIAL E SERVIÇOS LTDA</v>
          </cell>
        </row>
        <row r="418">
          <cell r="B418" t="str">
            <v>XANGO TRANSPORTADORA E SERVIÇOS LTDA</v>
          </cell>
        </row>
        <row r="419">
          <cell r="B419" t="str">
            <v>LUCIANA FIUZA DE MIRANDA TATUÍ - ME</v>
          </cell>
        </row>
        <row r="420">
          <cell r="B420" t="str">
            <v>SANDRINO DE SOUZA AQUINO</v>
          </cell>
        </row>
        <row r="421">
          <cell r="B421" t="str">
            <v>VETERINARIOS REUNIDOS COM.REPR.PROD.AGRO</v>
          </cell>
        </row>
        <row r="422">
          <cell r="B422" t="str">
            <v>CAJ-TRANSPORTE,COMÉRCIO E LOCAÇÃO LTDA</v>
          </cell>
        </row>
        <row r="423">
          <cell r="B423" t="str">
            <v>PADARIA E CONFEITARIA LOUVOR DE DEUS LTDA</v>
          </cell>
        </row>
        <row r="424">
          <cell r="B424" t="str">
            <v>POLO ENGENHARIA LTDA</v>
          </cell>
        </row>
        <row r="425">
          <cell r="B425" t="str">
            <v>PRADO LIMA LTDA</v>
          </cell>
        </row>
        <row r="426">
          <cell r="B426" t="str">
            <v>SMART SOLUTIONS INFORMµTICA LTDA</v>
          </cell>
        </row>
        <row r="427">
          <cell r="B427" t="str">
            <v>MECA DOS USADOS LTDA</v>
          </cell>
        </row>
        <row r="428">
          <cell r="B428" t="str">
            <v>COMPARE COMERCIAL LTDA</v>
          </cell>
        </row>
        <row r="429">
          <cell r="B429" t="str">
            <v>EMPREITEIRA MORIÁ LTDA-ME</v>
          </cell>
        </row>
        <row r="430">
          <cell r="B430" t="str">
            <v>CHEIRO VERDE COM. DE PRODUTOS DE LIMPEZA</v>
          </cell>
        </row>
        <row r="431">
          <cell r="B431" t="str">
            <v>S.F. SISTEMAS REPROGRÁFICOS LTDA</v>
          </cell>
        </row>
        <row r="432">
          <cell r="B432" t="str">
            <v>RGI COMÉRCIO E REPRESENTAÇÕES</v>
          </cell>
        </row>
        <row r="433">
          <cell r="B433" t="str">
            <v>EURO RIO IMPORTACAO E EXPORTACAO LTDA</v>
          </cell>
        </row>
        <row r="434">
          <cell r="B434" t="str">
            <v>EURO RIO IMPORT/ TELEFâNICA CELULAR</v>
          </cell>
        </row>
        <row r="435">
          <cell r="B435" t="str">
            <v>FERPLÁS INDÚSTRIA E COMÉRCIO LTDA</v>
          </cell>
        </row>
        <row r="436">
          <cell r="B436" t="str">
            <v>LOC LAV-LOCADORA DE EQUIP.DE LIMPEZA LTDA</v>
          </cell>
        </row>
        <row r="437">
          <cell r="B437" t="str">
            <v>TERRANORTE LOCAÇÕES E TARRAPLENAGEM LTDA</v>
          </cell>
        </row>
        <row r="438">
          <cell r="B438" t="str">
            <v>JORGE LUIZ BRACELLOS MARTINS</v>
          </cell>
        </row>
        <row r="439">
          <cell r="B439" t="str">
            <v>ACL COMERCIO E SERVICOS LTDA</v>
          </cell>
        </row>
        <row r="440">
          <cell r="B440" t="str">
            <v>CASA VELHA - S MARINS PIZZARIA</v>
          </cell>
        </row>
        <row r="441">
          <cell r="B441" t="str">
            <v>JOSE LUIZ CARVALHO FERREIRA-ME</v>
          </cell>
        </row>
        <row r="442">
          <cell r="B442" t="str">
            <v>CEMET-CENTRO ESPEC.MEDICINA DO TRABALHO</v>
          </cell>
        </row>
        <row r="443">
          <cell r="B443" t="str">
            <v>PATRIOTAS PORTAS, FORROS LTDA</v>
          </cell>
        </row>
        <row r="444">
          <cell r="B444" t="str">
            <v>W.H.B. DO BRASIL LTDA</v>
          </cell>
        </row>
        <row r="445">
          <cell r="B445" t="str">
            <v>TRANSFUTURO TRANSPORTES LTDA.</v>
          </cell>
        </row>
        <row r="446">
          <cell r="B446" t="str">
            <v>EMPRESA MINERAÇÃO CARNEIRO LTDA</v>
          </cell>
        </row>
        <row r="447">
          <cell r="B447" t="str">
            <v>IRMAOS MACIEL MEIRELES LTDA</v>
          </cell>
        </row>
        <row r="448">
          <cell r="B448" t="str">
            <v>PRESMAG PRESTAÇÃO DE MANUT. GERAL LTDA</v>
          </cell>
        </row>
        <row r="449">
          <cell r="B449" t="str">
            <v>NORBERTO A. HERMOSO PEDERNEIRAS-ME</v>
          </cell>
        </row>
        <row r="450">
          <cell r="B450" t="str">
            <v>ACELÉTRICA COMERCIO E REPRESENTACOES LTDA</v>
          </cell>
        </row>
        <row r="451">
          <cell r="B451" t="str">
            <v>TWW DO BRASIL S.A</v>
          </cell>
        </row>
        <row r="452">
          <cell r="B452" t="str">
            <v>ORIENTE CONSTRUCAO CIVIL LTDA.</v>
          </cell>
        </row>
        <row r="453">
          <cell r="B453" t="str">
            <v>MADEIREIRA CATALANA LTDA</v>
          </cell>
        </row>
        <row r="454">
          <cell r="B454" t="str">
            <v>JBD SERVIÇOS AUTOMOTIVOS LTDA</v>
          </cell>
        </row>
        <row r="455">
          <cell r="B455" t="str">
            <v>PROVIA TRANSPORTES LTDA</v>
          </cell>
        </row>
        <row r="456">
          <cell r="B456" t="str">
            <v>MULTIANGRA UTIL.DOM.MAT.CONSTRUÇÃO LTDA</v>
          </cell>
        </row>
        <row r="457">
          <cell r="B457" t="str">
            <v>REPSOL YPF DISTRIBUIDORA S/A</v>
          </cell>
        </row>
        <row r="458">
          <cell r="B458" t="str">
            <v>REPSOL YPF DISTRIBUIDORA S.A</v>
          </cell>
        </row>
        <row r="459">
          <cell r="B459" t="str">
            <v>MONTE SINAI PNEUS LTDA</v>
          </cell>
        </row>
        <row r="460">
          <cell r="B460" t="str">
            <v>ANDRADE &amp; URIAS LTDA</v>
          </cell>
        </row>
        <row r="461">
          <cell r="B461" t="str">
            <v>J C CAF PAISAGISMO E TRANSPORTES LTDA</v>
          </cell>
        </row>
        <row r="462">
          <cell r="B462" t="str">
            <v>FRAGA BEKIERMAN ADVOGADOS</v>
          </cell>
        </row>
        <row r="463">
          <cell r="B463" t="str">
            <v>RODO PRATIC TRANSPORTES LTDA</v>
          </cell>
        </row>
        <row r="464">
          <cell r="B464" t="str">
            <v>LOJÃO AUTO PECAS E SERVIÇOS LTDA</v>
          </cell>
        </row>
        <row r="465">
          <cell r="B465" t="str">
            <v>LOJÃO AUTO PEÇAS E SERVIÇOS LTDA</v>
          </cell>
        </row>
        <row r="466">
          <cell r="B466" t="str">
            <v>J M A  ASSESSORIA COM. MARK. REPRESENTAÇÕES LTDA</v>
          </cell>
        </row>
        <row r="467">
          <cell r="B467" t="str">
            <v>RBC PARAFUSOS E FERRAGENS LTDA</v>
          </cell>
        </row>
        <row r="468">
          <cell r="B468" t="str">
            <v>ROMPILIG COM.SERV.TEC. AR COMPRIMIDO LTDA</v>
          </cell>
        </row>
        <row r="469">
          <cell r="B469" t="str">
            <v>MADEL REPRESENTACOES E TRNSPORTES LTDA</v>
          </cell>
        </row>
        <row r="470">
          <cell r="B470" t="str">
            <v>CARLOS ANTONIO MAGALHÃES DE OLIVEIRA</v>
          </cell>
        </row>
        <row r="471">
          <cell r="B471" t="str">
            <v>D.M.M.W. GRAMAS E JARDINS LTDA</v>
          </cell>
        </row>
        <row r="472">
          <cell r="B472" t="str">
            <v>PEDREIRA VITORIA-MINERACAO SAO JOAO NOVO</v>
          </cell>
        </row>
        <row r="473">
          <cell r="B473" t="str">
            <v>NEVES &amp; BORLINI LTDA - ME</v>
          </cell>
        </row>
        <row r="474">
          <cell r="B474" t="str">
            <v>MARTINS ADVOGADOS ASSOCIADOS</v>
          </cell>
        </row>
        <row r="475">
          <cell r="B475" t="str">
            <v>LABTEC - CONSULTORIA S/C LTDA</v>
          </cell>
        </row>
        <row r="476">
          <cell r="B476" t="str">
            <v>ELETRO INJETORA NOVO HORIZONTE J.A.LTDA</v>
          </cell>
        </row>
        <row r="477">
          <cell r="B477" t="str">
            <v>DIREL COMERCIAL ELETRICA LTDA</v>
          </cell>
        </row>
        <row r="478">
          <cell r="B478" t="str">
            <v>PISO ART REVESTIMENTOS TÉCNICOS S/C LTDA</v>
          </cell>
        </row>
        <row r="479">
          <cell r="B479" t="str">
            <v>VILAREJO DE MACAÉ MAT.DE CONSTRUÇÃO LTDA</v>
          </cell>
        </row>
        <row r="480">
          <cell r="B480" t="str">
            <v>J.A. MAQUINAS E EQUIPAMENTOS LTDA</v>
          </cell>
        </row>
        <row r="481">
          <cell r="B481" t="str">
            <v>DESENTUPIDORA DESENTOP LTDA</v>
          </cell>
        </row>
        <row r="482">
          <cell r="B482" t="str">
            <v>SEBASTIAO ROBERTO NOGUEIRA TERRAPLENAGEM</v>
          </cell>
        </row>
        <row r="483">
          <cell r="B483" t="str">
            <v>CONTROLE EQUIPAMENTOS DE SEGURANÇA LTDA - ME MEE</v>
          </cell>
        </row>
        <row r="484">
          <cell r="B484" t="str">
            <v>HOME CAR AUTOMOVEIS S/C LTDA</v>
          </cell>
        </row>
        <row r="485">
          <cell r="B485" t="str">
            <v>ALVORADA EMPRESA PADRÃO DE TERRAPLANAGEM LTDA</v>
          </cell>
        </row>
        <row r="486">
          <cell r="B486" t="str">
            <v>TOPCON SERV.TECNOLÓGICOS E TOPOGRAFIA LTDA</v>
          </cell>
        </row>
        <row r="487">
          <cell r="B487" t="str">
            <v>RIBEIRO MORAIS TRANSPORTES LTDA</v>
          </cell>
        </row>
        <row r="488">
          <cell r="B488" t="str">
            <v>REVESTIMENTOS E PISOS S.J. ORLEAN LTDA</v>
          </cell>
        </row>
        <row r="489">
          <cell r="B489" t="str">
            <v>SILVANI MARTINS DE OLIVEIRA</v>
          </cell>
        </row>
        <row r="490">
          <cell r="B490" t="str">
            <v>TRANSPORTES ON TIME LTDA - ME</v>
          </cell>
        </row>
        <row r="491">
          <cell r="B491" t="str">
            <v>2008 PECAS E ACESSORIOS LTDA</v>
          </cell>
        </row>
        <row r="492">
          <cell r="B492" t="str">
            <v>IMPERIO DAS CORRENTES E ENGRENAGENS LTDA</v>
          </cell>
        </row>
        <row r="493">
          <cell r="B493" t="str">
            <v>VALCONCIL VALVULAS E CONEXOES INDUSTRIAI</v>
          </cell>
        </row>
        <row r="494">
          <cell r="B494" t="str">
            <v>F. FERNANDES CARPETE PISOS E REVESTIMENTOS LTDA</v>
          </cell>
        </row>
        <row r="495">
          <cell r="B495" t="str">
            <v>COMÉRCIO DE PAPÉIS ORSA PAPELEX LTDA</v>
          </cell>
        </row>
        <row r="496">
          <cell r="B496" t="str">
            <v>LIUPNEUS &amp; PETROLEO LTDA</v>
          </cell>
        </row>
        <row r="497">
          <cell r="B497" t="str">
            <v>ALMONT DO BRASIL IMP.COM.REPRESENTAÇÃO LTDA</v>
          </cell>
        </row>
        <row r="498">
          <cell r="B498" t="str">
            <v>SOLOTEC ENGENHARIA S/C LTDA</v>
          </cell>
        </row>
        <row r="499">
          <cell r="B499" t="str">
            <v>EROS DE INOA DIVERSOES ELETRONICAS LTDA</v>
          </cell>
        </row>
        <row r="500">
          <cell r="B500" t="str">
            <v>COSTA LESTE MATERIAIS DE CONSTRUÇÃO LTDA</v>
          </cell>
        </row>
        <row r="501">
          <cell r="B501" t="str">
            <v>SOFTCOMB COM.SERV. TELEC.INFORMÁTICA LTDA</v>
          </cell>
        </row>
        <row r="502">
          <cell r="B502" t="str">
            <v>FRANCA`S CAR LOCADORA DE VEICULOS LTDA</v>
          </cell>
        </row>
        <row r="503">
          <cell r="B503" t="str">
            <v>CONSTRULESTE MATERIAIS DE CONSTRUCAO LTD</v>
          </cell>
        </row>
        <row r="504">
          <cell r="B504" t="str">
            <v>CIRO TAKANO LOCAÇÕES</v>
          </cell>
        </row>
        <row r="505">
          <cell r="B505" t="str">
            <v>CONSTRUTORA SUPREMA LTDA</v>
          </cell>
        </row>
        <row r="506">
          <cell r="B506" t="str">
            <v>BAZAR E MAT.CONSTRT. SANUZA DE PARACAMBI LTDA</v>
          </cell>
        </row>
        <row r="507">
          <cell r="B507" t="str">
            <v>PAFER MATERIAL DE CONSTRUÇÃO LTDA</v>
          </cell>
        </row>
        <row r="508">
          <cell r="B508" t="str">
            <v>INTER-RIO TINTAS COMERCIO LTDA</v>
          </cell>
        </row>
        <row r="509">
          <cell r="B509" t="str">
            <v>R.F. JESUS RECICLAGENS LTDA</v>
          </cell>
        </row>
        <row r="510">
          <cell r="B510" t="str">
            <v>CLIMET-CLINICAS INTEGRADAS MEC.TRABALHO</v>
          </cell>
        </row>
        <row r="511">
          <cell r="B511" t="str">
            <v>TTMC MATERIAL DE CONST. E TRANSP. LTDA</v>
          </cell>
        </row>
        <row r="512">
          <cell r="B512" t="str">
            <v>WASELÉTRICA COMERCIAL LTDA</v>
          </cell>
        </row>
        <row r="513">
          <cell r="B513" t="str">
            <v>BILDEN TECNOLOGIA EM PROCESSOS CONSTRUTIVOS LTDA</v>
          </cell>
        </row>
        <row r="514">
          <cell r="B514" t="str">
            <v>BILDEN TECNOLOGIA PROC.CONSTRUTIVOS LTDA</v>
          </cell>
        </row>
        <row r="515">
          <cell r="B515" t="str">
            <v>ELIMAC SERVIÇOS E LOCAÇÕES LTDA-EPP</v>
          </cell>
        </row>
        <row r="516">
          <cell r="B516" t="str">
            <v>SOBRAL DISTRIBUIDORA DE BRITA LTDA</v>
          </cell>
        </row>
        <row r="517">
          <cell r="B517" t="str">
            <v>EMPRESA ILHA AUTO SOCORRO LTDA</v>
          </cell>
        </row>
        <row r="518">
          <cell r="B518" t="str">
            <v>EGITO IMOBILIARIA S/C LTDA</v>
          </cell>
        </row>
        <row r="519">
          <cell r="B519" t="str">
            <v>WORLDIMPEX TRANSPORTE DE CARGAS LTDA</v>
          </cell>
        </row>
        <row r="520">
          <cell r="B520" t="str">
            <v>ÁGUAS DO PARAÍBA S/A</v>
          </cell>
        </row>
        <row r="521">
          <cell r="B521" t="str">
            <v>GOLF DERIVADOS DE PETRÓLEO LTDA.</v>
          </cell>
        </row>
        <row r="522">
          <cell r="B522" t="str">
            <v>QUALIDADE ENGENHARIA LTDA</v>
          </cell>
        </row>
        <row r="523">
          <cell r="B523" t="str">
            <v>O BORRACHÃO LTDA</v>
          </cell>
        </row>
        <row r="524">
          <cell r="B524" t="str">
            <v>DEGRAUS MÁQS. E EQUIPTOS. P/CONSTRUÇÃO CIVIL LTDA</v>
          </cell>
        </row>
        <row r="525">
          <cell r="B525" t="str">
            <v>MINERADORA PEDRIX LTDA</v>
          </cell>
        </row>
        <row r="526">
          <cell r="B526" t="str">
            <v>MINERADORA PEDRIX LTDA</v>
          </cell>
        </row>
        <row r="527">
          <cell r="B527" t="str">
            <v>RIBEL HIDROTECNICA LTDA</v>
          </cell>
        </row>
        <row r="528">
          <cell r="B528" t="str">
            <v>LOR AGENCIAMENTO TRANSP.SERVIÇOS LTDA</v>
          </cell>
        </row>
        <row r="529">
          <cell r="B529" t="str">
            <v>ADRIANA MOREIRA DAMASCENO</v>
          </cell>
        </row>
        <row r="530">
          <cell r="B530" t="str">
            <v>T &amp; A CONSTRUCAO PRE-FABRICADA LTDA</v>
          </cell>
        </row>
        <row r="531">
          <cell r="B531" t="str">
            <v>AMÉRICO FERREIRA PNEUS E AUTO PEÇAS</v>
          </cell>
        </row>
        <row r="532">
          <cell r="B532" t="str">
            <v>N.A.G. MADEIRAS LTDA</v>
          </cell>
        </row>
        <row r="533">
          <cell r="B533" t="str">
            <v>STARK SERVIÇO DE GUINCHO S/C LTDA - ME</v>
          </cell>
        </row>
        <row r="534">
          <cell r="B534" t="str">
            <v>F.M.G. MADEIRAS LTDA</v>
          </cell>
        </row>
        <row r="535">
          <cell r="B535" t="str">
            <v>DIVINO EURÍPEDES GONDIM - EPP</v>
          </cell>
        </row>
        <row r="536">
          <cell r="B536" t="str">
            <v>COMÉRCIO DE AUTO PEÇAS ALVORADA LTDA</v>
          </cell>
        </row>
        <row r="537">
          <cell r="B537" t="str">
            <v>ELETRO LAURO COM. REPRESENTAÇÕES LTDA</v>
          </cell>
        </row>
        <row r="538">
          <cell r="B538" t="str">
            <v>M.R.A. PAES EXTRAÇÃO DE AREIA</v>
          </cell>
        </row>
        <row r="539">
          <cell r="B539" t="str">
            <v>QUALYLIMPA PRODUTOS DE LIMPEZA LTDA-ME</v>
          </cell>
        </row>
        <row r="540">
          <cell r="B540" t="str">
            <v>FUNDAMENTA ENGENHARIA DE FUNDAÇÕES LTDA</v>
          </cell>
        </row>
        <row r="541">
          <cell r="B541" t="str">
            <v>PAULO JULIATTI JUNIOR - ME (SP TRANSPORTES)</v>
          </cell>
        </row>
        <row r="542">
          <cell r="B542" t="str">
            <v>RIO DO PINCEL TINTAS LTDA</v>
          </cell>
        </row>
        <row r="543">
          <cell r="B543" t="str">
            <v>RIO DO PINCEL TINTAS LTDA</v>
          </cell>
        </row>
        <row r="544">
          <cell r="B544" t="str">
            <v>JORGE ALIPIO CORTES MEDEIROS -ME</v>
          </cell>
        </row>
        <row r="545">
          <cell r="B545" t="str">
            <v>IMPAR TRANSPORTES ESPECIAIS LTDA</v>
          </cell>
        </row>
        <row r="546">
          <cell r="B546" t="str">
            <v>RESTAURANTE COZINHA PIMORE LTDA-ME</v>
          </cell>
        </row>
        <row r="547">
          <cell r="B547" t="str">
            <v>SATÉLITE COMPUTADORES LTDA</v>
          </cell>
        </row>
        <row r="548">
          <cell r="B548" t="str">
            <v>ANDRELÂNDIA MADEIRA LTDA</v>
          </cell>
        </row>
        <row r="549">
          <cell r="B549" t="str">
            <v>D.S. SALES ARTEFATOS DE CIMENTO - ME</v>
          </cell>
        </row>
        <row r="550">
          <cell r="B550" t="str">
            <v>UNIVERSO ONLINE LTDA</v>
          </cell>
        </row>
        <row r="551">
          <cell r="B551" t="str">
            <v>PRL COMÉRCIO DE EXTINTORES E EQUIPAMENTOS CONTRA INCÊNDIO LT</v>
          </cell>
        </row>
        <row r="552">
          <cell r="B552" t="str">
            <v>HELP O MUNDO DO BORRACHEIRO LTDA</v>
          </cell>
        </row>
        <row r="553">
          <cell r="B553" t="str">
            <v>K S F ENGENHARIA E COMÉRCIO LTDA</v>
          </cell>
        </row>
        <row r="554">
          <cell r="B554" t="str">
            <v>LIMIAR EXAMES AUDIOM.FONOAUDIOLOGIA LTDA</v>
          </cell>
        </row>
        <row r="555">
          <cell r="B555" t="str">
            <v>INTERBYTE IND. E COM. DE COMPUTADORES LT</v>
          </cell>
        </row>
        <row r="556">
          <cell r="B556" t="str">
            <v>MARINA ANA TEIXEIRA - ME</v>
          </cell>
        </row>
        <row r="557">
          <cell r="B557" t="str">
            <v>FONTE CELESTE TRANSPORTADORA DE ÁGUA LTDA.</v>
          </cell>
        </row>
        <row r="558">
          <cell r="B558" t="str">
            <v>SR BUREAU DE INFORMÁTICA LTDA.</v>
          </cell>
        </row>
        <row r="559">
          <cell r="B559" t="str">
            <v>AREAL HALEM DE ITAGUAÍ LTDA</v>
          </cell>
        </row>
        <row r="560">
          <cell r="B560" t="str">
            <v>L.M.P. DA SILVA COMÉRCIO-ME</v>
          </cell>
        </row>
        <row r="561">
          <cell r="B561" t="str">
            <v>CÓPIAS SANMAR LTDA.</v>
          </cell>
        </row>
        <row r="562">
          <cell r="B562" t="str">
            <v>CHOMEC - HIDRÁULICA E ELÉTRICA LTDA</v>
          </cell>
        </row>
        <row r="563">
          <cell r="B563" t="str">
            <v>INFOSTYLUS</v>
          </cell>
        </row>
        <row r="564">
          <cell r="B564" t="str">
            <v>INFOSTYLUS COMERCIO DE INFORMATICA LTDA.</v>
          </cell>
        </row>
        <row r="565">
          <cell r="B565" t="str">
            <v>DELLI TUTTI LTDA</v>
          </cell>
        </row>
        <row r="566">
          <cell r="B566" t="str">
            <v>MOVIBRAS LTDA.</v>
          </cell>
        </row>
        <row r="567">
          <cell r="B567" t="str">
            <v>HERCULES CARNEIRO DE ALENCAR</v>
          </cell>
        </row>
        <row r="568">
          <cell r="B568" t="str">
            <v>W. HOOD IMPERMEABILIZAÇÕES</v>
          </cell>
        </row>
        <row r="569">
          <cell r="B569" t="str">
            <v>SERVICOS DE MANUTENCAO JUAZEIRENSE LTDA</v>
          </cell>
        </row>
        <row r="570">
          <cell r="B570" t="str">
            <v>MEGHI MÓVEIS LTDA - ME</v>
          </cell>
        </row>
        <row r="571">
          <cell r="B571" t="str">
            <v>COMPANHIA DA SAÚDE SERV. DE MED. OCUPACIONAL LTDA</v>
          </cell>
        </row>
        <row r="572">
          <cell r="B572" t="str">
            <v>ROSÂNGELA A. PINTO LIMA</v>
          </cell>
        </row>
        <row r="573">
          <cell r="B573" t="str">
            <v>HELENA PEREIRA SILVA - AUTO PECAS ME</v>
          </cell>
        </row>
        <row r="574">
          <cell r="B574" t="str">
            <v>POSTO DE GASOLINA CAMPOS EMERENCIANO LTDA</v>
          </cell>
        </row>
        <row r="575">
          <cell r="B575" t="str">
            <v>E.VIEIRA LANCHONETE E MERCEARIA</v>
          </cell>
        </row>
        <row r="576">
          <cell r="B576" t="str">
            <v>PERAZO COM. E REPRESENTAÇÃO LTDA</v>
          </cell>
        </row>
        <row r="577">
          <cell r="B577" t="str">
            <v>HORUS AERO TÁXI LTDA</v>
          </cell>
        </row>
        <row r="578">
          <cell r="B578" t="str">
            <v>NEW POINT BAR DANCET.LANCHONETE LTDA</v>
          </cell>
        </row>
        <row r="579">
          <cell r="B579" t="str">
            <v>VIA DUTRA TOP PNEUS LTDA</v>
          </cell>
        </row>
        <row r="580">
          <cell r="B580" t="str">
            <v>SAMADHI INFORMATICA LTDA</v>
          </cell>
        </row>
        <row r="581">
          <cell r="B581" t="str">
            <v>SINSANCOL - SERVIÇOS EM CONSTRUÇÃO CIVIL LTDA.</v>
          </cell>
        </row>
        <row r="582">
          <cell r="B582" t="str">
            <v>RODOJUMBO TRANSPORTES RODOVIÁRIOS LTDA</v>
          </cell>
        </row>
        <row r="583">
          <cell r="B583" t="str">
            <v>SAMOL COMERCIO E REPRESENTACOES LTDA</v>
          </cell>
        </row>
        <row r="584">
          <cell r="B584" t="str">
            <v>ESTRELA COMUNICAÇÃO E MARKETING S/C LTDA</v>
          </cell>
        </row>
        <row r="585">
          <cell r="B585" t="str">
            <v>MADELAR DE IGUAÇU LTDA</v>
          </cell>
        </row>
        <row r="586">
          <cell r="B586" t="str">
            <v>RH MED CONSULTORES ASSOCIADOS LTDA</v>
          </cell>
        </row>
        <row r="587">
          <cell r="B587" t="str">
            <v>L.F.R. LAMAS COMÉRCIO E REPRESENTAÇÕES</v>
          </cell>
        </row>
        <row r="588">
          <cell r="B588" t="str">
            <v>SUPPLY SOLUTIONS COM.SERV.CONSTR.CIVIL LTDA</v>
          </cell>
        </row>
        <row r="589">
          <cell r="B589" t="str">
            <v>ALMEIDA LOPES TRANSPORTE LTDA</v>
          </cell>
        </row>
        <row r="590">
          <cell r="B590" t="str">
            <v>RIO VAN COOP. LTDA</v>
          </cell>
        </row>
        <row r="591">
          <cell r="B591" t="str">
            <v>ANKARA DECORACOES</v>
          </cell>
        </row>
        <row r="592">
          <cell r="B592" t="str">
            <v>ENGEARKO ENGENHARIA E REPRESENTACAO  LTD</v>
          </cell>
        </row>
        <row r="593">
          <cell r="B593" t="str">
            <v>GIBWOOD BRASIL LTDA</v>
          </cell>
        </row>
        <row r="594">
          <cell r="B594" t="str">
            <v>E.A. OLIVEIRA EMPR.PAVIM.REFORMAS</v>
          </cell>
        </row>
        <row r="595">
          <cell r="B595" t="str">
            <v>BRITAMAR INDÚSTRIA E COMÉRCIO LTDA</v>
          </cell>
        </row>
        <row r="596">
          <cell r="B596" t="str">
            <v>ESTRELA DALVA EXTRAÇÃO DE AREIA LTDA</v>
          </cell>
        </row>
        <row r="597">
          <cell r="B597" t="str">
            <v>TRAÇOS &amp; RETÍCULAS COM. E FOTOLITO LTDA</v>
          </cell>
        </row>
        <row r="598">
          <cell r="B598" t="str">
            <v>ADESIVE TAPE IND E COM DE FITAS ADESIVAS LTDA</v>
          </cell>
        </row>
        <row r="599">
          <cell r="B599" t="str">
            <v>TERRAFAT LOCAÇÕES E TERRAPLANAGEM LTDA</v>
          </cell>
        </row>
        <row r="600">
          <cell r="B600" t="str">
            <v>TRANSPORTADORA LUA AZUL LTDA</v>
          </cell>
        </row>
        <row r="601">
          <cell r="B601" t="str">
            <v>TRANSPORTE BRASILEIRO DE TURISMO LTDA.</v>
          </cell>
        </row>
        <row r="602">
          <cell r="B602" t="str">
            <v>MOTO NEWS ENTREGAS RÁPIDAS SOC.SIMPLES</v>
          </cell>
        </row>
        <row r="603">
          <cell r="B603" t="str">
            <v>EMPREHMET EMP.REC.HUM.MED.TRABALHO LTDA</v>
          </cell>
        </row>
        <row r="604">
          <cell r="B604" t="str">
            <v>HISTORY CENTER COM.INDUSTRIAL LTDA</v>
          </cell>
        </row>
        <row r="605">
          <cell r="B605" t="str">
            <v>AREAL VALE DO PARAÍBA 2146 LTDA</v>
          </cell>
        </row>
        <row r="606">
          <cell r="B606" t="str">
            <v>HOJE COMÉRCIO E REPRESENTAÇÕES LTDA</v>
          </cell>
        </row>
        <row r="607">
          <cell r="B607" t="str">
            <v>CIANORTE COMERCIO E REPRESENTACAO LTDA</v>
          </cell>
        </row>
        <row r="608">
          <cell r="B608" t="str">
            <v>JUPITER MATERIAL DE CONSTRUCAO</v>
          </cell>
        </row>
        <row r="609">
          <cell r="B609" t="str">
            <v>NOVO BALDEADOR MAT.CONSTRUCAO LTDA</v>
          </cell>
        </row>
        <row r="610">
          <cell r="B610" t="str">
            <v>POSTO RAFAELLA LTDA</v>
          </cell>
        </row>
        <row r="611">
          <cell r="B611" t="str">
            <v>COMERCIAL TRAK PECAS LTDA</v>
          </cell>
        </row>
        <row r="612">
          <cell r="B612" t="str">
            <v>COBEMA-CONSTRUTORA BETO MACHADO LTDA</v>
          </cell>
        </row>
        <row r="613">
          <cell r="B613" t="str">
            <v>G.P. DE SOUZA INDÚSTRIA E COMÉRCIO DE MÓVEIS -ME</v>
          </cell>
        </row>
        <row r="614">
          <cell r="B614" t="str">
            <v>GIOVANI FURLAN TRANSPORTES-ME</v>
          </cell>
        </row>
        <row r="615">
          <cell r="B615" t="str">
            <v>MARCELO JOSÉ MARTINS- ME</v>
          </cell>
        </row>
        <row r="616">
          <cell r="B616" t="str">
            <v>DANKA DO BRASIL LTDA</v>
          </cell>
        </row>
        <row r="617">
          <cell r="B617" t="str">
            <v>OVER SIGN AUTOM.PROGRAMAÇÃO VISUAL LTDA</v>
          </cell>
        </row>
        <row r="618">
          <cell r="B618" t="str">
            <v>VIASERV SINALIZAÇÃO LTDA.</v>
          </cell>
        </row>
        <row r="619">
          <cell r="B619" t="str">
            <v>TRANSMAN TRANSPORTES E COMÉRCIO LTDA</v>
          </cell>
        </row>
        <row r="620">
          <cell r="B620" t="str">
            <v>CHAGAS SENRA COMÉRCIO E SERVIÇOS LTDA</v>
          </cell>
        </row>
        <row r="621">
          <cell r="B621" t="str">
            <v>J.T.DE SOUZA SERRALHERIA - ME</v>
          </cell>
        </row>
        <row r="622">
          <cell r="B622" t="str">
            <v>HIDRORESENDE HIDRÁULICA E SANEAMENTO LTDA</v>
          </cell>
        </row>
        <row r="623">
          <cell r="B623" t="str">
            <v>EXATA FUNDAÇÕES LTDA</v>
          </cell>
        </row>
        <row r="624">
          <cell r="B624" t="str">
            <v>BIANCAL-CAL DISTRIBUIDORA DE CAL LTDA</v>
          </cell>
        </row>
        <row r="625">
          <cell r="B625" t="str">
            <v>AVB 2004 TRANSPORTES LTDA</v>
          </cell>
        </row>
        <row r="626">
          <cell r="B626" t="str">
            <v>CARCACAS BRASIL TORNEARIA LTDA</v>
          </cell>
        </row>
        <row r="627">
          <cell r="B627" t="str">
            <v>CENTRO AUTOMOTIVO PAÇO DE SOUZA LTDA</v>
          </cell>
        </row>
        <row r="628">
          <cell r="B628" t="str">
            <v>FOX DISTRIBUIDORA LTDA</v>
          </cell>
        </row>
        <row r="629">
          <cell r="B629" t="str">
            <v>FOX DISTRIBUIDORA LTDA</v>
          </cell>
        </row>
        <row r="630">
          <cell r="B630" t="str">
            <v>PETROLINA TRATORPECAS E VEDACOES LTDA</v>
          </cell>
        </row>
        <row r="631">
          <cell r="B631" t="str">
            <v>FORTLAND CONSTRUÇÕES E TERRAPLENAGEM LTDA</v>
          </cell>
        </row>
        <row r="632">
          <cell r="B632" t="str">
            <v>JERUEL PLÁSTICOS DE JUNDIAÍ LTDA-ME</v>
          </cell>
        </row>
        <row r="633">
          <cell r="B633" t="str">
            <v>J.D. MINAS CONSTRUTORA LTDA</v>
          </cell>
        </row>
        <row r="634">
          <cell r="B634" t="str">
            <v>MEGAMIX COMERCIAL LTDA</v>
          </cell>
        </row>
        <row r="635">
          <cell r="B635" t="str">
            <v>ELETRONAN DISTR.MAT.ELETR.HIDRÁULICOS</v>
          </cell>
        </row>
        <row r="636">
          <cell r="B636" t="str">
            <v>SURF LAGOS PAPELARIA DE SAQUAREMA LTDA</v>
          </cell>
        </row>
        <row r="637">
          <cell r="B637" t="str">
            <v>GARANTIA TOTAL REFORMADORA DE PNEUS LTDA</v>
          </cell>
        </row>
        <row r="638">
          <cell r="B638" t="str">
            <v>COMERCIAL DE BEBIDAS 205 LTDA</v>
          </cell>
        </row>
        <row r="639">
          <cell r="B639" t="str">
            <v>NATIM MATERIAIS DE CONSTRUÇÃO LTDA</v>
          </cell>
        </row>
        <row r="640">
          <cell r="B640" t="str">
            <v>TORQUEMIX COM. E DISTR. LTDA</v>
          </cell>
        </row>
        <row r="641">
          <cell r="B641" t="str">
            <v>TERRAPLENA CONSTRUÇÕES E SANEAMENTO LTDA</v>
          </cell>
        </row>
        <row r="642">
          <cell r="B642" t="str">
            <v>TECSOLDAS CENTRO DE SOLDAGEM E USINAGEM DO SERTÃO</v>
          </cell>
        </row>
        <row r="643">
          <cell r="B643" t="str">
            <v>LEILA CHAD GALVÃO-ME</v>
          </cell>
        </row>
        <row r="644">
          <cell r="B644" t="str">
            <v>SOAL SOROCABA ALUMÍNIO LTDA</v>
          </cell>
        </row>
        <row r="645">
          <cell r="B645" t="str">
            <v>BRASIL ETIQUETAS</v>
          </cell>
        </row>
        <row r="646">
          <cell r="B646" t="str">
            <v>SEROPAREAL EXTRACAO DE AREIA LTDA</v>
          </cell>
        </row>
        <row r="647">
          <cell r="B647" t="str">
            <v>3D MACAE CONSTR.PROJ.INFORMATIZADOS LTDA</v>
          </cell>
        </row>
        <row r="648">
          <cell r="B648" t="str">
            <v>FLK INSTRUMENTAÇÃO ELETRÔNICA LTDA</v>
          </cell>
        </row>
        <row r="649">
          <cell r="B649" t="str">
            <v>ACBV-ARTEF.CONCRETO BARAO DE VASSOURAS LTDA</v>
          </cell>
        </row>
        <row r="650">
          <cell r="B650" t="str">
            <v>QG ENGENHARIA E PLANEJAMENTO LTDA</v>
          </cell>
        </row>
        <row r="651">
          <cell r="B651" t="str">
            <v>QUATRO PONTOS STUDIO GRÁFICO E PAPÉIS LTDA</v>
          </cell>
        </row>
        <row r="652">
          <cell r="B652" t="str">
            <v>NOVO MUNDO - MÓVEIS E UTILIDADES LTDA</v>
          </cell>
        </row>
        <row r="653">
          <cell r="B653" t="str">
            <v>NEWTEMP-AR CONDICIONADO LTDA</v>
          </cell>
        </row>
        <row r="654">
          <cell r="B654" t="str">
            <v>NEW TEMP AR CONDICIONADO LTDA</v>
          </cell>
        </row>
        <row r="655">
          <cell r="B655" t="str">
            <v>ALVORADA EXPRESS TRANSPORTES LTDA</v>
          </cell>
        </row>
        <row r="656">
          <cell r="B656" t="str">
            <v>MCN CENTRO PAPELARIA INFORMATICA LTDA</v>
          </cell>
        </row>
        <row r="657">
          <cell r="B657" t="str">
            <v>RETIMASTER MOTORES LTDA</v>
          </cell>
        </row>
        <row r="658">
          <cell r="B658" t="str">
            <v>ROBERTO RODRIGUES DA SILVA CAPOTARIA</v>
          </cell>
        </row>
        <row r="659">
          <cell r="B659" t="str">
            <v>N. ALVES INSTALAÇÕES - ME</v>
          </cell>
        </row>
        <row r="660">
          <cell r="B660" t="str">
            <v>RMK CONSTRUÇÕES E INSTALAÇÕES LTDA</v>
          </cell>
        </row>
        <row r="661">
          <cell r="B661" t="str">
            <v>SENIOR SERVIÇO DE TOPOGRAFIA LTDA</v>
          </cell>
        </row>
        <row r="662">
          <cell r="B662" t="str">
            <v>JOSÉ DA SOLIDADE LUIZ CARAGUATATUBA - ME</v>
          </cell>
        </row>
        <row r="663">
          <cell r="B663" t="str">
            <v>CONSTRUTORA COSIMO CATALDO LTDA</v>
          </cell>
        </row>
        <row r="664">
          <cell r="B664" t="str">
            <v>MARANATA SERVIÇOS FUNERÁRIOS LTDA</v>
          </cell>
        </row>
        <row r="665">
          <cell r="B665" t="str">
            <v>ARCOND COMERCIO E REFRIGERACAO LTDA</v>
          </cell>
        </row>
        <row r="666">
          <cell r="B666" t="str">
            <v>CLÊNIA MARIA GUERRA BARBOSA</v>
          </cell>
        </row>
        <row r="667">
          <cell r="B667" t="str">
            <v>ITACARAMBI FERRAMENTAS LTDA</v>
          </cell>
        </row>
        <row r="668">
          <cell r="B668" t="str">
            <v>IGUAFIX ELEMENTOS DE FIXAÇÃO LTDA</v>
          </cell>
        </row>
        <row r="669">
          <cell r="B669" t="str">
            <v>CRIART COMUNICAÇÃO LTDA</v>
          </cell>
        </row>
        <row r="670">
          <cell r="B670" t="str">
            <v>LUCAS E JUNIOR TRANSPORTADORA LTDA</v>
          </cell>
        </row>
        <row r="671">
          <cell r="B671" t="str">
            <v>SEBASTIÃO B.LINS TRANSPORTES</v>
          </cell>
        </row>
        <row r="672">
          <cell r="B672" t="str">
            <v>V.A. ARQUITETURA LTDA</v>
          </cell>
        </row>
        <row r="673">
          <cell r="B673" t="str">
            <v>MARISOL PAPELARIA LTDA</v>
          </cell>
        </row>
        <row r="674">
          <cell r="B674" t="str">
            <v>ANDERSON DINIZ VILELA</v>
          </cell>
        </row>
        <row r="675">
          <cell r="B675" t="str">
            <v>G &amp; L EMPREITEIRA LTDA - ME</v>
          </cell>
        </row>
        <row r="676">
          <cell r="B676" t="str">
            <v>PREFOGO EXT.CARGAS SÃO PEDRO DA ALDEIA LTDA</v>
          </cell>
        </row>
        <row r="677">
          <cell r="B677" t="str">
            <v>TELMA FERNANDES DE MELO</v>
          </cell>
        </row>
        <row r="678">
          <cell r="B678" t="str">
            <v>IRMAOS ROCHA CORRETAGEM E LOCACAO DE VEI</v>
          </cell>
        </row>
        <row r="679">
          <cell r="B679" t="str">
            <v>RAFE ENGENHARIA E SERVIÇOS S/C LTDA</v>
          </cell>
        </row>
        <row r="680">
          <cell r="B680" t="str">
            <v>KMX ENGENHARIA LTDA</v>
          </cell>
        </row>
        <row r="681">
          <cell r="B681" t="str">
            <v>SA FREIRE TERRAPLANAGEM LTDA</v>
          </cell>
        </row>
        <row r="682">
          <cell r="B682" t="str">
            <v>ADEMIR GERALDO BAUTO-ME</v>
          </cell>
        </row>
        <row r="683">
          <cell r="B683" t="str">
            <v>GRID LOCAÇÃO DE VEICULOS LTDA</v>
          </cell>
        </row>
        <row r="684">
          <cell r="B684" t="str">
            <v>JORGE EDSSON DO NASCIMENTO MAT. CONST. E BAZAR ME</v>
          </cell>
        </row>
        <row r="685">
          <cell r="B685" t="str">
            <v>REPSOL METALURGICA LTDA</v>
          </cell>
        </row>
        <row r="686">
          <cell r="B686" t="str">
            <v>JOSE ANTONIO R. DE ABREU-ME</v>
          </cell>
        </row>
        <row r="687">
          <cell r="B687" t="str">
            <v>CENTRO-OESTE TRANSPORTES RODOVIÁRIOS LTDA</v>
          </cell>
        </row>
        <row r="688">
          <cell r="B688" t="str">
            <v>INDUFORTE LOCAÇÃO E SERVIÇOS LTDA</v>
          </cell>
        </row>
        <row r="689">
          <cell r="B689" t="str">
            <v>SEC - NOR DISTRIBUIDORA DE PUBLICACOES LTDA</v>
          </cell>
        </row>
        <row r="690">
          <cell r="B690" t="str">
            <v>MARILENE NOBRE</v>
          </cell>
        </row>
        <row r="691">
          <cell r="B691" t="str">
            <v>DECORAÇÕES SVC LTDA - ME</v>
          </cell>
        </row>
        <row r="692">
          <cell r="B692" t="str">
            <v>CENTRO-OESTE ASFALTOS LTDA</v>
          </cell>
        </row>
        <row r="693">
          <cell r="B693" t="str">
            <v>EDMILSON DA SILVA MOREIRA</v>
          </cell>
        </row>
        <row r="694">
          <cell r="B694" t="str">
            <v>M A M RIOS LIMPEZA E LOCAÇÃO ME</v>
          </cell>
        </row>
        <row r="695">
          <cell r="B695" t="str">
            <v>MINI MERCADO MISTRAL LTDA</v>
          </cell>
        </row>
        <row r="696">
          <cell r="B696" t="str">
            <v>RUBENS DE CAMARGO JÚNIOR-ME</v>
          </cell>
        </row>
        <row r="697">
          <cell r="B697" t="str">
            <v>RODOPIRO TRANSPORTES PESADOS LTDA</v>
          </cell>
        </row>
        <row r="698">
          <cell r="B698" t="str">
            <v>N&amp;A IND.COM.REP.CONFECÇÕES LTDA</v>
          </cell>
        </row>
        <row r="699">
          <cell r="B699" t="str">
            <v>ROLIMEC ROLAMENTOS LTDA</v>
          </cell>
        </row>
        <row r="700">
          <cell r="B700" t="str">
            <v>RUBSON MATERIAIS PARA CONSTRUÇÃO LTDA</v>
          </cell>
        </row>
        <row r="701">
          <cell r="B701" t="str">
            <v>ELIWAL - MANGUEIRAS E CONEXOES HIDRAULIC</v>
          </cell>
        </row>
        <row r="702">
          <cell r="B702" t="str">
            <v>IRRIGACAO E COM. DE MAQUINAS AGRICOLAS L</v>
          </cell>
        </row>
        <row r="703">
          <cell r="B703" t="str">
            <v>PEDRAS DECORATIVAS ALTEROSA LTDA</v>
          </cell>
        </row>
        <row r="704">
          <cell r="B704" t="str">
            <v>CRISTAL 2000 COMERCIO DE MATERIAIS DE CO</v>
          </cell>
        </row>
        <row r="705">
          <cell r="B705" t="str">
            <v>COSELG COM.SERV. DE ELETRICIDADE LTDA-ME</v>
          </cell>
        </row>
        <row r="706">
          <cell r="B706" t="str">
            <v>SIGN ENGINEERS COMUNICAÇÃO VISUAL LTDA</v>
          </cell>
        </row>
        <row r="707">
          <cell r="B707" t="str">
            <v>PAPELARIA PRINCIPAL DE RIO DAS OSTRAS LTDA</v>
          </cell>
        </row>
        <row r="708">
          <cell r="B708" t="str">
            <v>BIG LIGHT RIO COMÉRCIO E REPRESENTAÇÃO LTDA.</v>
          </cell>
        </row>
        <row r="709">
          <cell r="B709" t="str">
            <v>MASTI MÁQUINAS E FERRAMENTAS LTDA</v>
          </cell>
        </row>
        <row r="710">
          <cell r="B710" t="str">
            <v>MGR TRANSPORTES LTDA</v>
          </cell>
        </row>
        <row r="711">
          <cell r="B711" t="str">
            <v>CONTROLE ENGENHARIA S/C LTDA</v>
          </cell>
        </row>
        <row r="712">
          <cell r="B712" t="str">
            <v>SERVITOP SERVIÇOS TOPOGRÁFICOS LTDA</v>
          </cell>
        </row>
        <row r="713">
          <cell r="B713" t="str">
            <v>CABRAL E DUTRA LTDA - ME</v>
          </cell>
        </row>
        <row r="714">
          <cell r="B714" t="str">
            <v>AJEP 55 DECORAÇÕES LTDA.</v>
          </cell>
        </row>
        <row r="715">
          <cell r="B715" t="str">
            <v>RIGOM EMPREENDIMENTOS COMERCIAIS LTDA</v>
          </cell>
        </row>
        <row r="716">
          <cell r="B716" t="str">
            <v>TEC-PROJ ENGENHARIA E CONSULTORIA LTDA</v>
          </cell>
        </row>
        <row r="717">
          <cell r="B717" t="str">
            <v>HARTECH AUTOSERVICE LTDA</v>
          </cell>
        </row>
        <row r="718">
          <cell r="B718" t="str">
            <v>CTIS INFORMATICA LTDA</v>
          </cell>
        </row>
        <row r="719">
          <cell r="B719" t="str">
            <v>CTIS INFORMATICA LTDA</v>
          </cell>
        </row>
        <row r="720">
          <cell r="B720" t="str">
            <v>POSTO LUC DE PADUA LTDA</v>
          </cell>
        </row>
        <row r="721">
          <cell r="B721" t="str">
            <v>MASTERS EQUIP. DE PLAYGROUND LTDA- ME</v>
          </cell>
        </row>
        <row r="722">
          <cell r="B722" t="str">
            <v>PIL III PAPELARIA E INFORMATICA LTDA</v>
          </cell>
        </row>
        <row r="723">
          <cell r="B723" t="str">
            <v>MARTINELLI ADV.EMPRES.SOC. DE ADVOGADOS</v>
          </cell>
        </row>
        <row r="724">
          <cell r="B724" t="str">
            <v>MHR HIDRÁULICA E PNEUMÁTICA LTDA</v>
          </cell>
        </row>
        <row r="725">
          <cell r="B725" t="str">
            <v>MÁRCIA REGINA DE FREITAS- ME</v>
          </cell>
        </row>
        <row r="726">
          <cell r="B726" t="str">
            <v>MARELLI ALUGUEL MAQ.EQUIP.CAMINHÕES LTDA</v>
          </cell>
        </row>
        <row r="727">
          <cell r="B727" t="str">
            <v>ROSIAN MATERIAIS DE CONSTRUÇÃO LTDA</v>
          </cell>
        </row>
        <row r="728">
          <cell r="B728" t="str">
            <v>NOVAMETINOX COMERCIO DE ACOS E METAIS LT</v>
          </cell>
        </row>
        <row r="729">
          <cell r="B729" t="str">
            <v>MICROCAD COMPUTAÇÃO GRÁFICA LTDA</v>
          </cell>
        </row>
        <row r="730">
          <cell r="B730" t="str">
            <v>NHJ DO BRASIL CONTAINER'S LTDA</v>
          </cell>
        </row>
        <row r="731">
          <cell r="B731" t="str">
            <v>CONSTRUTORA ATOS DE CAXIAS LTDA</v>
          </cell>
        </row>
        <row r="732">
          <cell r="B732" t="str">
            <v>ESTE ENGENHARIA SERV. TÉCNICOS ESPECIAIS E GEOTECNIA LTDA.</v>
          </cell>
        </row>
        <row r="733">
          <cell r="B733" t="str">
            <v>RIOACCESS INFORMÁTICA LTDA.</v>
          </cell>
        </row>
        <row r="734">
          <cell r="B734" t="str">
            <v>GEOFLEX 2000 COM. E REPRESENTACOES LTDA</v>
          </cell>
        </row>
        <row r="735">
          <cell r="B735" t="str">
            <v>ALOCK ALUGUEL DE MÁQ. E SERVIÇOS LTDA</v>
          </cell>
        </row>
        <row r="736">
          <cell r="B736" t="str">
            <v>INDUSTRIA COMERCIO TELAS  PETROLINA LTDA</v>
          </cell>
        </row>
        <row r="737">
          <cell r="B737" t="str">
            <v>JORGE EVANGELINO LEANDRO</v>
          </cell>
        </row>
        <row r="738">
          <cell r="B738" t="str">
            <v>A.T. DE ANDRADE MADEIRAS</v>
          </cell>
        </row>
        <row r="739">
          <cell r="B739" t="str">
            <v>METINOX 2004 COMERCIAL LTDA</v>
          </cell>
        </row>
        <row r="740">
          <cell r="B740" t="str">
            <v>MRC-2004 MANUT. E REPAROS DE CONTAINERS</v>
          </cell>
        </row>
        <row r="741">
          <cell r="B741" t="str">
            <v>MWS SERAFIM MADEIRAS E MATERIAIS P/CONSTRUÇÃO LTDA</v>
          </cell>
        </row>
        <row r="742">
          <cell r="B742" t="str">
            <v>AMERICEL S/A</v>
          </cell>
        </row>
        <row r="743">
          <cell r="B743" t="str">
            <v>TIROL CONSTRUTORA DE OBRAS LTDA</v>
          </cell>
        </row>
        <row r="744">
          <cell r="B744" t="str">
            <v>SONIA APARECIDA RAMOS - ME</v>
          </cell>
        </row>
        <row r="745">
          <cell r="B745" t="str">
            <v>SWITT &amp; SABOR ALIMENTOS LTDA</v>
          </cell>
        </row>
        <row r="746">
          <cell r="B746" t="str">
            <v>MEDIC LABOR S C. LTDA</v>
          </cell>
        </row>
        <row r="747">
          <cell r="B747" t="str">
            <v>J.P.F. BAZAR E FERRAGENS LTDA</v>
          </cell>
        </row>
        <row r="748">
          <cell r="B748" t="str">
            <v>RICHARD CARNEIRO FERREIRA</v>
          </cell>
        </row>
        <row r="749">
          <cell r="B749" t="str">
            <v>SELECT - SERVICOS TEMPORARIOS LTDA.</v>
          </cell>
        </row>
        <row r="750">
          <cell r="B750" t="str">
            <v>E. DE BARROS MATERIAIS DE CONSTRUCOES -</v>
          </cell>
        </row>
        <row r="751">
          <cell r="B751" t="str">
            <v>SOLOTER TERRAPLANAGEM E COMÉRCIO LTDA</v>
          </cell>
        </row>
        <row r="752">
          <cell r="B752" t="str">
            <v>SERVE TRUCK LOCAÇÃO DE SERVIÇOS LTDA</v>
          </cell>
        </row>
        <row r="753">
          <cell r="B753" t="str">
            <v>KÁTIA ALVES DE OLIVEIRA DA COSTA MATERIAIS DE CONSTRUÇÃO-ME</v>
          </cell>
        </row>
        <row r="754">
          <cell r="B754" t="str">
            <v>J.P. RODRIGUES MAT. CONSTR. E BAZAR</v>
          </cell>
        </row>
        <row r="755">
          <cell r="B755" t="str">
            <v>BAVIC TERRAPLENAGEM S/C LTDA</v>
          </cell>
        </row>
        <row r="756">
          <cell r="B756" t="str">
            <v>M.M. MAT.CONSTRUÇÃO LTDA - ME</v>
          </cell>
        </row>
        <row r="757">
          <cell r="B757" t="str">
            <v>FABIAN LOPES LOUZADA</v>
          </cell>
        </row>
        <row r="758">
          <cell r="B758" t="str">
            <v>FABIO MENDONCA SILVA ARELA-ME</v>
          </cell>
        </row>
        <row r="759">
          <cell r="B759" t="str">
            <v>E.T.T. FIRST ASSESSORIA EMPRESARIAL LTDA</v>
          </cell>
        </row>
        <row r="760">
          <cell r="B760" t="str">
            <v>ELVIMA CONSTRUCOES LTDA</v>
          </cell>
        </row>
        <row r="761">
          <cell r="B761" t="str">
            <v>MICROWARE TECNOLOGIA DE INFORMAÇÃO LTDA</v>
          </cell>
        </row>
        <row r="762">
          <cell r="B762" t="str">
            <v>REFUGIO DO CAMPONES-MARIA DE FATIMA LIMA</v>
          </cell>
        </row>
        <row r="763">
          <cell r="B763" t="str">
            <v>FAST FLAG IND.COM.BANDEIRAS CONFC.LTDA</v>
          </cell>
        </row>
        <row r="764">
          <cell r="B764" t="str">
            <v>SANT'ANA DE PIRAI INDUSTRIA E COMERCIO L</v>
          </cell>
        </row>
        <row r="765">
          <cell r="B765" t="str">
            <v>MARCO AURÉLIO DA COSTA ABADE-ME</v>
          </cell>
        </row>
        <row r="766">
          <cell r="B766" t="str">
            <v>FERQUIN DISTRIBUIDORA DE PECAS LTDA</v>
          </cell>
        </row>
        <row r="767">
          <cell r="B767" t="str">
            <v>GALPåES PRE MOLDADOS RIO LTDA.</v>
          </cell>
        </row>
        <row r="768">
          <cell r="B768" t="str">
            <v>J.M. ANTUNES FÁBRICA DE TELAS - ME</v>
          </cell>
        </row>
        <row r="769">
          <cell r="B769" t="str">
            <v>TRANSPORTES PESADOS CURICICA LTDA</v>
          </cell>
        </row>
        <row r="770">
          <cell r="B770" t="str">
            <v>MR. PAPER ARTIGOS P/ESCRITÓRIO LTDA</v>
          </cell>
        </row>
        <row r="771">
          <cell r="B771" t="str">
            <v>SPEED PRINT ARTES GRÁFICAS LTDA</v>
          </cell>
        </row>
        <row r="772">
          <cell r="B772" t="str">
            <v>ECLIPSE TRANSPORTES LTDA</v>
          </cell>
        </row>
        <row r="773">
          <cell r="B773" t="str">
            <v>ECLIPSE TRANSPORTES LTDA</v>
          </cell>
        </row>
        <row r="774">
          <cell r="B774" t="str">
            <v>POUSADA E DRINKS BOM SONHO DO LEO LTDA</v>
          </cell>
        </row>
        <row r="775">
          <cell r="B775" t="str">
            <v>TEOREMA 27 COMÉRCIO REPRESENTAÇÕES E CONSTRUTORA LTDA</v>
          </cell>
        </row>
        <row r="776">
          <cell r="B776" t="str">
            <v>ESTRUTURAL ENGENHARIA LTDA</v>
          </cell>
        </row>
        <row r="777">
          <cell r="B777" t="str">
            <v>APEFERRO INDUSTRIA E COMERCIO LTDA</v>
          </cell>
        </row>
        <row r="778">
          <cell r="B778" t="str">
            <v>SENERG INDÚSTRIA E COMÉRCIO LTDA</v>
          </cell>
        </row>
        <row r="779">
          <cell r="B779" t="str">
            <v>M.R. SUL LTDA - ME</v>
          </cell>
        </row>
        <row r="780">
          <cell r="B780" t="str">
            <v>PAULISTA LOCACOES E SERVICOS TECNICOS LT</v>
          </cell>
        </row>
        <row r="781">
          <cell r="B781" t="str">
            <v>EDIFÍCIO HEITOR DINIZ</v>
          </cell>
        </row>
        <row r="782">
          <cell r="B782" t="str">
            <v>A.C.P. MUNIZ ME</v>
          </cell>
        </row>
        <row r="783">
          <cell r="B783" t="str">
            <v>TRANSOPÇÃO N. OPÇÃO LTDA</v>
          </cell>
        </row>
        <row r="784">
          <cell r="B784" t="str">
            <v>MARIA DA CUNHA SIQUEIRA MARQUES-ME</v>
          </cell>
        </row>
        <row r="785">
          <cell r="B785" t="str">
            <v>E.A.S. EMPREITEIRA LTDA</v>
          </cell>
        </row>
        <row r="786">
          <cell r="B786" t="str">
            <v>NETOP TOPOGRAFIA E SERVIÇOS LTDA.</v>
          </cell>
        </row>
        <row r="787">
          <cell r="B787" t="str">
            <v>METALURGICA RV INDUSTRIA E CIMERCIO LTDA</v>
          </cell>
        </row>
        <row r="788">
          <cell r="B788" t="str">
            <v>ANGEL A.D. INFORMATICA LTDA</v>
          </cell>
        </row>
        <row r="789">
          <cell r="B789" t="str">
            <v>I.L.L. VIANA BAZAR</v>
          </cell>
        </row>
        <row r="790">
          <cell r="B790" t="str">
            <v>CONSTRUTORA LUSTOZA LTDA</v>
          </cell>
        </row>
        <row r="791">
          <cell r="B791" t="str">
            <v>JOSE NILO SILVA VERDAN</v>
          </cell>
        </row>
        <row r="792">
          <cell r="B792" t="str">
            <v>A GROTTHA DECORAÇÕES LTDA</v>
          </cell>
        </row>
        <row r="793">
          <cell r="B793" t="str">
            <v>ASFALTOS NORDESTE LTDA</v>
          </cell>
        </row>
        <row r="794">
          <cell r="B794" t="str">
            <v>DUNETO COMÉRCIO LTDA</v>
          </cell>
        </row>
        <row r="795">
          <cell r="B795" t="str">
            <v>COMPUMÁTICA-COM.SERV. COMPUTADORES LTDA</v>
          </cell>
        </row>
        <row r="796">
          <cell r="B796" t="str">
            <v>M &amp; A 920 TECNOLOGIA LDA</v>
          </cell>
        </row>
        <row r="797">
          <cell r="B797" t="str">
            <v>MIZU S/A</v>
          </cell>
        </row>
        <row r="798">
          <cell r="B798" t="str">
            <v>MIZU S/A</v>
          </cell>
        </row>
        <row r="799">
          <cell r="B799" t="str">
            <v>MIZU S/A</v>
          </cell>
        </row>
        <row r="800">
          <cell r="B800" t="str">
            <v>MIZU S/A</v>
          </cell>
        </row>
        <row r="801">
          <cell r="B801" t="str">
            <v>MIZU S/A</v>
          </cell>
        </row>
        <row r="802">
          <cell r="B802" t="str">
            <v>MIZU S.A.</v>
          </cell>
        </row>
        <row r="803">
          <cell r="B803" t="str">
            <v>RIKAM TRANSPORTE LTDA</v>
          </cell>
        </row>
        <row r="804">
          <cell r="B804" t="str">
            <v>MEGA SIGN COMUNICAÇÃO VISUAL LTDA.</v>
          </cell>
        </row>
        <row r="805">
          <cell r="B805" t="str">
            <v>M. C. GOUVEIA LANCHONETE ME</v>
          </cell>
        </row>
        <row r="806">
          <cell r="B806" t="str">
            <v>COMPOSTELA EQUIPAMENTOS PNEUMÁTICOS LTDA.</v>
          </cell>
        </row>
        <row r="807">
          <cell r="B807" t="str">
            <v>OFICINA MANUT.TORN. IRMAOS FRAUCHES LTDA</v>
          </cell>
        </row>
        <row r="808">
          <cell r="B808" t="str">
            <v>ESTILO OIL COM. DE LUBRIFICANTES LTDA</v>
          </cell>
        </row>
        <row r="809">
          <cell r="B809" t="str">
            <v>MARLE CENTRO COM. EREPRESENTAÇÕES LTDA</v>
          </cell>
        </row>
        <row r="810">
          <cell r="B810" t="str">
            <v>CMA COM.MATERIAIS DE CONSTRUÇÃO LTDA</v>
          </cell>
        </row>
        <row r="811">
          <cell r="B811" t="str">
            <v>DIAS &amp; ANGELI LTDA</v>
          </cell>
        </row>
        <row r="812">
          <cell r="B812" t="str">
            <v>VIBRU LOCAÇÃO DE EQUIPAMENTOS</v>
          </cell>
        </row>
        <row r="813">
          <cell r="B813" t="str">
            <v>USINAL COMERCIO E SERVICOS LTDA</v>
          </cell>
        </row>
        <row r="814">
          <cell r="B814" t="str">
            <v>WS TANSPORTES E SERVICOS LTDA.</v>
          </cell>
        </row>
        <row r="815">
          <cell r="B815" t="str">
            <v>JOTEC TOPOGRAFIA LTDA</v>
          </cell>
        </row>
        <row r="816">
          <cell r="B816" t="str">
            <v>JOAQUIM ALVES JUNIOR COM. REPRESENTAÇÕES-ME</v>
          </cell>
        </row>
        <row r="817">
          <cell r="B817" t="str">
            <v>PLASTEF INDÚSTRIA E COMÉRCIO LTDA</v>
          </cell>
        </row>
        <row r="818">
          <cell r="B818" t="str">
            <v>CENTRO AUTOMOTIVO FASCINAÇÃO LTDA</v>
          </cell>
        </row>
        <row r="819">
          <cell r="B819" t="str">
            <v>M J EQUIP.HIDRÁULICOS E AGRÍCOLAS LTDA</v>
          </cell>
        </row>
        <row r="820">
          <cell r="B820" t="str">
            <v>BRILHOCAR IND.COM.PROD.QUÍMICOS LTDA</v>
          </cell>
        </row>
        <row r="821">
          <cell r="B821" t="str">
            <v>WAL II MADEIRAS LTDA</v>
          </cell>
        </row>
        <row r="822">
          <cell r="B822" t="str">
            <v>ANA LÚCIA DE AZEVEDO - ME</v>
          </cell>
        </row>
        <row r="823">
          <cell r="B823" t="str">
            <v>AMARAL DE IGUAÇU DISTRIBUIDORA DE AÇO LTDA</v>
          </cell>
        </row>
        <row r="824">
          <cell r="B824" t="str">
            <v>TREVO TIAGAO LUBRIFICANTES LTDA</v>
          </cell>
        </row>
        <row r="825">
          <cell r="B825" t="str">
            <v>STAR CAR RODAS E ACESSORIOS LTDA - ME</v>
          </cell>
        </row>
        <row r="826">
          <cell r="B826" t="str">
            <v>VILA OLÍMPIA MATERIAS DE CONSTRUÇÃO LTDA - ME</v>
          </cell>
        </row>
        <row r="827">
          <cell r="B827" t="str">
            <v>CENTRAL NORDESTE DE PECAS LTDA</v>
          </cell>
        </row>
        <row r="828">
          <cell r="B828" t="str">
            <v>GARAGEM MOINHO VELHO LTDA</v>
          </cell>
        </row>
        <row r="829">
          <cell r="B829" t="str">
            <v>BOX 2002 MATERIAIS DE CONSTRUCAO LTDA</v>
          </cell>
        </row>
        <row r="830">
          <cell r="B830" t="str">
            <v>A.C. MACEDO DA FONSECA COM. LOCAÇÃO E SERVIÇO - ME</v>
          </cell>
        </row>
        <row r="831">
          <cell r="B831" t="str">
            <v>M.F.C.B. VASCONCELOS - ME</v>
          </cell>
        </row>
        <row r="832">
          <cell r="B832" t="str">
            <v>BRASMONT CONSTR.INST.INDUSTRIAIS LTDA</v>
          </cell>
        </row>
        <row r="833">
          <cell r="B833" t="str">
            <v>COPIADORA CENTROESTE LTDA</v>
          </cell>
        </row>
        <row r="834">
          <cell r="B834" t="str">
            <v>PEDRO DE MATOS MOURÃO NETO</v>
          </cell>
        </row>
        <row r="835">
          <cell r="B835" t="str">
            <v>MOTORIZA LOCAÇÃO DE VEÍCULOS LTDA</v>
          </cell>
        </row>
        <row r="836">
          <cell r="B836" t="str">
            <v>MOTORIZA LOCACAO DE VEICULOS</v>
          </cell>
        </row>
        <row r="837">
          <cell r="B837" t="str">
            <v>MOTORIZA LOCAÇÃO DE VEÍCULOS LTDA</v>
          </cell>
        </row>
        <row r="838">
          <cell r="B838" t="str">
            <v>SUPRI SHOP COM.MAT.ESCRITÓRIO LTDA</v>
          </cell>
        </row>
        <row r="839">
          <cell r="B839" t="str">
            <v>PLUG &amp; PLAY INFORMÁTICA LTDA</v>
          </cell>
        </row>
        <row r="840">
          <cell r="B840" t="str">
            <v>INDAL DO BRASIL LTDA</v>
          </cell>
        </row>
        <row r="841">
          <cell r="B841" t="str">
            <v>W. DUARTE SOUZA COMÉRCIO</v>
          </cell>
        </row>
        <row r="842">
          <cell r="B842" t="str">
            <v>SANTANDER INDÚSTRIA DE CERÂMICA LTDA</v>
          </cell>
        </row>
        <row r="843">
          <cell r="B843" t="str">
            <v>TERRAPLANAGEM BRASIL LTDA.</v>
          </cell>
        </row>
        <row r="844">
          <cell r="B844" t="str">
            <v>V. L. DE CARVALHO - MEE</v>
          </cell>
        </row>
        <row r="845">
          <cell r="B845" t="str">
            <v>D. X. CALMON ME</v>
          </cell>
        </row>
        <row r="846">
          <cell r="B846" t="str">
            <v>VIA TELECOMUNICACOES COMERCIO E SERVICOS</v>
          </cell>
        </row>
        <row r="847">
          <cell r="B847" t="str">
            <v>SIDERAÇO EMPRESAS REUNIDAS S/A</v>
          </cell>
        </row>
        <row r="848">
          <cell r="B848" t="str">
            <v>SIDERAÇO EMPRESAS REUNIDAS S.A</v>
          </cell>
        </row>
        <row r="849">
          <cell r="B849" t="str">
            <v>ON BOARD 222 INFORMATICA LTDA</v>
          </cell>
        </row>
        <row r="850">
          <cell r="B850" t="str">
            <v>WILIAM RAHY ASSIST.MEDICA A EMPRESA LTDA</v>
          </cell>
        </row>
        <row r="851">
          <cell r="B851" t="str">
            <v>VIA RIO SINALIZAÇÕES  LTDA</v>
          </cell>
        </row>
        <row r="852">
          <cell r="B852" t="str">
            <v>PEIXOTO TERRAPLENAGEM E SERVIÇOS LTDA</v>
          </cell>
        </row>
        <row r="853">
          <cell r="B853" t="str">
            <v>PROSETE PROJETOS E SERVIÇOS TÉCNICOS DE ENGENHARIA LTDA</v>
          </cell>
        </row>
        <row r="854">
          <cell r="B854" t="str">
            <v>NCE-NEGOCIOS COM.PRODUTOS GERAIS LTDA</v>
          </cell>
        </row>
        <row r="855">
          <cell r="B855" t="str">
            <v>EMBRAERO AEROFOTOGRAMETRIA LTDA</v>
          </cell>
        </row>
        <row r="856">
          <cell r="B856" t="str">
            <v>COMERCIAL ELÉTRICA WCA LTDA</v>
          </cell>
        </row>
        <row r="857">
          <cell r="B857" t="str">
            <v>TRANSTECNICO MINEIRINHO LTDA</v>
          </cell>
        </row>
        <row r="858">
          <cell r="B858" t="str">
            <v>MILESSIS VIAGENS E TURISMO LTDA</v>
          </cell>
        </row>
        <row r="859">
          <cell r="B859" t="str">
            <v>IRENY CHAVES PINHO</v>
          </cell>
        </row>
        <row r="860">
          <cell r="B860" t="str">
            <v>URBANO VITALINO DE MELO ADV. ASSOCIADOS S/C</v>
          </cell>
        </row>
        <row r="861">
          <cell r="B861" t="str">
            <v>INFORMÓVEIS DOS LAGOS MÓVEIS P/ESCRIT. E BAZAR LTDA</v>
          </cell>
        </row>
        <row r="862">
          <cell r="B862" t="str">
            <v>AMADEU PIRES FERREIRA SOBRINHO</v>
          </cell>
        </row>
        <row r="863">
          <cell r="B863" t="str">
            <v>FERPAR FERRAGENS E PARAFUSOS 2004 LTDA</v>
          </cell>
        </row>
        <row r="864">
          <cell r="B864" t="str">
            <v>DATAFORMS FORMULÁRIOS E SERVIÇOS LTDA</v>
          </cell>
        </row>
        <row r="865">
          <cell r="B865" t="str">
            <v>F.C.K CONSTRUÇÕES E SERVIÇOS S/C LTDA</v>
          </cell>
        </row>
        <row r="866">
          <cell r="B866" t="str">
            <v>ROBERTO CESAR MARTINS - ME</v>
          </cell>
        </row>
        <row r="867">
          <cell r="B867" t="str">
            <v>TRICON CONSTR.CIVIL ELETR.TERRAPLENAGEM LTDA</v>
          </cell>
        </row>
        <row r="868">
          <cell r="B868" t="str">
            <v>CONECNEW SERVICOS E REDE DE INFORMATICA</v>
          </cell>
        </row>
        <row r="869">
          <cell r="B869" t="str">
            <v>NAVIGATE SERVICOS DE INTERNET E E INFORM</v>
          </cell>
        </row>
        <row r="870">
          <cell r="B870" t="str">
            <v>SANANT GUARULHOS IMP.EXPORTAÇÃO LTDA</v>
          </cell>
        </row>
        <row r="871">
          <cell r="B871" t="str">
            <v>TRANS CONZATTI LTDA</v>
          </cell>
        </row>
        <row r="872">
          <cell r="B872" t="str">
            <v>HIDROTEC SERVICOS DE ENGENHARIA LTDA</v>
          </cell>
        </row>
        <row r="873">
          <cell r="B873" t="str">
            <v>JOADI COM. DE PECAS E ACESSORIOS LTDA</v>
          </cell>
        </row>
        <row r="874">
          <cell r="B874" t="str">
            <v>E.A.F SIQUEIRA ARTEFATOS DE CONCRETO E MAT. DE CONSTRUÇÃO-ME</v>
          </cell>
        </row>
        <row r="875">
          <cell r="B875" t="str">
            <v>SAMURAY DISK TINTAS LTDA</v>
          </cell>
        </row>
        <row r="876">
          <cell r="B876" t="str">
            <v>JRS 156 COMERCIO LTDA.</v>
          </cell>
        </row>
        <row r="877">
          <cell r="B877" t="str">
            <v>GESSO AMÉRICA DO SUL LTDA</v>
          </cell>
        </row>
        <row r="878">
          <cell r="B878" t="str">
            <v>A.GOMES DE SOUZA SERRALHERIA</v>
          </cell>
        </row>
        <row r="879">
          <cell r="B879" t="str">
            <v>ALUSUL ALUMÍNIO E ACESSÓRIOS LTDA3</v>
          </cell>
        </row>
        <row r="880">
          <cell r="B880" t="str">
            <v>TERRAMIG TERRAPLENAGEM LTDA</v>
          </cell>
        </row>
        <row r="881">
          <cell r="B881" t="str">
            <v>MARCOS ANTUNES FERRAZ DE CARVALHO-ME</v>
          </cell>
        </row>
        <row r="882">
          <cell r="B882" t="str">
            <v>RUDÁ MADEIRAS LTDA - ME</v>
          </cell>
        </row>
        <row r="883">
          <cell r="B883" t="str">
            <v>K.W.TONELLI DE MELO SERRALHERIA - ME</v>
          </cell>
        </row>
        <row r="884">
          <cell r="B884" t="str">
            <v>RODOPLEX ENGENHARIA LTDA</v>
          </cell>
        </row>
        <row r="885">
          <cell r="B885" t="str">
            <v>ROBERTO CASTRO DE OLIVEIRA-PAULISTA</v>
          </cell>
        </row>
        <row r="886">
          <cell r="B886" t="str">
            <v>UNIFLEX MOVEIS PARA ESCRITORIO LTDA</v>
          </cell>
        </row>
        <row r="887">
          <cell r="B887" t="str">
            <v>ARCOM CUNHA ARTEFATOS DE CONCRETO LTDA</v>
          </cell>
        </row>
        <row r="888">
          <cell r="B888" t="str">
            <v>POSTO IMPERIAL SERVIÇOS E COMÉRCIO LTDA</v>
          </cell>
        </row>
        <row r="889">
          <cell r="B889" t="str">
            <v>PASSE LACET COMÉRCIO E SERVIÇOS LTDA</v>
          </cell>
        </row>
        <row r="890">
          <cell r="B890" t="str">
            <v>RODOMAQ RIO EQUIP.ARTIGOS INDUSTRIAIS LT</v>
          </cell>
        </row>
        <row r="891">
          <cell r="B891" t="str">
            <v>J.R. TERRAPLANAGEM E LOCAÇÃO DE EQUIPAMENTOS LTDA</v>
          </cell>
        </row>
        <row r="892">
          <cell r="B892" t="str">
            <v>SOS ENTULHO TRANSPORTE LTDA</v>
          </cell>
        </row>
        <row r="893">
          <cell r="B893" t="str">
            <v>E.VIEIRA LEITE</v>
          </cell>
        </row>
        <row r="894">
          <cell r="B894" t="str">
            <v>ALPLAC-SINALIZACAO, COMERCIO E SERVICOS</v>
          </cell>
        </row>
        <row r="895">
          <cell r="B895" t="str">
            <v>AREAL VALE DAS ANDORINHAS LTDA</v>
          </cell>
        </row>
        <row r="896">
          <cell r="B896" t="str">
            <v>LORENGE INDÚSTRIA E COMÉRCIO LTDA</v>
          </cell>
        </row>
        <row r="897">
          <cell r="B897" t="str">
            <v>COMERCIAL CAXIAS 2000 LTDA</v>
          </cell>
        </row>
        <row r="898">
          <cell r="B898" t="str">
            <v>TOP HARD INFORMATICA LTDA</v>
          </cell>
        </row>
        <row r="899">
          <cell r="B899" t="str">
            <v>SANEAR-RIO SANEAMENTO S/C LTDA</v>
          </cell>
        </row>
        <row r="900">
          <cell r="B900" t="str">
            <v>SHOPP-FER FERRAGENS LTDA</v>
          </cell>
        </row>
        <row r="901">
          <cell r="B901" t="str">
            <v>A.J. FARIAS EMPREENDIMENTOS IMOBILIÁRIOS LTDA</v>
          </cell>
        </row>
        <row r="902">
          <cell r="B902" t="str">
            <v>TERMOMIL TECNOLOGIA E SERVIÇOS LTDA</v>
          </cell>
        </row>
        <row r="903">
          <cell r="B903" t="str">
            <v>GRAFIC COLOR REPRODUÇÕES LTDA-ME</v>
          </cell>
        </row>
        <row r="904">
          <cell r="B904" t="str">
            <v>ARTEFATOS E MATERIAL DE CONSTRUÇÃO FORÇA TOTAL LTDA</v>
          </cell>
        </row>
        <row r="905">
          <cell r="B905" t="str">
            <v>HARK TEMP INSTALAÇÕES</v>
          </cell>
        </row>
        <row r="906">
          <cell r="B906" t="str">
            <v>BEETHOVEN BRANDÃO EMPREENDIMENTOS LTDA</v>
          </cell>
        </row>
        <row r="907">
          <cell r="B907" t="str">
            <v>BEETHOVEN BRANDÃO EMPREENDIMENTOS LTDA</v>
          </cell>
        </row>
        <row r="908">
          <cell r="B908" t="str">
            <v>LLL ALVES LTDA</v>
          </cell>
        </row>
        <row r="909">
          <cell r="B909" t="str">
            <v>R.C.VIEIRA ENGENHARIA LTDA</v>
          </cell>
        </row>
        <row r="910">
          <cell r="B910" t="str">
            <v>DIVERMAQ LOCAÇÃO LTDA</v>
          </cell>
        </row>
        <row r="911">
          <cell r="B911" t="str">
            <v>JOSE COUTO DE OLIVEIRA FILHO &amp; CIA LTDA</v>
          </cell>
        </row>
        <row r="912">
          <cell r="B912" t="str">
            <v>MULTI SALE COMERCIAL LTDA</v>
          </cell>
        </row>
        <row r="913">
          <cell r="B913" t="str">
            <v>ACTOS COM. IMP. EXP. LTDA</v>
          </cell>
        </row>
        <row r="914">
          <cell r="B914" t="str">
            <v>CLAUDIO MENDONCA DA SILVA</v>
          </cell>
        </row>
        <row r="915">
          <cell r="B915" t="str">
            <v>JAIRO CAVALCANTI ALMEIDA</v>
          </cell>
        </row>
        <row r="916">
          <cell r="B916" t="str">
            <v>NEI ANDRADE CAMPOS</v>
          </cell>
        </row>
        <row r="917">
          <cell r="B917" t="str">
            <v>JOSE CARLOS DE SOUZA MARTINS</v>
          </cell>
        </row>
        <row r="918">
          <cell r="B918" t="str">
            <v>RICARDO DA SILVA GUEDES</v>
          </cell>
        </row>
        <row r="919">
          <cell r="B919" t="str">
            <v>PLACPAR COMÉRCIO E SERVIÇOS LTDA</v>
          </cell>
        </row>
        <row r="920">
          <cell r="B920" t="str">
            <v>PLATINO COMÉRCIO &amp; SERVIÇOS LTDA</v>
          </cell>
        </row>
        <row r="921">
          <cell r="B921" t="str">
            <v>CONSTRUTORA MOREIRA PONTES LTDA</v>
          </cell>
        </row>
        <row r="922">
          <cell r="B922" t="str">
            <v>LUZEIROS TRANSPORTE E TURISMO LTDA</v>
          </cell>
        </row>
        <row r="923">
          <cell r="B923" t="str">
            <v>SITRAN COM.IND. DE ELETRÔNICO LTDA</v>
          </cell>
        </row>
        <row r="924">
          <cell r="B924" t="str">
            <v>KINKS BONSUCESSO BAR E RESTAURANTE LTDA.</v>
          </cell>
        </row>
        <row r="925">
          <cell r="B925" t="str">
            <v>MONACON CONSTRUÇÕES LTDA</v>
          </cell>
        </row>
        <row r="926">
          <cell r="B926" t="str">
            <v>PAD. E CONF. PRINC. DO JD. BELO HORIZONT</v>
          </cell>
        </row>
        <row r="927">
          <cell r="B927" t="str">
            <v>TRANSPORTES CARROSSEL LTDA</v>
          </cell>
        </row>
        <row r="928">
          <cell r="B928" t="str">
            <v>TAM LINHAS AEREAS S/A</v>
          </cell>
        </row>
        <row r="929">
          <cell r="B929" t="str">
            <v>J.C.F. AMAZONAS LTDA - ME</v>
          </cell>
        </row>
        <row r="930">
          <cell r="B930" t="str">
            <v>HOTEL POR DO SOL DE PADUA LTDA</v>
          </cell>
        </row>
        <row r="931">
          <cell r="B931" t="str">
            <v>B&amp;C CONSTRUÇÃO DE BARRAGENS E SERVIÇOS LTDA</v>
          </cell>
        </row>
        <row r="932">
          <cell r="B932" t="str">
            <v>LAÇOFERRO COMERCIAL LTDA</v>
          </cell>
        </row>
        <row r="933">
          <cell r="B933" t="str">
            <v>CBEXPRESS SERVIÇOS DE ENTREGA LTDA</v>
          </cell>
        </row>
        <row r="934">
          <cell r="B934" t="str">
            <v>SUPERMANG COMERCIAL DE BORRACHA LTDA</v>
          </cell>
        </row>
        <row r="935">
          <cell r="B935" t="str">
            <v>VIA NORTE COMERCIO DE TRATORES LTDA</v>
          </cell>
        </row>
        <row r="936">
          <cell r="B936" t="str">
            <v>ULTRAMAR MINERAÇÃO E SERVIÇOS LTDA</v>
          </cell>
        </row>
        <row r="937">
          <cell r="B937" t="str">
            <v>ESUTRA - EQUIPAMENTOS AGROPECUARIOS E RE</v>
          </cell>
        </row>
        <row r="938">
          <cell r="B938" t="str">
            <v>PROTENSÃO COMERCIAL LTDA</v>
          </cell>
        </row>
        <row r="939">
          <cell r="B939" t="str">
            <v>RODOFAB EXPRESS TRANSPORTES</v>
          </cell>
        </row>
        <row r="940">
          <cell r="B940" t="str">
            <v>COMERCIAL METROPOLITANA DA BAHIA LTDA</v>
          </cell>
        </row>
        <row r="941">
          <cell r="B941" t="str">
            <v>CONSTRUTORA PADRÃO LTDA</v>
          </cell>
        </row>
        <row r="942">
          <cell r="B942" t="str">
            <v>PRO &amp; BELTS ARTIGOS INDUSTRIAIS LTDA</v>
          </cell>
        </row>
        <row r="943">
          <cell r="B943" t="str">
            <v>EBRAFE ESQUADRIAS BRAS. ALUMINIO E FERRO</v>
          </cell>
        </row>
        <row r="944">
          <cell r="B944" t="str">
            <v>CENTRO RIO 2 INFORMÁTICA LTDA</v>
          </cell>
        </row>
        <row r="945">
          <cell r="B945" t="str">
            <v>GRAZAN GRANITOS E MÁRMORES LTDA</v>
          </cell>
        </row>
        <row r="946">
          <cell r="B946" t="str">
            <v>CONSTRUMAR DE MACAÉ COM.SERV. LTDA</v>
          </cell>
        </row>
        <row r="947">
          <cell r="B947" t="str">
            <v>VIA RIO SERVICOS DE MANUTENCAO LTDA</v>
          </cell>
        </row>
        <row r="948">
          <cell r="B948" t="str">
            <v>BETUME CACHOEIRO LTDA.</v>
          </cell>
        </row>
        <row r="949">
          <cell r="B949" t="str">
            <v>ELLOS CORRENTES LTDA.</v>
          </cell>
        </row>
        <row r="950">
          <cell r="B950" t="str">
            <v>4º GRAU PRODUÇÕES E EVENTOS LTDA</v>
          </cell>
        </row>
        <row r="951">
          <cell r="B951" t="str">
            <v>J.A.P. SARMENTO</v>
          </cell>
        </row>
        <row r="952">
          <cell r="B952" t="str">
            <v>STANK COMERCIO DE MATERIAIS DE CONSTRUCA</v>
          </cell>
        </row>
        <row r="953">
          <cell r="B953" t="str">
            <v>GED &amp; AP GERENC.ELETR.DOC.AUTOM.PROCESSOS</v>
          </cell>
        </row>
        <row r="954">
          <cell r="B954" t="str">
            <v>MARPAV ENGENHARIA LTDA</v>
          </cell>
        </row>
        <row r="955">
          <cell r="B955" t="str">
            <v>WALCENTER PRODUTOS DE FIXAÇÃO LTDA</v>
          </cell>
        </row>
        <row r="956">
          <cell r="B956" t="str">
            <v>OKUMURA COSTA MATERIAIS ELÉTRICOS LTDA</v>
          </cell>
        </row>
        <row r="957">
          <cell r="B957" t="str">
            <v>MILTON DOS SANTOS PEIXOTO MADEIREIRA-ME</v>
          </cell>
        </row>
        <row r="958">
          <cell r="B958" t="str">
            <v>VIANINI PRE-FABRICADOS LTDA</v>
          </cell>
        </row>
        <row r="959">
          <cell r="B959" t="str">
            <v>OPMAC METALÚRGICA E CALDEIRARIA LTDA</v>
          </cell>
        </row>
        <row r="960">
          <cell r="B960" t="str">
            <v>ICEMAQ COM.PECAS E ACESSORIOS LTDA</v>
          </cell>
        </row>
        <row r="961">
          <cell r="B961" t="str">
            <v>ISOCOM ISOLAMENTOS COMERCIAL LTDA</v>
          </cell>
        </row>
        <row r="962">
          <cell r="B962" t="str">
            <v>PASSAUTO AUTO CENTER LTDA</v>
          </cell>
        </row>
        <row r="963">
          <cell r="B963" t="str">
            <v>TECPISO DO BRASIL LTDA</v>
          </cell>
        </row>
        <row r="964">
          <cell r="B964" t="str">
            <v>N.V.RACOES LTDA</v>
          </cell>
        </row>
        <row r="965">
          <cell r="B965" t="str">
            <v>ISTIL IGUAÇU IND. COM. E SERVIÇOS LTDA</v>
          </cell>
        </row>
        <row r="966">
          <cell r="B966" t="str">
            <v>TERRABEL ALCOBACA LTDA</v>
          </cell>
        </row>
        <row r="967">
          <cell r="B967" t="str">
            <v>MICROSITE COMERCIAL LTDA</v>
          </cell>
        </row>
        <row r="968">
          <cell r="B968" t="str">
            <v>M. DA COSTA ARTES GRÁFICAS</v>
          </cell>
        </row>
        <row r="969">
          <cell r="B969" t="str">
            <v>CENTRO DE MEDICINA OCUPACIONAL LTDA.</v>
          </cell>
        </row>
        <row r="970">
          <cell r="B970" t="str">
            <v>ISRAEL L. CARVALHO</v>
          </cell>
        </row>
        <row r="971">
          <cell r="B971" t="str">
            <v>RAPIDAÇO COMERCIO DE FERRO E AÇO LTDA</v>
          </cell>
        </row>
        <row r="972">
          <cell r="B972" t="str">
            <v>DISK BASES LTDA</v>
          </cell>
        </row>
        <row r="973">
          <cell r="B973" t="str">
            <v>TRATORAL LTDA</v>
          </cell>
        </row>
        <row r="974">
          <cell r="B974" t="str">
            <v>SP TRAVEL AG. DE VIAGENS E TURISMO LTDA</v>
          </cell>
        </row>
        <row r="975">
          <cell r="B975" t="str">
            <v>RADIOLINK COMUNICACOES E EQUIPAMENTOS LT</v>
          </cell>
        </row>
        <row r="976">
          <cell r="B976" t="str">
            <v>WILDHAGEM INFORMATICA LTDA</v>
          </cell>
        </row>
        <row r="977">
          <cell r="B977" t="str">
            <v>MARCELO MARTINS DE ARAÚJO</v>
          </cell>
        </row>
        <row r="978">
          <cell r="B978" t="str">
            <v>UNITINTAS COMÉRCIO DE TINTAS LTDA</v>
          </cell>
        </row>
        <row r="979">
          <cell r="B979" t="str">
            <v>PROMPT ENGENHARIA S/C LTDA</v>
          </cell>
        </row>
        <row r="980">
          <cell r="B980" t="str">
            <v>RIO 10 MÁQUINAS E EQUIPAMENTOS LTDA</v>
          </cell>
        </row>
        <row r="981">
          <cell r="B981" t="str">
            <v>RIO 10 MÁQUINAS</v>
          </cell>
        </row>
        <row r="982">
          <cell r="B982" t="str">
            <v>AIRTON JOSÉ SPINA REGISTRO-ME</v>
          </cell>
        </row>
        <row r="983">
          <cell r="B983" t="str">
            <v>RESTAURANTE OLA LTDA</v>
          </cell>
        </row>
        <row r="984">
          <cell r="B984" t="str">
            <v>KAHASI NORDESTE LTDA</v>
          </cell>
        </row>
        <row r="985">
          <cell r="B985" t="str">
            <v>GLOBAL DO BRASIL APRESENTAÇÕES INTERNACIONAIS LTDA</v>
          </cell>
        </row>
        <row r="986">
          <cell r="B986" t="str">
            <v>HIDROSENNA EQUIP.CONTRA INCÊNDIO LTDA</v>
          </cell>
        </row>
        <row r="987">
          <cell r="B987" t="str">
            <v>J.A LOCAÇÃO DE MÁQUINAS E CAMINHÕES S/C LTDA</v>
          </cell>
        </row>
        <row r="988">
          <cell r="B988" t="str">
            <v>TECNOPAV SERVIÇOS TÉCNICOS LTDA</v>
          </cell>
        </row>
        <row r="989">
          <cell r="B989" t="str">
            <v>DELLIUS CONNECTION MEDICALS LTDA</v>
          </cell>
        </row>
        <row r="990">
          <cell r="B990" t="str">
            <v>COPIADORA ITAIM S/C LTDA-ME</v>
          </cell>
        </row>
        <row r="991">
          <cell r="B991" t="str">
            <v>PRESERV EMPREITEIRA LTDA</v>
          </cell>
        </row>
        <row r="992">
          <cell r="B992" t="str">
            <v>MARIA HERCÍLIA LIMA MONNERAT - ME</v>
          </cell>
        </row>
        <row r="993">
          <cell r="B993" t="str">
            <v>BORNHAUSEN, AMARANTE, ZIMMER, E PEREGRINO</v>
          </cell>
        </row>
        <row r="994">
          <cell r="B994" t="str">
            <v>CONSTRUTORA SANTOS BATISTA LTDA</v>
          </cell>
        </row>
        <row r="995">
          <cell r="B995" t="str">
            <v>ATUAL TRANSPORTES E PAINÉIS LTDA</v>
          </cell>
        </row>
        <row r="996">
          <cell r="B996" t="str">
            <v>ÁGUAS DE NITERÓI S.A</v>
          </cell>
        </row>
        <row r="997">
          <cell r="B997" t="str">
            <v>DISTRIBUIDORA MATS.CONSTRUCAO JL LTDA</v>
          </cell>
        </row>
        <row r="998">
          <cell r="B998" t="str">
            <v>V.M. FERNANDES PADARIA-ME</v>
          </cell>
        </row>
        <row r="999">
          <cell r="B999" t="str">
            <v>MARCO ANTONIO MELO GONÇALVES REGISTRO-ME</v>
          </cell>
        </row>
        <row r="1000">
          <cell r="B1000" t="str">
            <v>VIDRACARIA I.C.IRMÃOS CORAGEM III LTDA</v>
          </cell>
        </row>
        <row r="1001">
          <cell r="B1001" t="str">
            <v>RESTAURANTE O REI DA CARNE SECA LTDA</v>
          </cell>
        </row>
        <row r="1002">
          <cell r="B1002" t="str">
            <v>ASSINGEL ASSIST.TEC. GRUPO GERADOR LTDA</v>
          </cell>
        </row>
        <row r="1003">
          <cell r="B1003" t="str">
            <v>W.G. DE ALMEIDA &amp; CIA LTDA</v>
          </cell>
        </row>
        <row r="1004">
          <cell r="B1004" t="str">
            <v>AUTO POSTO NOGUEIRA LTDA</v>
          </cell>
        </row>
        <row r="1005">
          <cell r="B1005" t="str">
            <v>GRAW COMERCIAL E SERVIÇOS LTDA</v>
          </cell>
        </row>
        <row r="1006">
          <cell r="B1006" t="str">
            <v>PÁSSARO AZUL TAXI AÉREO LTDA</v>
          </cell>
        </row>
        <row r="1007">
          <cell r="B1007" t="str">
            <v>RG ENGEMÁTICA LTDA</v>
          </cell>
        </row>
        <row r="1008">
          <cell r="B1008" t="str">
            <v>LOCANTY COM. SERVIÇOS LTDA</v>
          </cell>
        </row>
        <row r="1009">
          <cell r="B1009" t="str">
            <v>FORTMEC FORTALEZA MECANICA E HIDRAULICA</v>
          </cell>
        </row>
        <row r="1010">
          <cell r="B1010" t="str">
            <v>EDITORA ABRIL S/A</v>
          </cell>
        </row>
        <row r="1011">
          <cell r="B1011" t="str">
            <v>PLANETA NICTHEROY LTDA</v>
          </cell>
        </row>
        <row r="1012">
          <cell r="B1012" t="str">
            <v>DISTRIBUIDORA NEW CHEMICALLS LTDA-ME</v>
          </cell>
        </row>
        <row r="1013">
          <cell r="B1013" t="str">
            <v>DÍGITO INFORMÁTICA LTDA</v>
          </cell>
        </row>
        <row r="1014">
          <cell r="B1014" t="str">
            <v>TORNEADORA J. CAIRO - VANILDA M.J. NAVES</v>
          </cell>
        </row>
        <row r="1015">
          <cell r="B1015" t="str">
            <v>TECNIPAR COMÉRCIO E SERVIÇOS LTDA</v>
          </cell>
        </row>
        <row r="1016">
          <cell r="B1016" t="str">
            <v>AURUS LTDA</v>
          </cell>
        </row>
        <row r="1017">
          <cell r="B1017" t="str">
            <v>PAIXÃO PEDRAS DECORATIVAS E MARMORARIA LTDA</v>
          </cell>
        </row>
        <row r="1018">
          <cell r="B1018" t="str">
            <v>ARTEFATOS DE CIMENTO ACP LTDA-ME</v>
          </cell>
        </row>
        <row r="1019">
          <cell r="B1019" t="str">
            <v>MEGATONER INFORMÁTICA LTDA - ME</v>
          </cell>
        </row>
        <row r="1020">
          <cell r="B1020" t="str">
            <v>COPA ENGENHARIA LTDA.</v>
          </cell>
        </row>
        <row r="1021">
          <cell r="B1021" t="str">
            <v>SANEDUCTIL COMERCIAL E EQUIPAMENTO LTDA</v>
          </cell>
        </row>
        <row r="1022">
          <cell r="B1022" t="str">
            <v>ROBINI INDÚSTRIA METALÚRGICA LTDA</v>
          </cell>
        </row>
        <row r="1023">
          <cell r="B1023" t="str">
            <v>QUALITA ASSESSORIA E SERVICOS DE HOTELAR</v>
          </cell>
        </row>
        <row r="1024">
          <cell r="B1024" t="str">
            <v>ENGETRANSP ESTUDOS E PROJ. ENG.TRANSPORTE LTDA.</v>
          </cell>
        </row>
        <row r="1025">
          <cell r="B1025" t="str">
            <v>LIMPOBRÁS SERVICE LTDA</v>
          </cell>
        </row>
        <row r="1026">
          <cell r="B1026" t="str">
            <v>AMBICAO VIRTUAL ELETRO ELETRONICOS LTDA</v>
          </cell>
        </row>
        <row r="1027">
          <cell r="B1027" t="str">
            <v>GREGÓRIO MARQUES DA PAIXÃO</v>
          </cell>
        </row>
        <row r="1028">
          <cell r="B1028" t="str">
            <v>GOMESFIL COMERCIAL LTDA</v>
          </cell>
        </row>
        <row r="1029">
          <cell r="B1029" t="str">
            <v>JORGE LUIZ DA SILVA GOMES MERCEARIA</v>
          </cell>
        </row>
        <row r="1030">
          <cell r="B1030" t="str">
            <v>BISCAYNE HELICÓPTEROS LTDA</v>
          </cell>
        </row>
        <row r="1031">
          <cell r="B1031" t="str">
            <v>EXTRA EXTR.E TRANSPORTE DE MINERAIS LTDA</v>
          </cell>
        </row>
        <row r="1032">
          <cell r="B1032" t="str">
            <v>ASCONCIPA ASSESSORIA E CONSULTORIA LTDA</v>
          </cell>
        </row>
        <row r="1033">
          <cell r="B1033" t="str">
            <v>MOKVA CONSTRUTORA DE OBRAS LTDA</v>
          </cell>
        </row>
        <row r="1034">
          <cell r="B1034" t="str">
            <v>BAR E LANCHONETE ENCANTUS DO VILAR LTDA</v>
          </cell>
        </row>
        <row r="1035">
          <cell r="B1035" t="str">
            <v>GRANI PISOS S/C LTDA</v>
          </cell>
        </row>
        <row r="1036">
          <cell r="B1036" t="str">
            <v>TOPMIX ENGENHARIA E TECNOLOGIA DE CONCRETO LTDA</v>
          </cell>
        </row>
        <row r="1037">
          <cell r="B1037" t="str">
            <v>PONTO DAS TINTAS LTDA</v>
          </cell>
        </row>
        <row r="1038">
          <cell r="B1038" t="str">
            <v>DELVITA BATAGIN ESTEVÃO - ME</v>
          </cell>
        </row>
        <row r="1039">
          <cell r="B1039" t="str">
            <v>ROSA SODOYAMA - ME</v>
          </cell>
        </row>
        <row r="1040">
          <cell r="B1040" t="str">
            <v>INFOSOUND COMERCIO DE INFORMATICA LTDA</v>
          </cell>
        </row>
        <row r="1041">
          <cell r="B1041" t="str">
            <v>INFOSOUND</v>
          </cell>
        </row>
        <row r="1042">
          <cell r="B1042" t="str">
            <v>INFOSOUND</v>
          </cell>
        </row>
        <row r="1043">
          <cell r="B1043" t="str">
            <v>FERRAGENS BETAO DE GUAPI LTDA</v>
          </cell>
        </row>
        <row r="1044">
          <cell r="B1044" t="str">
            <v>ATR MATL. HOSPITALAR E RADIOCOMUNICAÇÃO LTDA</v>
          </cell>
        </row>
        <row r="1045">
          <cell r="B1045" t="str">
            <v>CME BRASIL CONSTR.INSTAL.E SERVIÇOS LTDA</v>
          </cell>
        </row>
        <row r="1046">
          <cell r="B1046" t="str">
            <v>FERRAGENS APERIBE LTDA</v>
          </cell>
        </row>
        <row r="1047">
          <cell r="B1047" t="str">
            <v>ALVES CONSTRUCAO E CONSERVACAO LTDA</v>
          </cell>
        </row>
        <row r="1048">
          <cell r="B1048" t="str">
            <v>PAD. CONF. E MINI-MERC. BELA GRÉCIA LTDA</v>
          </cell>
        </row>
        <row r="1049">
          <cell r="B1049" t="str">
            <v>CONSTRÓI BEM FELIZ LTDA-ME</v>
          </cell>
        </row>
        <row r="1050">
          <cell r="B1050" t="str">
            <v>BARRIL RESTAURANTE E PIZZARIA LTDA - ME</v>
          </cell>
        </row>
        <row r="1051">
          <cell r="B1051" t="str">
            <v>RICAVE-RIO MECÂNICA VEICULAR LTDA</v>
          </cell>
        </row>
        <row r="1052">
          <cell r="B1052" t="str">
            <v>COMÉRCIO VAREJISTA G.F. LTDA</v>
          </cell>
        </row>
        <row r="1053">
          <cell r="B1053" t="str">
            <v>MINIMERCADO RIBEIRA DE ITAMBI LTDA</v>
          </cell>
        </row>
        <row r="1054">
          <cell r="B1054" t="str">
            <v>INDUSTRIA DE MADEIRAS SANTA LUCIA LTDA</v>
          </cell>
        </row>
        <row r="1055">
          <cell r="B1055" t="str">
            <v>SANTOS &amp; NASCIMENTO LTDA-ME</v>
          </cell>
        </row>
        <row r="1056">
          <cell r="B1056" t="str">
            <v>CVAM - PLACAS LTDA</v>
          </cell>
        </row>
        <row r="1057">
          <cell r="B1057" t="str">
            <v>MATERIAIS DE CONSTRUCAO BOA ESPERANCA LT</v>
          </cell>
        </row>
        <row r="1058">
          <cell r="B1058" t="str">
            <v>RIOMIX LTDA</v>
          </cell>
        </row>
        <row r="1059">
          <cell r="B1059" t="str">
            <v>TECNOCAP DISTRIBUIDORA DE ASFALTOS LTDA</v>
          </cell>
        </row>
        <row r="1060">
          <cell r="B1060" t="str">
            <v>SURGI RIO COM. DE PECAS E SERV LTDA.</v>
          </cell>
        </row>
        <row r="1061">
          <cell r="B1061" t="str">
            <v>DAIL DO COLUBANDE MATERIAL DE CONSTRUCAO</v>
          </cell>
        </row>
        <row r="1062">
          <cell r="B1062" t="str">
            <v>MÓVEIS LÍDER DE MACAÉ LTDA-ME</v>
          </cell>
        </row>
        <row r="1063">
          <cell r="B1063" t="str">
            <v>A.S. GOMES ESTAMPARIA E CONFECÇÃO-ME</v>
          </cell>
        </row>
        <row r="1064">
          <cell r="B1064" t="str">
            <v>ESCRITÓRIO TÉCNICA COSTA SANTOS LTDA</v>
          </cell>
        </row>
        <row r="1065">
          <cell r="B1065" t="str">
            <v>NOTEBOOK LAND COMERCIO LTDA</v>
          </cell>
        </row>
        <row r="1066">
          <cell r="B1066" t="str">
            <v>NOTEBOOK LAND COMERCIO LTDA</v>
          </cell>
        </row>
        <row r="1067">
          <cell r="B1067" t="str">
            <v>IDEAL SCREEN LTDA - ME</v>
          </cell>
        </row>
        <row r="1068">
          <cell r="B1068" t="str">
            <v>FERRO E AÇO PODEROSOS DA PENHA LTDA</v>
          </cell>
        </row>
        <row r="1069">
          <cell r="B1069" t="str">
            <v>REAL ESTRUTURAS E CONSTRUÇÕES LTDA</v>
          </cell>
        </row>
        <row r="1070">
          <cell r="B1070" t="str">
            <v>D.G.F. COMERCIAL LTDA</v>
          </cell>
        </row>
        <row r="1071">
          <cell r="B1071" t="str">
            <v>VAGNER BERTINI - ME</v>
          </cell>
        </row>
        <row r="1072">
          <cell r="B1072" t="str">
            <v>NEW TIMES ENGENHARIA E CONSTRUÇÕES LTDA</v>
          </cell>
        </row>
        <row r="1073">
          <cell r="B1073" t="str">
            <v>R&amp;D TRANSPORTE E TERRAPLANAGEM</v>
          </cell>
        </row>
        <row r="1074">
          <cell r="B1074" t="str">
            <v>SERVMÁQUINAS LTDA</v>
          </cell>
        </row>
        <row r="1075">
          <cell r="B1075" t="str">
            <v>HIDRÁULICA FERRAGENS TINDIBA LTDA</v>
          </cell>
        </row>
        <row r="1076">
          <cell r="B1076" t="str">
            <v>LEC REPRESENTACOES COMERCIAIS LTDA</v>
          </cell>
        </row>
        <row r="1077">
          <cell r="B1077" t="str">
            <v>INFOTRADE TECNOLOGIA LTDA.</v>
          </cell>
        </row>
        <row r="1078">
          <cell r="B1078" t="str">
            <v>INFOTRADE</v>
          </cell>
        </row>
        <row r="1079">
          <cell r="B1079" t="str">
            <v>BJ FORTE MATERIAIS PARA CONSTRUÇÃO LTDA</v>
          </cell>
        </row>
        <row r="1080">
          <cell r="B1080" t="str">
            <v>M &amp; F TRANS. E TERRAPLANAGENS LTDA</v>
          </cell>
        </row>
        <row r="1081">
          <cell r="B1081" t="str">
            <v>COMERCIAL MERCOTUBOS ATIBAIA IMP.EXP.LTDA</v>
          </cell>
        </row>
        <row r="1082">
          <cell r="B1082" t="str">
            <v>MILENA RESTAURANTE LTDA-ME</v>
          </cell>
        </row>
        <row r="1083">
          <cell r="B1083" t="str">
            <v>CONTATO COMUNICAÇÃO LTDA</v>
          </cell>
        </row>
        <row r="1084">
          <cell r="B1084" t="str">
            <v>UNICOLOR TINTAS LTDA</v>
          </cell>
        </row>
        <row r="1085">
          <cell r="B1085" t="str">
            <v>IGMA IND.COM.MÓVEIS DE AÇO LTDA</v>
          </cell>
        </row>
        <row r="1086">
          <cell r="B1086" t="str">
            <v>DOIS PONTOS EMPREENDIMENTOS LTDA</v>
          </cell>
        </row>
        <row r="1087">
          <cell r="B1087" t="str">
            <v>RIO BALI COM. MAT.CONSTRUÇÕES LTDA-ME</v>
          </cell>
        </row>
        <row r="1088">
          <cell r="B1088" t="str">
            <v>TEM TRATORPECAS LTDA</v>
          </cell>
        </row>
        <row r="1089">
          <cell r="B1089" t="str">
            <v>S. VIEIRA CAMPOS VEICULOS LTDA.</v>
          </cell>
        </row>
        <row r="1090">
          <cell r="B1090" t="str">
            <v>W.E. EMPREITEIRA LTDA.</v>
          </cell>
        </row>
        <row r="1091">
          <cell r="B1091" t="str">
            <v>PRINTING SOLUTIONS LTDA</v>
          </cell>
        </row>
        <row r="1092">
          <cell r="B1092" t="str">
            <v>AUTO POSTO AVN. CORONEL SISSON LTDA</v>
          </cell>
        </row>
        <row r="1093">
          <cell r="B1093" t="str">
            <v>BANDEIRANTE ENERGIA S.A</v>
          </cell>
        </row>
        <row r="1094">
          <cell r="B1094" t="str">
            <v>BEIRA DE RUA´S BAR LTDA</v>
          </cell>
        </row>
        <row r="1095">
          <cell r="B1095" t="str">
            <v>CAMINHO DAS ÁGUAS DISTRIBUIDORA DE BEBIDAS LTDA</v>
          </cell>
        </row>
        <row r="1096">
          <cell r="B1096" t="str">
            <v>LOJA DOS ROLAMENTOS LTDA</v>
          </cell>
        </row>
        <row r="1097">
          <cell r="B1097" t="str">
            <v>NORDESTE SEGURANCA ELETRONICA LTDA</v>
          </cell>
        </row>
        <row r="1098">
          <cell r="B1098" t="str">
            <v>TEREZINHA CASTRO TOLENTINO SIMPLES PE</v>
          </cell>
        </row>
        <row r="1099">
          <cell r="B1099" t="str">
            <v>MARIA HELENA MATTOS</v>
          </cell>
        </row>
        <row r="1100">
          <cell r="B1100" t="str">
            <v>L.P.J &amp; E.H.P CONSTRUÇÕES LTDA</v>
          </cell>
        </row>
        <row r="1101">
          <cell r="B1101" t="str">
            <v>J.C. ARTEFATOS DE CIMENTO E CONCRETOS LTDA</v>
          </cell>
        </row>
        <row r="1102">
          <cell r="B1102" t="str">
            <v>EFERTIL EQUIP FERTILIZANTES LTDA</v>
          </cell>
        </row>
        <row r="1103">
          <cell r="B1103" t="str">
            <v>CLASSE A TRANSPORTES RODOVIÁRIOS LTDA</v>
          </cell>
        </row>
        <row r="1104">
          <cell r="B1104" t="str">
            <v>SERVCAR ROCILDA LEITE LIMA - EPP</v>
          </cell>
        </row>
        <row r="1105">
          <cell r="B1105" t="str">
            <v>F.L. CONSTRUÇÕES E LOCAÇÕES LTDA</v>
          </cell>
        </row>
        <row r="1106">
          <cell r="B1106" t="str">
            <v>MEGA TINTAS OLARIA LTDA</v>
          </cell>
        </row>
        <row r="1107">
          <cell r="B1107" t="str">
            <v>TELESP CELULAR S.A</v>
          </cell>
        </row>
        <row r="1108">
          <cell r="B1108" t="str">
            <v>TELEBRASILIA CELULAR S/A</v>
          </cell>
        </row>
        <row r="1109">
          <cell r="B1109" t="str">
            <v>BRAGA NETTO ASSOCIADOS LTDA</v>
          </cell>
        </row>
        <row r="1110">
          <cell r="B1110" t="str">
            <v>M.A.V. TRANSPORTES LTDA.</v>
          </cell>
        </row>
        <row r="1111">
          <cell r="B1111" t="str">
            <v>PEDRA SUL MINERAÇÃO LTDA</v>
          </cell>
        </row>
        <row r="1112">
          <cell r="B1112" t="str">
            <v>DELTOP DEMARCACOES LEVANT.TOPOGRAFICOS LTDA</v>
          </cell>
        </row>
        <row r="1113">
          <cell r="B1113" t="str">
            <v>TELERJ CELULAR S.A.</v>
          </cell>
        </row>
        <row r="1114">
          <cell r="B1114" t="str">
            <v>CELULAR TELERJ</v>
          </cell>
        </row>
        <row r="1115">
          <cell r="B1115" t="str">
            <v>TELEFONICA CELULAR</v>
          </cell>
        </row>
        <row r="1116">
          <cell r="B1116" t="str">
            <v>TAENGE ENGENHARIA E CONSULTORIA LTDA.</v>
          </cell>
        </row>
        <row r="1117">
          <cell r="B1117" t="str">
            <v>EMASEL EQUIPAMENTOS MATERIAIS E SERVICOS</v>
          </cell>
        </row>
        <row r="1118">
          <cell r="B1118" t="str">
            <v>PAULO LARA MÓVEIS E ELETRODOMÉSTICOS</v>
          </cell>
        </row>
        <row r="1119">
          <cell r="B1119" t="str">
            <v>AGRIJAR TRANSPORTES LTDA</v>
          </cell>
        </row>
        <row r="1120">
          <cell r="B1120" t="str">
            <v>H.S.TRANSPORTES E TERRALANAGENS LTDA ME</v>
          </cell>
        </row>
        <row r="1121">
          <cell r="B1121" t="str">
            <v>INTERLIFT ELETRO ACIONAMENTOS LTDA</v>
          </cell>
        </row>
        <row r="1122">
          <cell r="B1122" t="str">
            <v>BÚZIOS EQUIP.DE TERRAPLENAGEM E SERVIÇOS LTDA</v>
          </cell>
        </row>
        <row r="1123">
          <cell r="B1123" t="str">
            <v>D.C.CARVALHO MATERIAIS DE CONSTRUCAO</v>
          </cell>
        </row>
        <row r="1124">
          <cell r="B1124" t="str">
            <v>COMERCIAL RAFAEL DO RIO DE JANEIRO LTDA</v>
          </cell>
        </row>
        <row r="1125">
          <cell r="B1125" t="str">
            <v>FRANCISCO VALADÃO DA SILVA AVIÁRIO</v>
          </cell>
        </row>
        <row r="1126">
          <cell r="B1126" t="str">
            <v>COMPENFÓRMICA MADEIRAS LTDA</v>
          </cell>
        </row>
        <row r="1127">
          <cell r="B1127" t="str">
            <v>TELEGOIAS CELULAR S.A.</v>
          </cell>
        </row>
        <row r="1128">
          <cell r="B1128" t="str">
            <v>MRG CONSTRUTORA LTDA.</v>
          </cell>
        </row>
        <row r="1129">
          <cell r="B1129" t="str">
            <v>PEDREIRA POTIGUAR LTDA</v>
          </cell>
        </row>
        <row r="1130">
          <cell r="B1130" t="str">
            <v>POSTO NORDESTE DIST. E TRANSP. DERIVADOS</v>
          </cell>
        </row>
        <row r="1131">
          <cell r="B1131" t="str">
            <v>GEOTEC ESTUDOS E PROJETOS LTDA</v>
          </cell>
        </row>
        <row r="1132">
          <cell r="B1132" t="str">
            <v>FHBS CONSULTORIA E PLANEJAMENTO LTDA</v>
          </cell>
        </row>
        <row r="1133">
          <cell r="B1133" t="str">
            <v>ACCOCIL - ALMEIDA COM. E CONSTRUÇÃO CIVIL LTDA</v>
          </cell>
        </row>
        <row r="1134">
          <cell r="B1134" t="str">
            <v>GRECA DISTRIBUIDORA DE ASFALTOS LTDA</v>
          </cell>
        </row>
        <row r="1135">
          <cell r="B1135" t="str">
            <v>M.V. RIBEIRO RESTAURANTE-ME</v>
          </cell>
        </row>
        <row r="1136">
          <cell r="B1136" t="str">
            <v>COMPOSTELA DISTRIBUIDORA LTDA</v>
          </cell>
        </row>
        <row r="1137">
          <cell r="B1137" t="str">
            <v>FRANCO E BRANCO LTDA</v>
          </cell>
        </row>
        <row r="1138">
          <cell r="B1138" t="str">
            <v>JAPUIBA EQUIPAMENTOS LTDA</v>
          </cell>
        </row>
        <row r="1139">
          <cell r="B1139" t="str">
            <v>RETROMAQ EQUIPAMENTOS LTDA</v>
          </cell>
        </row>
        <row r="1140">
          <cell r="B1140" t="str">
            <v>GESSO ABREU GUIMARÃES LTDA</v>
          </cell>
        </row>
        <row r="1141">
          <cell r="B1141" t="str">
            <v>MADEMAF MADEIRAS LTDA</v>
          </cell>
        </row>
        <row r="1142">
          <cell r="B1142" t="str">
            <v>POSTO SANTA IZABEL LTDA</v>
          </cell>
        </row>
        <row r="1143">
          <cell r="B1143" t="str">
            <v>AREAL FAMÍLIA UNIDA LTDA-ME</v>
          </cell>
        </row>
        <row r="1144">
          <cell r="B1144" t="str">
            <v>MEGAMIX ENGENHARIA LTDA</v>
          </cell>
        </row>
        <row r="1145">
          <cell r="B1145" t="str">
            <v>EVOLUTION DECORACOES LTDA</v>
          </cell>
        </row>
        <row r="1146">
          <cell r="B1146" t="str">
            <v>CODEL-CONSTRUCAO,DEMOLICAO E LOCACAO LTDA</v>
          </cell>
        </row>
        <row r="1147">
          <cell r="B1147" t="str">
            <v>FRANCHINI E VIVAS CONS. E ENG. LTDA</v>
          </cell>
        </row>
        <row r="1148">
          <cell r="B1148" t="str">
            <v>DPC DESENVOLVIMENTO LTDA</v>
          </cell>
        </row>
        <row r="1149">
          <cell r="B1149" t="str">
            <v>MARIA AMÉLIA CESARIO DA SILVA RIBEIRO</v>
          </cell>
        </row>
        <row r="1150">
          <cell r="B1150" t="str">
            <v>NOVOPLASTIC DO BRASIL LTDA</v>
          </cell>
        </row>
        <row r="1151">
          <cell r="B1151" t="str">
            <v>LANCHONETE E RESTAURANTE CONTORNO DE CAMPOS LTDA.</v>
          </cell>
        </row>
        <row r="1152">
          <cell r="B1152" t="str">
            <v>CONSTRUTORA COFRAN LTDA</v>
          </cell>
        </row>
        <row r="1153">
          <cell r="B1153" t="str">
            <v>CARMEHIL COMERCIAL ELÉTRICA LTDA</v>
          </cell>
        </row>
        <row r="1154">
          <cell r="B1154" t="str">
            <v>LOJA 58 MATERIAIS DE CONSTRUÇÃO LTDA</v>
          </cell>
        </row>
        <row r="1155">
          <cell r="B1155" t="str">
            <v>CID PARTICIPAÇÕES E EMPREENDIMENTOS LTDA</v>
          </cell>
        </row>
        <row r="1156">
          <cell r="B1156" t="str">
            <v>J.O. BASTOS EMPREITEIRA-ME</v>
          </cell>
        </row>
        <row r="1157">
          <cell r="B1157" t="str">
            <v>DANIFER FERRO E A€O LTDA</v>
          </cell>
        </row>
        <row r="1158">
          <cell r="B1158" t="str">
            <v>INTELIG</v>
          </cell>
        </row>
        <row r="1159">
          <cell r="B1159" t="str">
            <v>VICTORIA PLAZA HOTEL LTDA</v>
          </cell>
        </row>
        <row r="1160">
          <cell r="B1160" t="str">
            <v>MASTER COM.SERV.REPRES.COMERCIAIS LTDA</v>
          </cell>
        </row>
        <row r="1161">
          <cell r="B1161" t="str">
            <v>ALLENFIX COMÉRCIO DE PARAFUSOS E FIXAÇÕES LTDA</v>
          </cell>
        </row>
        <row r="1162">
          <cell r="B1162" t="str">
            <v>OWS PERCK INST.COM.MAT.HOSPITALAR LTDA</v>
          </cell>
        </row>
        <row r="1163">
          <cell r="B1163" t="str">
            <v>ELON MATERIAIS DE CONSTRUÇÃO</v>
          </cell>
        </row>
        <row r="1164">
          <cell r="B1164" t="str">
            <v>CONSTRUCENTER CONSTR.SERV. PREMOLDADOS LTDA</v>
          </cell>
        </row>
        <row r="1165">
          <cell r="B1165" t="str">
            <v>C. DE CASTRO FREITAS GRÁFICA-ME</v>
          </cell>
        </row>
        <row r="1166">
          <cell r="B1166" t="str">
            <v>CEIVN PRESTADORA DE SERVIÇOS LTDA</v>
          </cell>
        </row>
        <row r="1167">
          <cell r="B1167" t="str">
            <v>JOSENILDO ANTONIO DE OLIVEIRA-ME</v>
          </cell>
        </row>
        <row r="1168">
          <cell r="B1168" t="str">
            <v>SUPER POSTO MINAS DO RIO VERDE LTDA</v>
          </cell>
        </row>
        <row r="1169">
          <cell r="B1169" t="str">
            <v>SINGULARE CONCRETO LTDA</v>
          </cell>
        </row>
        <row r="1170">
          <cell r="B1170" t="str">
            <v>BETONBRAS CONCRETO LTDA</v>
          </cell>
        </row>
        <row r="1171">
          <cell r="B1171" t="str">
            <v>ATL - ALGAR TELECOM LESTE S/A</v>
          </cell>
        </row>
        <row r="1172">
          <cell r="B1172" t="str">
            <v>BORRACHEIRO CATIRI LTDA</v>
          </cell>
        </row>
        <row r="1173">
          <cell r="B1173" t="str">
            <v>BP TRANSPORTES LTDA</v>
          </cell>
        </row>
        <row r="1174">
          <cell r="B1174" t="str">
            <v>DIX PRESTACAO DE SERVICOS LTDA</v>
          </cell>
        </row>
        <row r="1175">
          <cell r="B1175" t="str">
            <v>ADELMO ANELI GUERRA - ME</v>
          </cell>
        </row>
        <row r="1176">
          <cell r="B1176" t="str">
            <v>J.C PAVIMENTAÇÃO E TERRAPLENAGEM LTDA</v>
          </cell>
        </row>
        <row r="1177">
          <cell r="B1177" t="str">
            <v>D.A FERRARI</v>
          </cell>
        </row>
        <row r="1178">
          <cell r="B1178" t="str">
            <v>INHAÚMA RIO MATERIAIS DE CONSTRUÇÃO LTDA</v>
          </cell>
        </row>
        <row r="1179">
          <cell r="B1179" t="str">
            <v>JUNIOR EQUIPAMENTOS E SERVIÇOS LTDA.EPP</v>
          </cell>
        </row>
        <row r="1180">
          <cell r="B1180" t="str">
            <v>WANDER PAULO ARAUJO OLIVEIRA - CASA DO A</v>
          </cell>
        </row>
        <row r="1181">
          <cell r="B1181" t="str">
            <v>CONSET ADM.E CORRETAGEM DE SEGUROS LTDA</v>
          </cell>
        </row>
        <row r="1182">
          <cell r="B1182" t="str">
            <v>R.DE C. IANNI ROCHA - ME</v>
          </cell>
        </row>
        <row r="1183">
          <cell r="B1183" t="str">
            <v>N.S. VIEIRA ARTEFATOS DE CIMENTO-ME</v>
          </cell>
        </row>
        <row r="1184">
          <cell r="B1184" t="str">
            <v>TRATORLINK PECAS E SERV. P/TRATORES LTDA</v>
          </cell>
        </row>
        <row r="1185">
          <cell r="B1185" t="str">
            <v>FLUID  MOBIL EQUIPAMENTOS LTDA.</v>
          </cell>
        </row>
        <row r="1186">
          <cell r="B1186" t="str">
            <v>MISTER FREIOS PEÇAS E SERVIÇOS LTDA</v>
          </cell>
        </row>
        <row r="1187">
          <cell r="B1187" t="str">
            <v>HIPER PEDRAS NITERÓI LTDA - ME</v>
          </cell>
        </row>
        <row r="1188">
          <cell r="B1188" t="str">
            <v>TEC-TONS COMERCIO LTDA</v>
          </cell>
        </row>
        <row r="1189">
          <cell r="B1189" t="str">
            <v>CARLOS ALEXANDRE CORREIA</v>
          </cell>
        </row>
        <row r="1190">
          <cell r="B1190" t="str">
            <v>SANTA CABRINI LOCAÇÃO DE MÁQUINAS LTDA</v>
          </cell>
        </row>
        <row r="1191">
          <cell r="B1191" t="str">
            <v>COPQUE VIGILANCIA PATRIMONIAL LTDA -ME</v>
          </cell>
        </row>
        <row r="1192">
          <cell r="B1192" t="str">
            <v>CENTRAL PEÇAS COM.REPRESENTAÇÕES LTDA</v>
          </cell>
        </row>
        <row r="1193">
          <cell r="B1193" t="str">
            <v>CENTERLINE OUVIDOR LTDA</v>
          </cell>
        </row>
        <row r="1194">
          <cell r="B1194" t="str">
            <v>TRAVASSO MATERIAIS DE CONSTRUCAO LTDA</v>
          </cell>
        </row>
        <row r="1195">
          <cell r="B1195" t="str">
            <v>USITRACTOR MAQUINAS LTDA</v>
          </cell>
        </row>
        <row r="1196">
          <cell r="B1196" t="str">
            <v>TRATORPAV COMERCIO DE PECAS E SERVICOS L</v>
          </cell>
        </row>
        <row r="1197">
          <cell r="B1197" t="str">
            <v>CLAIRE M. LAUXEN - ME</v>
          </cell>
        </row>
        <row r="1198">
          <cell r="B1198" t="str">
            <v>IMPRINT 2001 GRÁFICA E EDITORA LTDA</v>
          </cell>
        </row>
        <row r="1199">
          <cell r="B1199" t="str">
            <v>PARATEC PÁRA - RAIOS E ACESSÓRIOS LTDA.</v>
          </cell>
        </row>
        <row r="1200">
          <cell r="B1200" t="str">
            <v>HELTER VIANA F. DE ALMEIDA</v>
          </cell>
        </row>
        <row r="1201">
          <cell r="B1201" t="str">
            <v>ALEXSANDER OLIVEIRA DE ALMEIDA</v>
          </cell>
        </row>
        <row r="1202">
          <cell r="B1202" t="str">
            <v>ANDAIMES E MÁQ.BIG EQUIP.P/CONSTR.CIVIL LTDA</v>
          </cell>
        </row>
        <row r="1203">
          <cell r="B1203" t="str">
            <v>CD TECK COMERCIO E SERVICOS</v>
          </cell>
        </row>
        <row r="1204">
          <cell r="B1204" t="str">
            <v>SALES &amp; CHAGAS COM.MAT.CONSTRUCAO LTDA</v>
          </cell>
        </row>
        <row r="1205">
          <cell r="B1205" t="str">
            <v>MILCAR LOCADORA DE VEICULOS LTDA</v>
          </cell>
        </row>
        <row r="1206">
          <cell r="B1206" t="str">
            <v>MILCAR LOCADORA DE VEÍCULOS LTDA</v>
          </cell>
        </row>
        <row r="1207">
          <cell r="B1207" t="str">
            <v>MILCAR LOCADORA DE VEICULOS LTDA</v>
          </cell>
        </row>
        <row r="1208">
          <cell r="B1208" t="str">
            <v>MANETONI CENTRAL DE SERVIÇOS S/C LTDA</v>
          </cell>
        </row>
        <row r="1209">
          <cell r="B1209" t="str">
            <v>FAT FIVA DISTRIBUIDORA LTDA - ME</v>
          </cell>
        </row>
        <row r="1210">
          <cell r="B1210" t="str">
            <v>PAVCOLOR TECNOLOGIA LTDA</v>
          </cell>
        </row>
        <row r="1211">
          <cell r="B1211" t="str">
            <v>BARRETO MAQUINAS FERRAMENTAS GERAIS LTDA</v>
          </cell>
        </row>
        <row r="1212">
          <cell r="B1212" t="str">
            <v>DIAGONAL COM.INDÚSTRIA E SERVIÇOS LTDA</v>
          </cell>
        </row>
        <row r="1213">
          <cell r="B1213" t="str">
            <v>KRAVASOLO FUNDAÇÕES S/C LTDA</v>
          </cell>
        </row>
        <row r="1214">
          <cell r="B1214" t="str">
            <v>SIGMA INFORMÁTICA DO BRASIL LTDA</v>
          </cell>
        </row>
        <row r="1215">
          <cell r="B1215" t="str">
            <v>MANILHA CACA E PESCA LTDA</v>
          </cell>
        </row>
        <row r="1216">
          <cell r="B1216" t="str">
            <v>TERRAPLANAGEM MONLEVADE</v>
          </cell>
        </row>
        <row r="1217">
          <cell r="B1217" t="str">
            <v>ETROS MÁQUINAS E EQUIPAMENTOS LTDA - ME</v>
          </cell>
        </row>
        <row r="1218">
          <cell r="B1218" t="str">
            <v>BLASTER COMERCIAL LTDA</v>
          </cell>
        </row>
        <row r="1219">
          <cell r="B1219" t="str">
            <v>CLAUCAJENA VIGILÂNCIA E SEGURANÇA LTDA</v>
          </cell>
        </row>
        <row r="1220">
          <cell r="B1220" t="str">
            <v>TECHMAIA COMPUTAD. SERVICOS E EQUIP.LTDA</v>
          </cell>
        </row>
        <row r="1221">
          <cell r="B1221" t="str">
            <v>MARIA LUCIA DE JESUS NICOLE NAPOLE-ME</v>
          </cell>
        </row>
        <row r="1222">
          <cell r="B1222" t="str">
            <v>AGRO-CONSTRUÇÕES PIRAJU</v>
          </cell>
        </row>
        <row r="1223">
          <cell r="B1223" t="str">
            <v>CONSTRUTORA SANTA INÊS LTDA</v>
          </cell>
        </row>
        <row r="1224">
          <cell r="B1224" t="str">
            <v>EDUARDO RODRIGUES ARAUJO BAZAR ME</v>
          </cell>
        </row>
        <row r="1225">
          <cell r="B1225" t="str">
            <v>S S COMERCIO DE MAT.CONSTRUCAO LTDA</v>
          </cell>
        </row>
        <row r="1226">
          <cell r="B1226" t="str">
            <v>SOLEIL ENG.E TECNOLOGIA S/C LTDA</v>
          </cell>
        </row>
        <row r="1227">
          <cell r="B1227" t="str">
            <v>SIMONE SANTOS DE MORAES ALMEIDA-ME</v>
          </cell>
        </row>
        <row r="1228">
          <cell r="B1228" t="str">
            <v>FAW CONSULTORIA E PROJETOS LTDA</v>
          </cell>
        </row>
        <row r="1229">
          <cell r="B1229" t="str">
            <v>GALLINA &amp; CIA LTDA</v>
          </cell>
        </row>
        <row r="1230">
          <cell r="B1230" t="str">
            <v>SANTA CASA DA TAQUARA PERMISSIONÁRIA DE SERVIÇOS PÚBLICOS 82</v>
          </cell>
        </row>
        <row r="1231">
          <cell r="B1231" t="str">
            <v>CENTRAL DAS BOMBAS LTDA</v>
          </cell>
        </row>
        <row r="1232">
          <cell r="B1232" t="str">
            <v>LOCADORA DE MAQUINAS TINCO LTDA</v>
          </cell>
        </row>
        <row r="1233">
          <cell r="B1233" t="str">
            <v>START BOATS INDÚSTRIA NÁUTICA LTDA</v>
          </cell>
        </row>
        <row r="1234">
          <cell r="B1234" t="str">
            <v>CENTRO MÉDICO E ODONTOLÓGICO BÚZIOS LTDA.</v>
          </cell>
        </row>
        <row r="1235">
          <cell r="B1235" t="str">
            <v>MARIA VILAUBA OLIVEIRA MONTEIRO - EPP</v>
          </cell>
        </row>
        <row r="1236">
          <cell r="B1236" t="str">
            <v>BATMAQ SERVICOS LOCACAO E COM. DE MAQUIN</v>
          </cell>
        </row>
        <row r="1237">
          <cell r="B1237" t="str">
            <v>TELESP - TELECOMUNICAÇÕES DE SÃO PAULO S/A</v>
          </cell>
        </row>
        <row r="1238">
          <cell r="B1238" t="str">
            <v>SEF 2002 COM.REPRESENTAÇÕES LTDA</v>
          </cell>
        </row>
        <row r="1239">
          <cell r="B1239" t="str">
            <v>HUESKER LTDA</v>
          </cell>
        </row>
        <row r="1240">
          <cell r="B1240" t="str">
            <v>CHRISTOVÃO ÁGUAS BOAS TRANSPORTES LTDA</v>
          </cell>
        </row>
        <row r="1241">
          <cell r="B1241" t="str">
            <v>MATRIZ ATIVA COMERCIO E REPRESENTACOES</v>
          </cell>
        </row>
        <row r="1242">
          <cell r="B1242" t="str">
            <v>INTERPRINT COMERCIO E SERVICO DE INFORMA</v>
          </cell>
        </row>
        <row r="1243">
          <cell r="B1243" t="str">
            <v>ELETROMAX CAXIAS MAT. ELETRICOS LTDA</v>
          </cell>
        </row>
        <row r="1244">
          <cell r="B1244" t="str">
            <v>MOBIL TRUCK CENTER LTDA</v>
          </cell>
        </row>
        <row r="1245">
          <cell r="B1245" t="str">
            <v>A.V.R. ELETRICA LTDA-ME</v>
          </cell>
        </row>
        <row r="1246">
          <cell r="B1246" t="str">
            <v>M.C. CHAVES TRANSPORTES - ME</v>
          </cell>
        </row>
        <row r="1247">
          <cell r="B1247" t="str">
            <v>LUIZ JACIR DA SILVA - ME</v>
          </cell>
        </row>
        <row r="1248">
          <cell r="B1248" t="str">
            <v>EMAG EMPRESA MÁQ.AGRÍCOLAS E ESTEIRAS</v>
          </cell>
        </row>
        <row r="1249">
          <cell r="B1249" t="str">
            <v>PETROCAM COMERCIAL ELÉTRICA LTDA</v>
          </cell>
        </row>
        <row r="1250">
          <cell r="B1250" t="str">
            <v>MEIMAR EQUIPAMENTOS LTDA</v>
          </cell>
        </row>
        <row r="1251">
          <cell r="B1251" t="str">
            <v>TERRABYTE S/C LTDA</v>
          </cell>
        </row>
        <row r="1252">
          <cell r="B1252" t="str">
            <v>GEODRILL ENGENHARIA LTDA</v>
          </cell>
        </row>
        <row r="1253">
          <cell r="B1253" t="str">
            <v>P.R.M. LÍQUIDOS E COMESTÍVEIS LTDA</v>
          </cell>
        </row>
        <row r="1254">
          <cell r="B1254" t="str">
            <v>MARANATHA 680 AUTO CENTER LTDA</v>
          </cell>
        </row>
        <row r="1255">
          <cell r="B1255" t="str">
            <v>RIVERA ALUGUEIS DE MAQUINAS LTDA</v>
          </cell>
        </row>
        <row r="1256">
          <cell r="B1256" t="str">
            <v>TRANSWAMA TRANSPORTES LTDA</v>
          </cell>
        </row>
        <row r="1257">
          <cell r="B1257" t="str">
            <v>PREMOLDADO BRASIL LTDA</v>
          </cell>
        </row>
        <row r="1258">
          <cell r="B1258" t="str">
            <v>AMARILDO CORDEIRO VALLADAO</v>
          </cell>
        </row>
        <row r="1259">
          <cell r="B1259" t="str">
            <v>CONSTRUTORA LORENZONI COM. PLAN. E REPRESENTAÇÃO LTDA.</v>
          </cell>
        </row>
        <row r="1260">
          <cell r="B1260" t="str">
            <v>ASS COMÉRCIO DE MATERIAIS DE CONSTRUÇÃO LTDA.</v>
          </cell>
        </row>
        <row r="1261">
          <cell r="B1261" t="str">
            <v>JOÃO MENDES DE OLIVEIRA</v>
          </cell>
        </row>
        <row r="1262">
          <cell r="B1262" t="str">
            <v>SÃO JORGE DE MACAÉ MATERIAL DE CONSTRUÇÃO LTDA</v>
          </cell>
        </row>
        <row r="1263">
          <cell r="B1263" t="str">
            <v>BAR SIMOL LTDA</v>
          </cell>
        </row>
        <row r="1264">
          <cell r="B1264" t="str">
            <v>I.C.F. SOUZA</v>
          </cell>
        </row>
        <row r="1265">
          <cell r="B1265" t="str">
            <v>GSNET SOLUÇÃO E PRODUTOS DE REDE LTDA</v>
          </cell>
        </row>
        <row r="1266">
          <cell r="B1266" t="str">
            <v>EQUISER COM.MAQ.EQUIP.INDUSTRIAIS LTDA</v>
          </cell>
        </row>
        <row r="1267">
          <cell r="B1267" t="str">
            <v>BRIKEL COMERCIO E INFORMATICA LTDA</v>
          </cell>
        </row>
        <row r="1268">
          <cell r="B1268" t="str">
            <v>AUTO POSTO SERRINHA KM 52 LTDA</v>
          </cell>
        </row>
        <row r="1269">
          <cell r="B1269" t="str">
            <v>D. DA COSTA SANTOS MATERIAIS DE CONSTRUÇÃO - ME</v>
          </cell>
        </row>
        <row r="1270">
          <cell r="B1270" t="str">
            <v>TUTTO TRANSPORTES LTDA</v>
          </cell>
        </row>
        <row r="1271">
          <cell r="B1271" t="str">
            <v>AUGUSTO ILDEFONSO LUZ-ME</v>
          </cell>
        </row>
        <row r="1272">
          <cell r="B1272" t="str">
            <v>POSTO DE GASOLINA COROA DO MAR LTDA</v>
          </cell>
        </row>
        <row r="1273">
          <cell r="B1273" t="str">
            <v>SILVA E FREIRE CONFECÇÕES LTDA</v>
          </cell>
        </row>
        <row r="1274">
          <cell r="B1274" t="str">
            <v>D.M.P. DOS SANTOS SILVA</v>
          </cell>
        </row>
        <row r="1275">
          <cell r="B1275" t="str">
            <v>REVIVER ARTES GRÁFICA E EDITORA LTDA</v>
          </cell>
        </row>
        <row r="1276">
          <cell r="B1276" t="str">
            <v>ENGELUZ MONTAGENS ELÉTRICAS LTDA</v>
          </cell>
        </row>
        <row r="1277">
          <cell r="B1277" t="str">
            <v>NACTEL REPRESENTACOES LTDA</v>
          </cell>
        </row>
        <row r="1278">
          <cell r="B1278" t="str">
            <v>N.M. OLIVEIRA ROCHA- BUFFET-ME</v>
          </cell>
        </row>
        <row r="1279">
          <cell r="B1279" t="str">
            <v>BSP TRANSPORTE E REPRESENTAÇÃO LTDA</v>
          </cell>
        </row>
        <row r="1280">
          <cell r="B1280" t="str">
            <v>BATISTA &amp; HENRIQUE LTDA</v>
          </cell>
        </row>
        <row r="1281">
          <cell r="B1281" t="str">
            <v>C.HENRIQUE VITURIANO RIBEIRO UNINAGEM-ME</v>
          </cell>
        </row>
        <row r="1282">
          <cell r="B1282" t="str">
            <v>A.L. SOUZA TURISMO</v>
          </cell>
        </row>
        <row r="1283">
          <cell r="B1283" t="str">
            <v>MASTERGRAPH GRÁFICA COM. E EDITORA CAMPOS NEVES LTDA</v>
          </cell>
        </row>
        <row r="1284">
          <cell r="B1284" t="str">
            <v>MAXCLIMA QUALITY PEÇAS E SERVIÇOS LTDA</v>
          </cell>
        </row>
        <row r="1285">
          <cell r="B1285" t="str">
            <v>LATINO AMÉRICA COM.IMP. EXPORTAÇÃO</v>
          </cell>
        </row>
        <row r="1286">
          <cell r="B1286" t="str">
            <v>CISMETAL-COM. IND. E SERVS. METALÚRGICOS</v>
          </cell>
        </row>
        <row r="1287">
          <cell r="B1287" t="str">
            <v>VLM LOCACAO VERA LUCIA A.MONTEIRO LOCACA</v>
          </cell>
        </row>
        <row r="1288">
          <cell r="B1288" t="str">
            <v>STREET FERRAMENTAS LTDA - ME</v>
          </cell>
        </row>
        <row r="1289">
          <cell r="B1289" t="str">
            <v>PAVIBLOCO PRE-MOLDADOS EM CONCRETO LTDA</v>
          </cell>
        </row>
        <row r="1290">
          <cell r="B1290" t="str">
            <v>M&amp;C CEMAR LAJES PRÉ-MOLDADAS LTDA</v>
          </cell>
        </row>
        <row r="1291">
          <cell r="B1291" t="str">
            <v>M &amp; C CEMAR LAJES PRÉ-MOLDADAS LTDA</v>
          </cell>
        </row>
        <row r="1292">
          <cell r="B1292" t="str">
            <v>SOTAXIVAN COOP.TRANSPORTE PASSAGEIROS LTDA</v>
          </cell>
        </row>
        <row r="1293">
          <cell r="B1293" t="str">
            <v>MS DEPOT PRODUTOS DE INFORMATICA LTDA</v>
          </cell>
        </row>
        <row r="1294">
          <cell r="B1294" t="str">
            <v>MS DEPOT PRODUTOS DE IMFORMµTICA</v>
          </cell>
        </row>
        <row r="1295">
          <cell r="B1295" t="str">
            <v>M.S DEPOT PRODUTOS DE INFORMµTICA LTDA.</v>
          </cell>
        </row>
        <row r="1296">
          <cell r="B1296" t="str">
            <v>MADEIRAS MAGNO LTDA</v>
          </cell>
        </row>
        <row r="1297">
          <cell r="B1297" t="str">
            <v>MS-IMAGENS LABORATÓRIO FOTOGRÁFICO LTDA</v>
          </cell>
        </row>
        <row r="1298">
          <cell r="B1298" t="str">
            <v>TELMEX DO BRASIL LTDA</v>
          </cell>
        </row>
        <row r="1299">
          <cell r="B1299" t="str">
            <v>REAL MONTEIRO MATERIAL DE CONSTRUCAO LTD</v>
          </cell>
        </row>
        <row r="1300">
          <cell r="B1300" t="str">
            <v>MADEIREIRA ESPERANCA - TRANSP. E COMERCI</v>
          </cell>
        </row>
        <row r="1301">
          <cell r="B1301" t="str">
            <v>PEREIRA DE BRITO PAPELARIA E COPIADORA LTDA</v>
          </cell>
        </row>
        <row r="1302">
          <cell r="B1302" t="str">
            <v>A.L.RISCADO MARQUES</v>
          </cell>
        </row>
        <row r="1303">
          <cell r="B1303" t="str">
            <v>C. CRIS SISTEMAS LTDA</v>
          </cell>
        </row>
        <row r="1304">
          <cell r="B1304" t="str">
            <v>EDVALDO ANTONIO ARCANJO CIRILO</v>
          </cell>
        </row>
        <row r="1305">
          <cell r="B1305" t="str">
            <v>S.B.S. CONSTRUCOES - ME</v>
          </cell>
        </row>
        <row r="1306">
          <cell r="B1306" t="str">
            <v>CONSTRUTORA BUDGET LTDA</v>
          </cell>
        </row>
        <row r="1307">
          <cell r="B1307" t="str">
            <v>DECIBEL THERMO - ACÚSTICA LTDA-ME</v>
          </cell>
        </row>
        <row r="1308">
          <cell r="B1308" t="str">
            <v>MANCHESTER III SERVICOS CONSTRUCAO LTDA</v>
          </cell>
        </row>
        <row r="1309">
          <cell r="B1309" t="str">
            <v>RCT SERVICOS DE VULCANIZACAO LTDA</v>
          </cell>
        </row>
        <row r="1310">
          <cell r="B1310" t="str">
            <v>SO RETRO SAO PAULO LOCACAO DE MAQUINAS L</v>
          </cell>
        </row>
        <row r="1311">
          <cell r="B1311" t="str">
            <v>VIRTUAL STORE INFORMÁTICA LTDA</v>
          </cell>
        </row>
        <row r="1312">
          <cell r="B1312" t="str">
            <v>PEDRO MARCOS DE SOUZA GONZAGA</v>
          </cell>
        </row>
        <row r="1313">
          <cell r="B1313" t="str">
            <v>CERPAL IND.COM. DE FERROS LTDA</v>
          </cell>
        </row>
        <row r="1314">
          <cell r="B1314" t="str">
            <v>TERRACAO MATERIAIS DE CONSTRUCAO</v>
          </cell>
        </row>
        <row r="1315">
          <cell r="B1315" t="str">
            <v>TERMENG ENGENHARIA LTDA</v>
          </cell>
        </row>
        <row r="1316">
          <cell r="B1316" t="str">
            <v>L.C.H. DO NASCIMENTO LOC.TRANSPORTES</v>
          </cell>
        </row>
        <row r="1317">
          <cell r="B1317" t="str">
            <v>VECTRON SERVIÇOS LTDA</v>
          </cell>
        </row>
        <row r="1318">
          <cell r="B1318" t="str">
            <v>CRESCENTE COMERCIO DE AGUA MINERAL LTDA</v>
          </cell>
        </row>
        <row r="1319">
          <cell r="B1319" t="str">
            <v>CENTRAL METALÚRGICA CATALANA LTDA</v>
          </cell>
        </row>
        <row r="1320">
          <cell r="B1320" t="str">
            <v>FILTROCOM COMERCIAL LTDA-ME</v>
          </cell>
        </row>
        <row r="1321">
          <cell r="B1321" t="str">
            <v>CONSTRUTORA HERINGER LTDA</v>
          </cell>
        </row>
        <row r="1322">
          <cell r="B1322" t="str">
            <v>ELMA CONTAINERS LTDA</v>
          </cell>
        </row>
        <row r="1323">
          <cell r="B1323" t="str">
            <v>GULLY PARAFUSOS E FERRAMENTAS LTDA</v>
          </cell>
        </row>
        <row r="1324">
          <cell r="B1324" t="str">
            <v>REDE MÁQUINAS E FERRAMENTAS LTDA.</v>
          </cell>
        </row>
        <row r="1325">
          <cell r="B1325" t="str">
            <v>PEDREIRA PETROLINA LTDA</v>
          </cell>
        </row>
        <row r="1326">
          <cell r="B1326" t="str">
            <v>333 COMÉRCIO E COMUNICAÇÕES LTDA</v>
          </cell>
        </row>
        <row r="1327">
          <cell r="B1327" t="str">
            <v>JÁ REVESTE REVESTIMENTOS DE POLIURETANO LTDA</v>
          </cell>
        </row>
        <row r="1328">
          <cell r="B1328" t="str">
            <v>JOSÉ MANOEL DA SILVA SALTO-ME</v>
          </cell>
        </row>
        <row r="1329">
          <cell r="B1329" t="str">
            <v>MICROSIS RIO EQUIPAMENTOS E SERVIÇOS LTDA</v>
          </cell>
        </row>
        <row r="1330">
          <cell r="B1330" t="str">
            <v>JUIZ DE FORA EMPRESA DE VIGILÂNCIA LTDA.</v>
          </cell>
        </row>
        <row r="1331">
          <cell r="B1331" t="str">
            <v>TECH ON LINE INFORMATCIA LTDA ME</v>
          </cell>
        </row>
        <row r="1332">
          <cell r="B1332" t="str">
            <v>DIFER-DISTR.FERRAGENS LTDA</v>
          </cell>
        </row>
        <row r="1333">
          <cell r="B1333" t="str">
            <v>JF INDUSTRIA E COMERCIO LTDA</v>
          </cell>
        </row>
        <row r="1334">
          <cell r="B1334" t="str">
            <v>UNITERRA-UNIÃO TERRAPLENAGEM E CONSTRUÇÕES LTDA</v>
          </cell>
        </row>
        <row r="1335">
          <cell r="B1335" t="str">
            <v>MUNDIAL COMÉRCIO E SERVIÇOS LTDA</v>
          </cell>
        </row>
        <row r="1336">
          <cell r="B1336" t="str">
            <v>VALLE SUL CONSTRUTORA LTDA.</v>
          </cell>
        </row>
        <row r="1337">
          <cell r="B1337" t="str">
            <v>TONERPLUS INFORMÁTICA COM. E SERVICOS LTDA</v>
          </cell>
        </row>
        <row r="1338">
          <cell r="B1338" t="str">
            <v>PRO COMPUTER COM. E SERVIÇOS LTDA.</v>
          </cell>
        </row>
        <row r="1339">
          <cell r="B1339" t="str">
            <v>R.B. RIBEIRO CONSTRUCAO PORTO REAL LTDA</v>
          </cell>
        </row>
        <row r="1340">
          <cell r="B1340" t="str">
            <v>PARANÁ COM.DE PEÇAS PARA VEÍCULOS LTDA</v>
          </cell>
        </row>
        <row r="1341">
          <cell r="B1341" t="str">
            <v>CT CAVALCANTE AUTOPECAS-ME</v>
          </cell>
        </row>
        <row r="1342">
          <cell r="B1342" t="str">
            <v>ASA SUL INFORMATICA LTDA</v>
          </cell>
        </row>
        <row r="1343">
          <cell r="B1343" t="str">
            <v>ENSR INTERNATIONAL BRASIL LTDA</v>
          </cell>
        </row>
        <row r="1344">
          <cell r="B1344" t="str">
            <v>VILDOM MAT.CONSTRUÇÃO E TRANSPORTES LTDA-ME</v>
          </cell>
        </row>
        <row r="1345">
          <cell r="B1345" t="str">
            <v>OZELLAME TRANSPORTES LTDA</v>
          </cell>
        </row>
        <row r="1346">
          <cell r="B1346" t="str">
            <v>MR. PACK  INFORMATICA LTDA</v>
          </cell>
        </row>
        <row r="1347">
          <cell r="B1347" t="str">
            <v>LUIZ DONIZETTI ALVES</v>
          </cell>
        </row>
        <row r="1348">
          <cell r="B1348" t="str">
            <v>H.R.L. LOCACAO DE MAQUINAS E TERRAPLENAG</v>
          </cell>
        </row>
        <row r="1349">
          <cell r="B1349" t="str">
            <v>MIRIAM MARCELINO DE MORAES</v>
          </cell>
        </row>
        <row r="1350">
          <cell r="B1350" t="str">
            <v>AREOSA MÁQ.EQUIPAMENTOS COMERCIAIS LTDA</v>
          </cell>
        </row>
        <row r="1351">
          <cell r="B1351" t="str">
            <v>AEROPOSTO AMARAIS LTDA</v>
          </cell>
        </row>
        <row r="1352">
          <cell r="B1352" t="str">
            <v>DELMAQ CAMINHOES LTDA</v>
          </cell>
        </row>
        <row r="1353">
          <cell r="B1353" t="str">
            <v>PALMIRA DE FÁTIMA MARTINS RIBEIRO-ME</v>
          </cell>
        </row>
        <row r="1354">
          <cell r="B1354" t="str">
            <v>ICATRON TECNOLOGIA COM.E SERVIÇOS LTDA</v>
          </cell>
        </row>
        <row r="1355">
          <cell r="B1355" t="str">
            <v>ANTONIO S.P. VASCONCELLOS MAT. DE CONSTRUÇÃO</v>
          </cell>
        </row>
        <row r="1356">
          <cell r="B1356" t="str">
            <v>TRACKER DO BRASIL LTDA</v>
          </cell>
        </row>
        <row r="1357">
          <cell r="B1357" t="str">
            <v>DIRECT SUPPLY LTDA.</v>
          </cell>
        </row>
        <row r="1358">
          <cell r="B1358" t="str">
            <v>C &amp; G LOCADORA LTDA</v>
          </cell>
        </row>
        <row r="1359">
          <cell r="B1359" t="str">
            <v>LADAS PRODUTOS E SERVICOS LTDA</v>
          </cell>
        </row>
        <row r="1360">
          <cell r="B1360" t="str">
            <v>SOUSADIESEL LTDA</v>
          </cell>
        </row>
        <row r="1361">
          <cell r="B1361" t="str">
            <v>A.D.M. COMERCIAL E DISTRIBUIDORA LTDA</v>
          </cell>
        </row>
        <row r="1362">
          <cell r="B1362" t="str">
            <v>THIENAN INFORMÁTICA E PAPELARIA LTDA</v>
          </cell>
        </row>
        <row r="1363">
          <cell r="B1363" t="str">
            <v>DIGI-RIO INFORMÁTICA LTDA</v>
          </cell>
        </row>
        <row r="1364">
          <cell r="B1364" t="str">
            <v>XEROX COMÉRCIO INDÚSTRIA LTDA</v>
          </cell>
        </row>
        <row r="1365">
          <cell r="B1365" t="str">
            <v>XEROX DO BRASIL S/A</v>
          </cell>
        </row>
        <row r="1366">
          <cell r="B1366" t="str">
            <v>XEROX COMÉRCIO E INDÚSTRIA LTDA</v>
          </cell>
        </row>
        <row r="1367">
          <cell r="B1367" t="str">
            <v>J.RICSON TRANSPORTES E CARGAS LTDA</v>
          </cell>
        </row>
        <row r="1368">
          <cell r="B1368" t="str">
            <v>QUIMIFAST COM. IND. LTDA</v>
          </cell>
        </row>
        <row r="1369">
          <cell r="B1369" t="str">
            <v>C.J. DE ALMEIDA E SILVA</v>
          </cell>
        </row>
        <row r="1370">
          <cell r="B1370" t="str">
            <v>INDÚSTRIA DE VASSOURAS IDEAL LTDA</v>
          </cell>
        </row>
        <row r="1371">
          <cell r="B1371" t="str">
            <v>FUNDICAO NOVA ESPERANCA APERIBE LTDA - M</v>
          </cell>
        </row>
        <row r="1372">
          <cell r="B1372" t="str">
            <v>MINOR MINERAÇÃO DO NORDESTE LTDA</v>
          </cell>
        </row>
        <row r="1373">
          <cell r="B1373" t="str">
            <v>OFFICE CENTER COMERCIO DE MATERIAIS DE E</v>
          </cell>
        </row>
        <row r="1374">
          <cell r="B1374" t="str">
            <v>LAGOA VERMELHA CONSTRUÇÕES LTDA</v>
          </cell>
        </row>
        <row r="1375">
          <cell r="B1375" t="str">
            <v>DIPERBRAS COMÉRCIO E LUBRIFICANTES LTDA</v>
          </cell>
        </row>
        <row r="1376">
          <cell r="B1376" t="str">
            <v>NUNES CIMENTO PREM.MATERIAL DE CONSTRUÇÃO LTDA</v>
          </cell>
        </row>
        <row r="1377">
          <cell r="B1377" t="str">
            <v>T. C. R. TERRAPLANAGEM E CONST. ROCHA LTDA</v>
          </cell>
        </row>
        <row r="1378">
          <cell r="B1378" t="str">
            <v>VETRANS TRANSPORTES LTDA</v>
          </cell>
        </row>
        <row r="1379">
          <cell r="B1379" t="str">
            <v>HARMACO COMERCIAL IMP.EXPORTADORA LTDA</v>
          </cell>
        </row>
        <row r="1380">
          <cell r="B1380" t="str">
            <v>S.S.COM.DERIV.PETROLEO E PECAS AUTOMOTIVAS LTDA</v>
          </cell>
        </row>
        <row r="1381">
          <cell r="B1381" t="str">
            <v>P.J.C. BATISTA COM. ATACADISTA - ME</v>
          </cell>
        </row>
        <row r="1382">
          <cell r="B1382" t="str">
            <v>UNIGOMES COML. E CONSTR. LAJENSE LTDA</v>
          </cell>
        </row>
        <row r="1383">
          <cell r="B1383" t="str">
            <v>TECTRA INFORMµTICA ITAIPAVA</v>
          </cell>
        </row>
        <row r="1384">
          <cell r="B1384" t="str">
            <v>OSMAR RODOVALHO</v>
          </cell>
        </row>
        <row r="1385">
          <cell r="B1385" t="str">
            <v>REGIANI CENTER LTDA</v>
          </cell>
        </row>
        <row r="1386">
          <cell r="B1386" t="str">
            <v>REGIANI CENTER LTDA-ME</v>
          </cell>
        </row>
        <row r="1387">
          <cell r="B1387" t="str">
            <v>EFFICIENCY BRASIL LTDA</v>
          </cell>
        </row>
        <row r="1388">
          <cell r="B1388" t="str">
            <v>SOTEFYS SERVIÇOS LTDA</v>
          </cell>
        </row>
        <row r="1389">
          <cell r="B1389" t="str">
            <v>EEC ENGENHARIA E CONSTRUÇÕES LTDA</v>
          </cell>
        </row>
        <row r="1390">
          <cell r="B1390" t="str">
            <v>PECARSON SERVICOS DE TRANSPORTES E LOCAC</v>
          </cell>
        </row>
        <row r="1391">
          <cell r="B1391" t="str">
            <v>MERCEDIESEL CATALANA PEÇAS E ACESSÓRIOS LTDA</v>
          </cell>
        </row>
        <row r="1392">
          <cell r="B1392" t="str">
            <v>RICH 3000  COMÉRCIO LTDA</v>
          </cell>
        </row>
        <row r="1393">
          <cell r="B1393" t="str">
            <v>VIAMAR MOTOS LTDA</v>
          </cell>
        </row>
        <row r="1394">
          <cell r="B1394" t="str">
            <v>HONDA</v>
          </cell>
        </row>
        <row r="1395">
          <cell r="B1395" t="str">
            <v>ARTNOBRE IND. E COM. DE MOVEIS</v>
          </cell>
        </row>
        <row r="1396">
          <cell r="B1396" t="str">
            <v>AUTO POSTO MONTANA DE REGISTRO LTDA</v>
          </cell>
        </row>
        <row r="1397">
          <cell r="B1397" t="str">
            <v>SEG LINE SEGURANÇA ELETRÔNICA LTDA</v>
          </cell>
        </row>
        <row r="1398">
          <cell r="B1398" t="str">
            <v>E.L. ARAGAO MATERIAIS DE SEGURANCA</v>
          </cell>
        </row>
        <row r="1399">
          <cell r="B1399" t="str">
            <v>RELESTAR BAZAR DOS ELÉTRICOS LTDA-ME</v>
          </cell>
        </row>
        <row r="1400">
          <cell r="B1400" t="str">
            <v>CENTRO DE DIAGNÓSTICO DE BÚZIOS LTDA</v>
          </cell>
        </row>
        <row r="1401">
          <cell r="B1401" t="str">
            <v>R.S. PNEUS LTDA</v>
          </cell>
        </row>
        <row r="1402">
          <cell r="B1402" t="str">
            <v>F.R. NEVES MATERIAIS ELÉTRICOS</v>
          </cell>
        </row>
        <row r="1403">
          <cell r="B1403" t="str">
            <v>BAZAR E MATL. DE CONSTRUÇÃO PEÃO DE OURO LTDA</v>
          </cell>
        </row>
        <row r="1404">
          <cell r="B1404" t="str">
            <v>DAFONTE VEÍC.TRATORES PEÇAS E SERVIÇOS LTDA</v>
          </cell>
        </row>
        <row r="1405">
          <cell r="B1405" t="str">
            <v>AVVAD, OSÓRIO &amp; FERNANDES ADVOGADOS</v>
          </cell>
        </row>
        <row r="1406">
          <cell r="B1406" t="str">
            <v>OFICINA DAS ÁGUAS DISTRIBUIDORA LTDA</v>
          </cell>
        </row>
        <row r="1407">
          <cell r="B1407" t="str">
            <v>BAZAR REI DAS CORES TINTAS E FERRAGENS LTDA</v>
          </cell>
        </row>
        <row r="1408">
          <cell r="B1408" t="str">
            <v>CITYLIX COMERCIO DE PLASTICOS LTDA</v>
          </cell>
        </row>
        <row r="1409">
          <cell r="B1409" t="str">
            <v>BRUNNO BARGUIL COLLUSSI- ME</v>
          </cell>
        </row>
        <row r="1410">
          <cell r="B1410" t="str">
            <v>SERVIÇOS DE TERRAPL. E MECÂNICA AGRÍCOLA LTDA</v>
          </cell>
        </row>
        <row r="1411">
          <cell r="B1411" t="str">
            <v>MULTIQUIP DO BRASIL COM.IMP.EXP.SERV. LTDA</v>
          </cell>
        </row>
        <row r="1412">
          <cell r="B1412" t="str">
            <v>TRANS-AKEMI TRANSPORTES RODOVIARIOS DE C</v>
          </cell>
        </row>
        <row r="1413">
          <cell r="B1413" t="str">
            <v>VIDROVEC COM. DE VIDROS E ACESSÓRIOS PARA VEICULOS LTDA</v>
          </cell>
        </row>
        <row r="1414">
          <cell r="B1414" t="str">
            <v>BIG VISSION INFORMÁTICA LTDA</v>
          </cell>
        </row>
        <row r="1415">
          <cell r="B1415" t="str">
            <v>J F ATLANTA SERVIÇOS LTDA</v>
          </cell>
        </row>
        <row r="1416">
          <cell r="B1416" t="str">
            <v>VICTOR RAFAEL ALFANO MARTIN</v>
          </cell>
        </row>
        <row r="1417">
          <cell r="B1417" t="str">
            <v>VIDA SAUDÁVEL DISTRIB.DE ÁGUA MINERAL LTDA</v>
          </cell>
        </row>
        <row r="1418">
          <cell r="B1418" t="str">
            <v>TRAVESSIA MATERIAIS DE CONSTRUCAO LTDA</v>
          </cell>
        </row>
        <row r="1419">
          <cell r="B1419" t="str">
            <v>URGENT BOYS S/C LTDA</v>
          </cell>
        </row>
        <row r="1420">
          <cell r="B1420" t="str">
            <v>MALORIENTE CONSTRUCOES LTDA</v>
          </cell>
        </row>
        <row r="1421">
          <cell r="B1421" t="str">
            <v>TAQUARA RIO TINTAS LTDA</v>
          </cell>
        </row>
        <row r="1422">
          <cell r="B1422" t="str">
            <v>VALVAN - SERVICOS DA CONSTRUCOES S/C LTD</v>
          </cell>
        </row>
        <row r="1423">
          <cell r="B1423" t="str">
            <v>VECTOR LASER PLOT SERVIÇOS LTDA</v>
          </cell>
        </row>
        <row r="1424">
          <cell r="B1424" t="str">
            <v>AGROMEC MAQ.IMPLEMENTOS AGRÍCOLAS LTDA</v>
          </cell>
        </row>
        <row r="1425">
          <cell r="B1425" t="str">
            <v>PONTO ROSA DISTRIBUIDORA DE AUTO PECAS L</v>
          </cell>
        </row>
        <row r="1426">
          <cell r="B1426" t="str">
            <v>A.D.J. MATERIAIS DE CONST. CAMARÃO LTDA</v>
          </cell>
        </row>
        <row r="1427">
          <cell r="B1427" t="str">
            <v>CALDEMAR COMÉRCIO E MANUTENÇÃO LTDA-ME</v>
          </cell>
        </row>
        <row r="1428">
          <cell r="B1428" t="str">
            <v>ANGULAR SERVIÇOS FOTOGRÁFICOS LTDA ME</v>
          </cell>
        </row>
        <row r="1429">
          <cell r="B1429" t="str">
            <v>ELETROLAR PADUA UTILIDADES DOMESTICAS LT</v>
          </cell>
        </row>
        <row r="1430">
          <cell r="B1430" t="str">
            <v>FRANCA MARRA TRANSPORTES LTDA</v>
          </cell>
        </row>
        <row r="1431">
          <cell r="B1431" t="str">
            <v>L.M. FERREIRA &amp; CIA LTDA - ME</v>
          </cell>
        </row>
        <row r="1432">
          <cell r="B1432" t="str">
            <v>MARKET LUBE INDUSTRIA E COMERCIO LTDA</v>
          </cell>
        </row>
        <row r="1433">
          <cell r="B1433" t="str">
            <v>SHEILA KENUPP - ME</v>
          </cell>
        </row>
        <row r="1434">
          <cell r="B1434" t="str">
            <v>SCR SINALIZAÇÃO E CONSERVAÇÃO DE RODOVIAS LTDA</v>
          </cell>
        </row>
        <row r="1435">
          <cell r="B1435" t="str">
            <v>MZC DISTR.DE INFORMÁTICA E PAPELARIA</v>
          </cell>
        </row>
        <row r="1436">
          <cell r="B1436" t="str">
            <v>M.F.F. DISTRIBUIDORA DE ALIMENTOS</v>
          </cell>
        </row>
        <row r="1437">
          <cell r="B1437" t="str">
            <v>C.H. NEVES TINTAS LTDA</v>
          </cell>
        </row>
        <row r="1438">
          <cell r="B1438" t="str">
            <v>LOMEL LOCACAO DE MAQ E EQUIPAMENTOS LTDA</v>
          </cell>
        </row>
        <row r="1439">
          <cell r="B1439" t="str">
            <v>OBJ SUPRIMENTOS E PAPELARIA LTDA</v>
          </cell>
        </row>
        <row r="1440">
          <cell r="B1440" t="str">
            <v>MASTERPAV CONSTRUTORA LTDA.</v>
          </cell>
        </row>
        <row r="1441">
          <cell r="B1441" t="str">
            <v>GSRA CONSULTORIA EMPRESARIAL</v>
          </cell>
        </row>
        <row r="1442">
          <cell r="B1442" t="str">
            <v>DABLUEME PRESTADORA DE SERVIÇOS LTDA</v>
          </cell>
        </row>
        <row r="1443">
          <cell r="B1443" t="str">
            <v>MIL-LYNE PRODUTOS DE LIMPEZA LTDA</v>
          </cell>
        </row>
        <row r="1444">
          <cell r="B1444" t="str">
            <v>VAPTANQUE MANUT.VAPORIZAÇÃO LTDA - ME</v>
          </cell>
        </row>
        <row r="1445">
          <cell r="B1445" t="str">
            <v>EDITORA MIRAMAR LTDA</v>
          </cell>
        </row>
        <row r="1446">
          <cell r="B1446" t="str">
            <v>CARLOS ALBERTO PEREIRA SOARES</v>
          </cell>
        </row>
        <row r="1447">
          <cell r="B1447" t="str">
            <v>D.O. - DIARIOS OFICIAIS LTDA</v>
          </cell>
        </row>
        <row r="1448">
          <cell r="B1448" t="str">
            <v>ORGANIZAÇÃO REDE ELÉTRICA ITAÚNA LTDA</v>
          </cell>
        </row>
        <row r="1449">
          <cell r="B1449" t="str">
            <v>OFICINA DO MICRO LTDA</v>
          </cell>
        </row>
        <row r="1450">
          <cell r="B1450" t="str">
            <v>ASPEN ENGENHARIA LTDA</v>
          </cell>
        </row>
        <row r="1451">
          <cell r="B1451" t="str">
            <v>BRINDARTES VISUAIS LTDA</v>
          </cell>
        </row>
        <row r="1452">
          <cell r="B1452" t="str">
            <v>MARIA APARECIDA ALVES VARGAS</v>
          </cell>
        </row>
        <row r="1453">
          <cell r="B1453" t="str">
            <v>OSVALDO CALIXTO DA SILVA - ME</v>
          </cell>
        </row>
        <row r="1454">
          <cell r="B1454" t="str">
            <v>FIRCON CONSTRUÇÃO CIVIL LTDA</v>
          </cell>
        </row>
        <row r="1455">
          <cell r="B1455" t="str">
            <v>JOAVE MATERIAIS DE CONSTRUÇÃO LTDA</v>
          </cell>
        </row>
        <row r="1456">
          <cell r="B1456" t="str">
            <v>IND. C. TRANSP. TERRAPL. E PAV. NARDI LTDA</v>
          </cell>
        </row>
        <row r="1457">
          <cell r="B1457" t="str">
            <v>SHOMEI DO BRASIL LTDA</v>
          </cell>
        </row>
        <row r="1458">
          <cell r="B1458" t="str">
            <v>AMÉRICA INTERNACIONAL DO BRASIL LTDA</v>
          </cell>
        </row>
        <row r="1459">
          <cell r="B1459" t="str">
            <v>DESCART LIMP DISTR.MAT.LIMPEZA LTDA</v>
          </cell>
        </row>
        <row r="1460">
          <cell r="B1460" t="str">
            <v>BPSOLUTIONS LTDA</v>
          </cell>
        </row>
        <row r="1461">
          <cell r="B1461" t="str">
            <v>ÁGUAS PALACE HOTEL PETROLINA LTDA</v>
          </cell>
        </row>
        <row r="1462">
          <cell r="B1462" t="str">
            <v>CESOC - CENTRO ESPEC.SAUDE OCUPACIONAL LTDA</v>
          </cell>
        </row>
        <row r="1463">
          <cell r="B1463" t="str">
            <v>COMAFER COML ALAGOANA DE FERRO LTDA</v>
          </cell>
        </row>
        <row r="1464">
          <cell r="B1464" t="str">
            <v>STEEL CENTER COMERCIAL LTDA</v>
          </cell>
        </row>
        <row r="1465">
          <cell r="B1465" t="str">
            <v>LEYBER TRANSPORTES LTDA-EPP</v>
          </cell>
        </row>
        <row r="1466">
          <cell r="B1466" t="str">
            <v>D.P. MACIEL &amp; CIA LTDA</v>
          </cell>
        </row>
        <row r="1467">
          <cell r="B1467" t="str">
            <v>GUATEMALA COMERCIO DE MADEIRAS LTDA</v>
          </cell>
        </row>
        <row r="1468">
          <cell r="B1468" t="str">
            <v>HIDROPLAN ENGENHARIA E PROJETOS LTDA</v>
          </cell>
        </row>
        <row r="1469">
          <cell r="B1469" t="str">
            <v>CAHU CONTABILIDADE LTDA</v>
          </cell>
        </row>
        <row r="1470">
          <cell r="B1470" t="str">
            <v>COP.COOP.SERVIÇOS CONSTRUÇÃO CIVIL E NAVAL LTDA</v>
          </cell>
        </row>
        <row r="1471">
          <cell r="B1471" t="str">
            <v>M. ANDRADE ADMINISTRAÇÃO DE BENS LTDA</v>
          </cell>
        </row>
        <row r="1472">
          <cell r="B1472" t="str">
            <v>SPT-SONDAGENS &amp; PESQ.TECNOLÓLGICAS LTDA</v>
          </cell>
        </row>
        <row r="1473">
          <cell r="B1473" t="str">
            <v>OLIVEIRA &amp; NOBRE COMERCIO E REPRESENTACAO LTDA</v>
          </cell>
        </row>
        <row r="1474">
          <cell r="B1474" t="str">
            <v>INDÚSTRIA DE CONCRETO ROCHA LTDA - ME</v>
          </cell>
        </row>
        <row r="1475">
          <cell r="B1475" t="str">
            <v>VISIENSE TERRAPLENAGEM LTDA</v>
          </cell>
        </row>
        <row r="1476">
          <cell r="B1476" t="str">
            <v>ADAO CONRADO &amp; PAULO MATOS CONSULTORIA E</v>
          </cell>
        </row>
        <row r="1477">
          <cell r="B1477" t="str">
            <v>RENTAL PARTS DO BRASIL LTDA</v>
          </cell>
        </row>
        <row r="1478">
          <cell r="B1478" t="str">
            <v>JOÃO MARCIANO ROSA NETO</v>
          </cell>
        </row>
        <row r="1479">
          <cell r="B1479" t="str">
            <v>BIRINEPE TRANSPORTES DE CARGAS LTDA</v>
          </cell>
        </row>
        <row r="1480">
          <cell r="B1480" t="str">
            <v>NALAVI PASTELARIA E LANCHONETE LTDA - ME</v>
          </cell>
        </row>
        <row r="1481">
          <cell r="B1481" t="str">
            <v>S M TRANSPORTE E TERRAPLENAGEM-ME</v>
          </cell>
        </row>
        <row r="1482">
          <cell r="B1482" t="str">
            <v>AEROTEC TAXI AÉREO LTDA</v>
          </cell>
        </row>
        <row r="1483">
          <cell r="B1483" t="str">
            <v>SEVERINO CORDEIRO AMARAL-PEDREIRA CORDEI</v>
          </cell>
        </row>
        <row r="1484">
          <cell r="B1484" t="str">
            <v>MACOSUL MATERIAL DE CONSTRUCAO LTDA</v>
          </cell>
        </row>
        <row r="1485">
          <cell r="B1485" t="str">
            <v>ALPHA TERRAPLENAGEM &amp; CONSTRUCOES LTDA</v>
          </cell>
        </row>
        <row r="1486">
          <cell r="B1486" t="str">
            <v>J.D.S. RAMOS FOTOGRAFIAS - ME</v>
          </cell>
        </row>
        <row r="1487">
          <cell r="B1487" t="str">
            <v>EMERSON FERREIRA SARAIVA</v>
          </cell>
        </row>
        <row r="1488">
          <cell r="B1488" t="str">
            <v>G.B.B.M. SERV. PARTICIPAÇÕES LTDA</v>
          </cell>
        </row>
        <row r="1489">
          <cell r="B1489" t="str">
            <v>COMPENSADOS MONREALE LTDA</v>
          </cell>
        </row>
        <row r="1490">
          <cell r="B1490" t="str">
            <v>CENTRO AUTOMOTIVO SAN MARTIN LTDA</v>
          </cell>
        </row>
        <row r="1491">
          <cell r="B1491" t="str">
            <v>MINOL-TEC LTDA EPP</v>
          </cell>
        </row>
        <row r="1492">
          <cell r="B1492" t="str">
            <v>BARITA'S BAR LTDA</v>
          </cell>
        </row>
        <row r="1493">
          <cell r="B1493" t="str">
            <v>D.K. MINAS TRANSPORTES PESADOS LTDA</v>
          </cell>
        </row>
        <row r="1494">
          <cell r="B1494" t="str">
            <v>BANDEIRA HUM CONFECÇÕES LTDA</v>
          </cell>
        </row>
        <row r="1495">
          <cell r="B1495" t="str">
            <v>ATL TRANSPORTES LTDA</v>
          </cell>
        </row>
        <row r="1496">
          <cell r="B1496" t="str">
            <v>MEPAR DE RESENDE MONTAGEM E MANUTENCAO I</v>
          </cell>
        </row>
        <row r="1497">
          <cell r="B1497" t="str">
            <v>CONFECCOES VILA GABRIELA DE ITABORAI LTD</v>
          </cell>
        </row>
        <row r="1498">
          <cell r="B1498" t="str">
            <v>WEST FER COMERCIAL LTDA</v>
          </cell>
        </row>
        <row r="1499">
          <cell r="B1499" t="str">
            <v>CANHEDO BEPPU ENGEN. ASSOCIADOS S/C LTDA</v>
          </cell>
        </row>
        <row r="1500">
          <cell r="B1500" t="str">
            <v>CONSTRUTORA CALMON BARBOSA LTDA</v>
          </cell>
        </row>
        <row r="1501">
          <cell r="B1501" t="str">
            <v>E.L. MORAES FILHO &amp; CIA LTDA</v>
          </cell>
        </row>
        <row r="1502">
          <cell r="B1502" t="str">
            <v>ELIANE TARDIN DE FIGUEIREDO</v>
          </cell>
        </row>
        <row r="1503">
          <cell r="B1503" t="str">
            <v>POSTO A.P. LTDA</v>
          </cell>
        </row>
        <row r="1504">
          <cell r="B1504" t="str">
            <v>MASFA COMÉRCIO DE PEÇAS LTDA</v>
          </cell>
        </row>
        <row r="1505">
          <cell r="B1505" t="str">
            <v>ICALI LTDA</v>
          </cell>
        </row>
        <row r="1506">
          <cell r="B1506" t="str">
            <v>MANGUEIRA DISTRIBUIDORA DE PETRÓLEO LTDA</v>
          </cell>
        </row>
        <row r="1507">
          <cell r="B1507" t="str">
            <v>DCPG DISTRIBUIDORA E COM´PERCIO LTDA-ME</v>
          </cell>
        </row>
        <row r="1508">
          <cell r="B1508" t="str">
            <v>I.R.M. INTERAMERICANA RENTAL MÁQUINAS LTDA</v>
          </cell>
        </row>
        <row r="1509">
          <cell r="B1509" t="str">
            <v>MICRO MANIA INFORMÁTICA LTDA.</v>
          </cell>
        </row>
        <row r="1510">
          <cell r="B1510" t="str">
            <v>ROSENILDO SOARES LIMA</v>
          </cell>
        </row>
        <row r="1511">
          <cell r="B1511" t="str">
            <v>EXPRESSO TERRA MAR LTDA</v>
          </cell>
        </row>
        <row r="1512">
          <cell r="B1512" t="str">
            <v>ROSIRENE MARIA SILVA</v>
          </cell>
        </row>
        <row r="1513">
          <cell r="B1513" t="str">
            <v>FERRAMENTAL MAQ.FERR.PARAFUSOS LTDA</v>
          </cell>
        </row>
        <row r="1514">
          <cell r="B1514" t="str">
            <v>PAVIA BRASIL PAVIMENTOS E VIAS LTDA</v>
          </cell>
        </row>
        <row r="1515">
          <cell r="B1515" t="str">
            <v>CTE LTDA</v>
          </cell>
        </row>
        <row r="1516">
          <cell r="B1516" t="str">
            <v>COMERCIAL MERCADOR LTDA-MEE</v>
          </cell>
        </row>
        <row r="1517">
          <cell r="B1517" t="str">
            <v>JOSEMAR NERY DOS SANTOS</v>
          </cell>
        </row>
        <row r="1518">
          <cell r="B1518" t="str">
            <v>DIPEL 2000 COMÉRCIO DE EMBALAGENS LTDA</v>
          </cell>
        </row>
        <row r="1519">
          <cell r="B1519" t="str">
            <v>ACQUA PLANEJAMENTO HIDR. E CONSTRUÇÕES LTDA</v>
          </cell>
        </row>
        <row r="1520">
          <cell r="B1520" t="str">
            <v>SANDRO PEREIRA DA SILVA</v>
          </cell>
        </row>
        <row r="1521">
          <cell r="B1521" t="str">
            <v>RIO MAQUINAS E EQUIPAMENTOS LTDA.</v>
          </cell>
        </row>
        <row r="1522">
          <cell r="B1522" t="str">
            <v>MARIANI CONSTANCIO SALES</v>
          </cell>
        </row>
        <row r="1523">
          <cell r="B1523" t="str">
            <v>ANDRÉ RICARDO  DE ALMEIDA VICENTE</v>
          </cell>
        </row>
        <row r="1524">
          <cell r="B1524" t="str">
            <v>MARIA MAGALI DOS SANTOS</v>
          </cell>
        </row>
        <row r="1525">
          <cell r="B1525" t="str">
            <v>BENI JORDAO</v>
          </cell>
        </row>
        <row r="1526">
          <cell r="B1526" t="str">
            <v>INDÚSTRIA E COM.DE COLCHÕES TERRA LTDA</v>
          </cell>
        </row>
        <row r="1527">
          <cell r="B1527" t="str">
            <v>RM ASSESSORIA EMPRESARIAL LTDA</v>
          </cell>
        </row>
        <row r="1528">
          <cell r="B1528" t="str">
            <v>COSAMPA PROJETOS E CONSTRUÇÕES LTDA</v>
          </cell>
        </row>
        <row r="1529">
          <cell r="B1529" t="str">
            <v>GUIL MATERIAIS DE CONSTRUÇÃO LTDA</v>
          </cell>
        </row>
        <row r="1530">
          <cell r="B1530" t="str">
            <v>COMERCIAL ANIDEM LTDA</v>
          </cell>
        </row>
        <row r="1531">
          <cell r="B1531" t="str">
            <v>COMERCIAL ELÉTRICA UBAENSE LTDA</v>
          </cell>
        </row>
        <row r="1532">
          <cell r="B1532" t="str">
            <v>HARDCOM COMERCIO E TECNOLOGIA LTDA</v>
          </cell>
        </row>
        <row r="1533">
          <cell r="B1533" t="str">
            <v>HARDCOM COMERCIO E TECNOLOGIA LTDA</v>
          </cell>
        </row>
        <row r="1534">
          <cell r="B1534" t="str">
            <v>PAULO TAKUMA OHATA - ME</v>
          </cell>
        </row>
        <row r="1535">
          <cell r="B1535" t="str">
            <v>TREVO PETROLEO LTDA</v>
          </cell>
        </row>
        <row r="1536">
          <cell r="B1536" t="str">
            <v>INTEGRAÇÃO PETRÓLEO LTDA</v>
          </cell>
        </row>
        <row r="1537">
          <cell r="B1537" t="str">
            <v>E.R. COSTA EMPREITEIRA LTDA</v>
          </cell>
        </row>
        <row r="1538">
          <cell r="B1538" t="str">
            <v>PROJETO CALHAS COMÉRCIO E SERVIÇOS LTDA</v>
          </cell>
        </row>
        <row r="1539">
          <cell r="B1539" t="str">
            <v>S.J. CONSTRUÇÕES E MONTAGENS LTDA</v>
          </cell>
        </row>
        <row r="1540">
          <cell r="B1540" t="str">
            <v>MERCANTIL ELETROLAR DE CAXIAS COM.REP.LTDA</v>
          </cell>
        </row>
        <row r="1541">
          <cell r="B1541" t="str">
            <v>AILTON DA SILVA FERREIRA</v>
          </cell>
        </row>
        <row r="1542">
          <cell r="B1542" t="str">
            <v>PERFORMER PC COMERCIO DE EQUIPAMENTOS LT</v>
          </cell>
        </row>
        <row r="1543">
          <cell r="B1543" t="str">
            <v>RESTAURANTE DOM PEDRO LTDA</v>
          </cell>
        </row>
        <row r="1544">
          <cell r="B1544" t="str">
            <v>LUIZ MARTINS SERVICOS TECNICOS TOPOGRAFI</v>
          </cell>
        </row>
        <row r="1545">
          <cell r="B1545" t="str">
            <v>MACOBEL ADM. CONS. E REFORMAS LTDA</v>
          </cell>
        </row>
        <row r="1546">
          <cell r="B1546" t="str">
            <v>FRANÇA´S DE ANGRA LOCAÇÕES E SERVIÇOS LTDA</v>
          </cell>
        </row>
        <row r="1547">
          <cell r="B1547" t="str">
            <v>BERGHER ADVOGADOS ASSOCIADOS</v>
          </cell>
        </row>
        <row r="1548">
          <cell r="B1548" t="str">
            <v>J.C.S. PEREIRA COM. E SERVIÇOS DE PINTURA</v>
          </cell>
        </row>
        <row r="1549">
          <cell r="B1549" t="str">
            <v>NINO'S GRILL CHURRASCARIA LTDA</v>
          </cell>
        </row>
        <row r="1550">
          <cell r="B1550" t="str">
            <v>TECFIN-TEC.COMERCIAL DE ACIONAMENTOS LTDA</v>
          </cell>
        </row>
        <row r="1551">
          <cell r="B1551" t="str">
            <v>NOVA SUPPLY COMERCIAL LTDA</v>
          </cell>
        </row>
        <row r="1552">
          <cell r="B1552" t="str">
            <v>PRÉ FORTE INDÚSTRIA E COMÉRCIO LTDA</v>
          </cell>
        </row>
        <row r="1553">
          <cell r="B1553" t="str">
            <v>COPEDIL COMERCIO DE PEDRAS ITAPERUNA LTD</v>
          </cell>
        </row>
        <row r="1554">
          <cell r="B1554" t="str">
            <v>FORTE ENGENHARIA LTDA</v>
          </cell>
        </row>
        <row r="1555">
          <cell r="B1555" t="str">
            <v>GASMETANO DO BRASIL LIMITADA</v>
          </cell>
        </row>
        <row r="1556">
          <cell r="B1556" t="str">
            <v>AUTO POSTO IMPERADOR III LTDA</v>
          </cell>
        </row>
        <row r="1557">
          <cell r="B1557" t="str">
            <v>ENIMED ENGENHARIA E INSTALAÇÕES HOSPITALARES LTDA.</v>
          </cell>
        </row>
        <row r="1558">
          <cell r="B1558" t="str">
            <v>SUPER AUTO-TRUCK CENTER PADUA LTDA</v>
          </cell>
        </row>
        <row r="1559">
          <cell r="B1559" t="str">
            <v>TUBOMAQ EQUIP.MATERIAIS CONSTRUCAO LTDA</v>
          </cell>
        </row>
        <row r="1560">
          <cell r="B1560" t="str">
            <v>TANIA PEREIRA SILVA GONCALVES - CRISTAL</v>
          </cell>
        </row>
        <row r="1561">
          <cell r="B1561" t="str">
            <v>FAT RIO DISTRIBUIDORA E BAZAR LTDA</v>
          </cell>
        </row>
        <row r="1562">
          <cell r="B1562" t="str">
            <v>METALÚRGICA FORTE MUNDIAL LTDA.</v>
          </cell>
        </row>
        <row r="1563">
          <cell r="B1563" t="str">
            <v>VENÂNCIO LOC.CONSTR.SERVICOS LTDA</v>
          </cell>
        </row>
        <row r="1564">
          <cell r="B1564" t="str">
            <v>VERITAS DE ITABORAÍ PROJETOS E CONSTRUÇÕES LTDA</v>
          </cell>
        </row>
        <row r="1565">
          <cell r="B1565" t="str">
            <v>D.M. CONSULTORIA E REFORMAS LTDA</v>
          </cell>
        </row>
        <row r="1566">
          <cell r="B1566" t="str">
            <v>SILK MARCO COMERCIO E REPRESENTACOES LTD</v>
          </cell>
        </row>
        <row r="1567">
          <cell r="B1567" t="str">
            <v>SUPRICEL LOGÍSTICA LTDA</v>
          </cell>
        </row>
        <row r="1568">
          <cell r="B1568" t="str">
            <v>RK ASSESSORIA AMBIENTAL LTDA</v>
          </cell>
        </row>
        <row r="1569">
          <cell r="B1569" t="str">
            <v>ENNE CONSTRUÇÕES LTDA</v>
          </cell>
        </row>
        <row r="1570">
          <cell r="B1570" t="str">
            <v>DGA INFORMÁTICA</v>
          </cell>
        </row>
        <row r="1571">
          <cell r="B1571" t="str">
            <v>UNIVERSAL INFORMÁTICA LTDA</v>
          </cell>
        </row>
        <row r="1572">
          <cell r="B1572" t="str">
            <v>FEIRÃO RIO MOBILAR LTDA</v>
          </cell>
        </row>
        <row r="1573">
          <cell r="B1573" t="str">
            <v>J.H. MONTEIRO PINTO</v>
          </cell>
        </row>
        <row r="1574">
          <cell r="B1574" t="str">
            <v>BATISTA BALBINO COM. E PREST. DE SERVIÇOS LTDA</v>
          </cell>
        </row>
        <row r="1575">
          <cell r="B1575" t="str">
            <v>STONENGE CONS.PROJ.ENGENHARIA LTDA</v>
          </cell>
        </row>
        <row r="1576">
          <cell r="B1576" t="str">
            <v>C.A. LEITE RESISTÊNCIAS</v>
          </cell>
        </row>
        <row r="1577">
          <cell r="B1577" t="str">
            <v>RJR DE GUAPIMIRIM REFEICOES INDUSTRIAIS</v>
          </cell>
        </row>
        <row r="1578">
          <cell r="B1578" t="str">
            <v>GERALDO JOSE CARDOSO OFICINA</v>
          </cell>
        </row>
        <row r="1579">
          <cell r="B1579" t="str">
            <v>GEFCO DO BRASILTDA</v>
          </cell>
        </row>
        <row r="1580">
          <cell r="B1580" t="str">
            <v>DILÉSIO ANTÔNIO DE SOUZA COM.REP.SERV.ME</v>
          </cell>
        </row>
        <row r="1581">
          <cell r="B1581" t="str">
            <v>W.P.R. SALGADOS E LANCHES LTDA. - ME</v>
          </cell>
        </row>
        <row r="1582">
          <cell r="B1582" t="str">
            <v>C.COSTA GONCALVES ARTEFATOS DE CIMENTO</v>
          </cell>
        </row>
        <row r="1583">
          <cell r="B1583" t="str">
            <v>PINHEIROS DA AGUA BRANCA LTDA</v>
          </cell>
        </row>
        <row r="1584">
          <cell r="B1584" t="str">
            <v>SELF IMÓVEIS LTDA.</v>
          </cell>
        </row>
        <row r="1585">
          <cell r="B1585" t="str">
            <v>TUBOS BRASIL LTDA</v>
          </cell>
        </row>
        <row r="1586">
          <cell r="B1586" t="str">
            <v>ADRAFIL COMERCIO DE PECAS LTDA</v>
          </cell>
        </row>
        <row r="1587">
          <cell r="B1587" t="str">
            <v>MEDICAL AIR COMPRESSORES &amp; VÁCUO LTDA</v>
          </cell>
        </row>
        <row r="1588">
          <cell r="B1588" t="str">
            <v>AUTO CENTER AUGENI LTDA.</v>
          </cell>
        </row>
        <row r="1589">
          <cell r="B1589" t="str">
            <v>FLUMI TRUCK IMPLEMENTOS RODOVIÁRIOS LTDA</v>
          </cell>
        </row>
        <row r="1590">
          <cell r="B1590" t="str">
            <v>SASCAR TECNOLOGIA E SEGURANÇA AUTOMOTIVA LTDA</v>
          </cell>
        </row>
        <row r="1591">
          <cell r="B1591" t="str">
            <v>GMC SERV.E MANUTENÇÃO DE EQUIPAMENTOS LTDA</v>
          </cell>
        </row>
        <row r="1592">
          <cell r="B1592" t="str">
            <v>NITERBOR BORRACHA LTDA</v>
          </cell>
        </row>
        <row r="1593">
          <cell r="B1593" t="str">
            <v>SJ SANTOS OLIVEIRA</v>
          </cell>
        </row>
        <row r="1594">
          <cell r="B1594" t="str">
            <v>LORINHO BOMBAS INJETORAS LTDA - ME</v>
          </cell>
        </row>
        <row r="1595">
          <cell r="B1595" t="str">
            <v>J.R. VASCONCELOS SILVA</v>
          </cell>
        </row>
        <row r="1596">
          <cell r="B1596" t="str">
            <v>R.D. CONSTRUÇÕES</v>
          </cell>
        </row>
        <row r="1597">
          <cell r="B1597" t="str">
            <v>AUTO LOCADORA CUIABA LTDA</v>
          </cell>
        </row>
        <row r="1598">
          <cell r="B1598" t="str">
            <v>M.GOMES DE AZEVEDO MOBARAK-ME</v>
          </cell>
        </row>
        <row r="1599">
          <cell r="B1599" t="str">
            <v>ANDRADE &amp; RUYS LTDA</v>
          </cell>
        </row>
        <row r="1600">
          <cell r="B1600" t="str">
            <v>C.A.MARTINS SERRALHERIA - ME</v>
          </cell>
        </row>
        <row r="1601">
          <cell r="B1601" t="str">
            <v>TECDEZ SERVIÇOS TÉCNICOS LTDA</v>
          </cell>
        </row>
        <row r="1602">
          <cell r="B1602" t="str">
            <v>DAMIÃO JOSÉ DA SILVA</v>
          </cell>
        </row>
        <row r="1603">
          <cell r="B1603" t="str">
            <v>AREAL NOVO SÉCULO DE SEROPÉDICA LTDA</v>
          </cell>
        </row>
        <row r="1604">
          <cell r="B1604" t="str">
            <v>G.M.MOULIN CONSTRUCOES E COMERCIO LTDA</v>
          </cell>
        </row>
        <row r="1605">
          <cell r="B1605" t="str">
            <v>NOVO MILÊNIO MUDANÇAS &amp; TRANSPORTES LTDA</v>
          </cell>
        </row>
        <row r="1606">
          <cell r="B1606" t="str">
            <v>IMPÉRIO DAS BOMBAS LTDA</v>
          </cell>
        </row>
        <row r="1607">
          <cell r="B1607" t="str">
            <v>VIAÇÃO SANTO ANTÔNIO DE PÁDUA LTDA-ME</v>
          </cell>
        </row>
        <row r="1608">
          <cell r="B1608" t="str">
            <v>ANTONIO CARLOS DE A. SILVA EDIFICAÇÃO</v>
          </cell>
        </row>
        <row r="1609">
          <cell r="B1609" t="str">
            <v>FAMILY TRANSPORTES LTDA</v>
          </cell>
        </row>
        <row r="1610">
          <cell r="B1610" t="str">
            <v>W &amp; W. T. CIMENTEIRA IND. COM. DE MATL. DE CONSTRUÇÃO LTDA</v>
          </cell>
        </row>
        <row r="1611">
          <cell r="B1611" t="str">
            <v>GRÁFICA E PAPELARIA EDNIL LTDA-ME</v>
          </cell>
        </row>
        <row r="1612">
          <cell r="B1612" t="str">
            <v>ANA SIMONE NASCIMENTO CASTRO</v>
          </cell>
        </row>
        <row r="1613">
          <cell r="B1613" t="str">
            <v>EDSON MARCOS GALDINO</v>
          </cell>
        </row>
        <row r="1614">
          <cell r="B1614" t="str">
            <v>TRANSFENIX TRANSPORTES RODOVIARIOS LTDA</v>
          </cell>
        </row>
        <row r="1615">
          <cell r="B1615" t="str">
            <v>BIOSIGN ARTES GRÁFICAS LTDA ME</v>
          </cell>
        </row>
        <row r="1616">
          <cell r="B1616" t="str">
            <v>CONSUTOP CONSULTORIA E TOPOGRAFIA LTDA</v>
          </cell>
        </row>
        <row r="1617">
          <cell r="B1617" t="str">
            <v>SANEPAN SERV.URBAN.REPRESENTAÇÃO LTDA</v>
          </cell>
        </row>
        <row r="1618">
          <cell r="B1618" t="str">
            <v>JODIESEL CAMINHÕES LTDA</v>
          </cell>
        </row>
        <row r="1619">
          <cell r="B1619" t="str">
            <v>NARCISO MENDONÇA COM. PEÇAS ACESS.SERVIÇOS LTDA</v>
          </cell>
        </row>
        <row r="1620">
          <cell r="B1620" t="str">
            <v>J.J.S. BORRACH.MOLAS REI DO VILAR 2009 LTDA</v>
          </cell>
        </row>
        <row r="1621">
          <cell r="B1621" t="str">
            <v>OXIPENHA GASES E EQUIPAMENTOS LTDA</v>
          </cell>
        </row>
        <row r="1622">
          <cell r="B1622" t="str">
            <v>PC ZANELLI LTDA</v>
          </cell>
        </row>
        <row r="1623">
          <cell r="B1623" t="str">
            <v>R.SCHUNCH CONSTRUÇÕES LTDA</v>
          </cell>
        </row>
        <row r="1624">
          <cell r="B1624" t="str">
            <v>REUMALITA BRAGA LEITÃO</v>
          </cell>
        </row>
        <row r="1625">
          <cell r="B1625" t="str">
            <v>AUTO POSTO JOTI LTDA</v>
          </cell>
        </row>
        <row r="1626">
          <cell r="B1626" t="str">
            <v>MULTICEL CELULARES</v>
          </cell>
        </row>
        <row r="1627">
          <cell r="B1627" t="str">
            <v>RENNE MAZZONI - EPP</v>
          </cell>
        </row>
        <row r="1628">
          <cell r="B1628" t="str">
            <v>PENHAFER DISTRIBUIDORA LTDA - ME</v>
          </cell>
        </row>
        <row r="1629">
          <cell r="B1629" t="str">
            <v>CONSULTECH - PRODUTOS, SERVIÇOS E REPRESENTAÇÕES LTDA</v>
          </cell>
        </row>
        <row r="1630">
          <cell r="B1630" t="str">
            <v>MAD CENTRO LTDA</v>
          </cell>
        </row>
        <row r="1631">
          <cell r="B1631" t="str">
            <v>DATACAD INFORMÁTICA LTDA</v>
          </cell>
        </row>
        <row r="1632">
          <cell r="B1632" t="str">
            <v>M.V. SOARES FALCÃO</v>
          </cell>
        </row>
        <row r="1633">
          <cell r="B1633" t="str">
            <v>ALDRI PAPELARIA E INFORMÁTICA</v>
          </cell>
        </row>
        <row r="1634">
          <cell r="B1634" t="str">
            <v>J.C.A.S. VEICULOS LTDA</v>
          </cell>
        </row>
        <row r="1635">
          <cell r="B1635" t="str">
            <v>MASTER GENIUS 2001 COM. INSTALAÇÃO LTDA</v>
          </cell>
        </row>
        <row r="1636">
          <cell r="B1636" t="str">
            <v>ATUAL RELOGIOS DE PONTO LTDA</v>
          </cell>
        </row>
        <row r="1637">
          <cell r="B1637" t="str">
            <v>HOUSE MAKE MATERIAIS CONSTRUÇÃO LTDA</v>
          </cell>
        </row>
        <row r="1638">
          <cell r="B1638" t="str">
            <v>SANDRA APARECIDA SILVA DUARTE GARCIA</v>
          </cell>
        </row>
        <row r="1639">
          <cell r="B1639" t="str">
            <v>MEGASHOW</v>
          </cell>
        </row>
        <row r="1640">
          <cell r="B1640" t="str">
            <v>DIOGO IND.E CONST. LTDA</v>
          </cell>
        </row>
        <row r="1641">
          <cell r="B1641" t="str">
            <v>MR. PACK</v>
          </cell>
        </row>
        <row r="1642">
          <cell r="B1642" t="str">
            <v>AUTO POSTO JATIENSE LTDA</v>
          </cell>
        </row>
        <row r="1643">
          <cell r="B1643" t="str">
            <v>LÍDER PRESTADORA DE SERVIÇOS LTDA</v>
          </cell>
        </row>
        <row r="1644">
          <cell r="B1644" t="str">
            <v>RIO SAMPA MADEIRAS LTDA</v>
          </cell>
        </row>
        <row r="1645">
          <cell r="B1645" t="str">
            <v>EXTERMITEC DEDETIZADORA E CONSERVADORA LTDA</v>
          </cell>
        </row>
        <row r="1646">
          <cell r="B1646" t="str">
            <v>CENTRO DO IMPERIO MATERIAIS DE CONSTRUCA</v>
          </cell>
        </row>
        <row r="1647">
          <cell r="B1647" t="str">
            <v>COMERCIO DE PEDRAS IRMAOS FRAUCHES LTDA</v>
          </cell>
        </row>
        <row r="1648">
          <cell r="B1648" t="str">
            <v>RIVI MULTITECH INFORMÁTICA LTDA</v>
          </cell>
        </row>
        <row r="1649">
          <cell r="B1649" t="str">
            <v>VALÉRIA M. CAVAGUTI AUTO PEÇAS -ME</v>
          </cell>
        </row>
        <row r="1650">
          <cell r="B1650" t="str">
            <v>POSTO DE GASOLINA DO CAPITAO NA POSSE LTDA</v>
          </cell>
        </row>
        <row r="1651">
          <cell r="B1651" t="str">
            <v>SANTOS DA CAL MATERIAL DE CONSTRUÇAO LTDA</v>
          </cell>
        </row>
        <row r="1652">
          <cell r="B1652" t="str">
            <v>DIBRAN RIO DISTRIBUIDORA LTDA</v>
          </cell>
        </row>
        <row r="1653">
          <cell r="B1653" t="str">
            <v>J.L. SANTOS ANTUNES COM.SERVICOS LTDA</v>
          </cell>
        </row>
        <row r="1654">
          <cell r="B1654" t="str">
            <v>PROTIROUPAS CONF. E COMERCIO LTDA</v>
          </cell>
        </row>
        <row r="1655">
          <cell r="B1655" t="str">
            <v>ALVARO TEIXEIRA MAT. DE CONST. LTDA</v>
          </cell>
        </row>
        <row r="1656">
          <cell r="B1656" t="str">
            <v>HOTEL JK LTDA</v>
          </cell>
        </row>
        <row r="1657">
          <cell r="B1657" t="str">
            <v>ANINST EQUIPAMENTOS E SERVIÇOS LTDA</v>
          </cell>
        </row>
        <row r="1658">
          <cell r="B1658" t="str">
            <v>IRF GOLDEN IMAGING COM.SERVICOS LTDA</v>
          </cell>
        </row>
        <row r="1659">
          <cell r="B1659" t="str">
            <v>ESTUB SISTEMAS CONSTRUTIVOS LTDA</v>
          </cell>
        </row>
        <row r="1660">
          <cell r="B1660" t="str">
            <v>RODOVIAS EDITORA E PUBLICACOES LTDA</v>
          </cell>
        </row>
        <row r="1661">
          <cell r="B1661" t="str">
            <v>LUMIL EQUIPAMENTOS E SERVIÇOS LTDA-ME</v>
          </cell>
        </row>
        <row r="1662">
          <cell r="B1662" t="str">
            <v>FORTEX DE IGUACU MATERIAIS DE CONSTRUCAO</v>
          </cell>
        </row>
        <row r="1663">
          <cell r="B1663" t="str">
            <v>J.K. TELECOMUNICAÇÃO LTDA</v>
          </cell>
        </row>
        <row r="1664">
          <cell r="B1664" t="str">
            <v>NEW HAND DO BRASIL-ARTEF.SEG.INDUSTRIAL LTDA</v>
          </cell>
        </row>
        <row r="1665">
          <cell r="B1665" t="str">
            <v>PIONEER COMPUTADORES LTDA</v>
          </cell>
        </row>
        <row r="1666">
          <cell r="B1666" t="str">
            <v>ARAMIS S. VIEIRA - ME</v>
          </cell>
        </row>
        <row r="1667">
          <cell r="B1667" t="str">
            <v>LOCATERRA LOCAÇÃO E TERRAPLANAGENS LTDA.</v>
          </cell>
        </row>
        <row r="1668">
          <cell r="B1668" t="str">
            <v>G DINIS DA SILVA SERVICOS DE TRANSPORTES</v>
          </cell>
        </row>
        <row r="1669">
          <cell r="B1669" t="str">
            <v>JOSÉ ANDRÉ MONTEIRO BARBALHO</v>
          </cell>
        </row>
        <row r="1670">
          <cell r="B1670" t="str">
            <v>CONSTRUTORA E MAT.CONSTRUCAO NOVA SEROMA</v>
          </cell>
        </row>
        <row r="1671">
          <cell r="B1671" t="str">
            <v>GEOCOM COMERCIAL LTDA</v>
          </cell>
        </row>
        <row r="1672">
          <cell r="B1672" t="str">
            <v>HIRATA CONSTRUTORA LTDA</v>
          </cell>
        </row>
        <row r="1673">
          <cell r="B1673" t="str">
            <v>SERJ - EQUIPAMENTOS DE PROTEÇÃO INDIVIDUAL LTDA</v>
          </cell>
        </row>
        <row r="1674">
          <cell r="B1674" t="str">
            <v>RESITEC DE TERESÓPOLIS CONSTRUÇÕES LTDA</v>
          </cell>
        </row>
        <row r="1675">
          <cell r="B1675" t="str">
            <v>VERA LUCIA MARTENDAL RIBEIRO - ME</v>
          </cell>
        </row>
        <row r="1676">
          <cell r="B1676" t="str">
            <v>LOKCENTER COMÉRCIO E SERVIÇOS LTDA</v>
          </cell>
        </row>
        <row r="1677">
          <cell r="B1677" t="str">
            <v>ICAGEPLAMINAS IND. COM. GESSO PLACAS LTDA</v>
          </cell>
        </row>
        <row r="1678">
          <cell r="B1678" t="str">
            <v>RR.PNEUS</v>
          </cell>
        </row>
        <row r="1679">
          <cell r="B1679" t="str">
            <v>ECO-BLASTING SERVIÇOS E COMÉRCIO LTDA</v>
          </cell>
        </row>
        <row r="1680">
          <cell r="B1680" t="str">
            <v>STALL-UP TENDAS E BARRACAS LTDA</v>
          </cell>
        </row>
        <row r="1681">
          <cell r="B1681" t="str">
            <v>SIMONE DE CÁSSIA LARES FREITAS-ME</v>
          </cell>
        </row>
        <row r="1682">
          <cell r="B1682" t="str">
            <v>TRANSRODRIGO TRANSP. E TERRAPLANAGEM LTDA</v>
          </cell>
        </row>
        <row r="1683">
          <cell r="B1683" t="str">
            <v>ROBERTO TEIXEIRA SHOW PRODUÇÕES LTDA</v>
          </cell>
        </row>
        <row r="1684">
          <cell r="B1684" t="str">
            <v>N.M.R. SOUZA SERVICOS DE ALIMENTACAO</v>
          </cell>
        </row>
        <row r="1685">
          <cell r="B1685" t="str">
            <v>CORTE E DOBRA CENTRAL DE SERV. E COMÉRCIO LTDA</v>
          </cell>
        </row>
        <row r="1686">
          <cell r="B1686" t="str">
            <v>C C DIESEL LTDA</v>
          </cell>
        </row>
        <row r="1687">
          <cell r="B1687" t="str">
            <v>SCAR RIO PEÇAS E SERVIÇOS LTDA</v>
          </cell>
        </row>
        <row r="1688">
          <cell r="B1688" t="str">
            <v>JAM 2000 SERV. EMP. LTDA</v>
          </cell>
        </row>
        <row r="1689">
          <cell r="B1689" t="str">
            <v>COMERCIAL FERANI LTDA</v>
          </cell>
        </row>
        <row r="1690">
          <cell r="B1690" t="str">
            <v>L.C. MASTER DIESEL AUTO PEÇAS LTDA</v>
          </cell>
        </row>
        <row r="1691">
          <cell r="B1691" t="str">
            <v>HABA BRINDE LTDA</v>
          </cell>
        </row>
        <row r="1692">
          <cell r="B1692" t="str">
            <v>ALL MAX SERVICE LTDA</v>
          </cell>
        </row>
        <row r="1693">
          <cell r="B1693" t="str">
            <v>GESSALMAR INDÚSTRIA E COMÉRCIO LTDA.</v>
          </cell>
        </row>
        <row r="1694">
          <cell r="B1694" t="str">
            <v>CAIRO POÇOS ARTESIANOS LTDA</v>
          </cell>
        </row>
        <row r="1695">
          <cell r="B1695" t="str">
            <v>PLUVITERM IMPERMEAB. E ISOLANTES LTDA</v>
          </cell>
        </row>
        <row r="1696">
          <cell r="B1696" t="str">
            <v>JABOATAO FERRO E ACO LTDA</v>
          </cell>
        </row>
        <row r="1697">
          <cell r="B1697" t="str">
            <v>PIERRE TRANSPORTE RODOVIARIO E CARGAS LT</v>
          </cell>
        </row>
        <row r="1698">
          <cell r="B1698" t="str">
            <v>CHIPSET DB INFORMÁTICA LTDA</v>
          </cell>
        </row>
        <row r="1699">
          <cell r="B1699" t="str">
            <v>A.C. DOS SANTOS MATERIAIS DE CONSTRUÇÃO -ME</v>
          </cell>
        </row>
        <row r="1700">
          <cell r="B1700" t="str">
            <v>LIDERANÇA PLACAS E SERVIÇOS LTDA.</v>
          </cell>
        </row>
        <row r="1701">
          <cell r="B1701" t="str">
            <v>HIDRONEX COMERCIAL LTDA</v>
          </cell>
        </row>
        <row r="1702">
          <cell r="B1702" t="str">
            <v>FAL ENGENHARIA E CONSULTORIA S/C LTDA</v>
          </cell>
        </row>
        <row r="1703">
          <cell r="B1703" t="str">
            <v>SOIMOVEIS ADMINISTRACAO DE BENS</v>
          </cell>
        </row>
        <row r="1704">
          <cell r="B1704" t="str">
            <v>MICRO SYSTEM PROCESSAMENTO DE DADOS LTDA</v>
          </cell>
        </row>
        <row r="1705">
          <cell r="B1705" t="str">
            <v>ROBSON S. RIBEIRO SERRALHERIA</v>
          </cell>
        </row>
        <row r="1706">
          <cell r="B1706" t="str">
            <v>CENTER AR REFRIGERAÇÃO COM. E IMP. LTDA</v>
          </cell>
        </row>
        <row r="1707">
          <cell r="B1707" t="str">
            <v>CENTRO DE ESTUDOS E PROD. EM PERÍCIA ECONÔMICA DO EST. RJ LT</v>
          </cell>
        </row>
        <row r="1708">
          <cell r="B1708" t="str">
            <v>TRANSINAL COMERCIO E SERVICOS LTDA.</v>
          </cell>
        </row>
        <row r="1709">
          <cell r="B1709" t="str">
            <v>W.G. NUNES - ME</v>
          </cell>
        </row>
        <row r="1710">
          <cell r="B1710" t="str">
            <v>ISAVITORIA TRANSPORTES E CONSTRUÇÃO CIVIL LTDA.</v>
          </cell>
        </row>
        <row r="1711">
          <cell r="B1711" t="str">
            <v>COSTA CABRAL CONSTRUCOES LTDA</v>
          </cell>
        </row>
        <row r="1712">
          <cell r="B1712" t="str">
            <v>SUPERBOMB SERV. DE CONCRETAGEM LTDA</v>
          </cell>
        </row>
        <row r="1713">
          <cell r="B1713" t="str">
            <v>MOVIMENTO DOS PINCÉIS COMÉRCIO DE MATS DE CONSTRUÇÃO LTDA</v>
          </cell>
        </row>
        <row r="1714">
          <cell r="B1714" t="str">
            <v>TOLLER CONSULTORIA DE ENG S/C LTDA</v>
          </cell>
        </row>
        <row r="1715">
          <cell r="B1715" t="str">
            <v>PRIMOS ARTES GRAFICAS LTDA</v>
          </cell>
        </row>
        <row r="1716">
          <cell r="B1716" t="str">
            <v>DADO BARRA DIST. DE MATERIAIS DE CONSTRUÇÃO LTDA</v>
          </cell>
        </row>
        <row r="1717">
          <cell r="B1717" t="str">
            <v>REX-REYNOLD CORRENTES INDUSTRIAIS LTDA</v>
          </cell>
        </row>
        <row r="1718">
          <cell r="B1718" t="str">
            <v>HIDROLUMEN CONSTRUTORA LTDA</v>
          </cell>
        </row>
        <row r="1719">
          <cell r="B1719" t="str">
            <v>BEMBRAZIL IND COM PRODS INFORMÁTICA LTDA</v>
          </cell>
        </row>
        <row r="1720">
          <cell r="B1720" t="str">
            <v>QUATTROFOGLIE EQUIP.IND.ELÉTRICOS LTDA</v>
          </cell>
        </row>
        <row r="1721">
          <cell r="B1721" t="str">
            <v>GUAFER COMERCIAL DE FERRO E ACO LTDA</v>
          </cell>
        </row>
        <row r="1722">
          <cell r="B1722" t="str">
            <v>RAMOS DE SANTA CRUZ PRODUTOS ALIMENTÍCIOS LTDA</v>
          </cell>
        </row>
        <row r="1723">
          <cell r="B1723" t="str">
            <v>BRUNO E FIGUEIREDO ADVOGADOS</v>
          </cell>
        </row>
        <row r="1724">
          <cell r="B1724" t="str">
            <v>AMORIM BARRETO ENGENHARIA LTDA</v>
          </cell>
        </row>
        <row r="1725">
          <cell r="B1725" t="str">
            <v>I.MARIA DE OLIVEIRA</v>
          </cell>
        </row>
        <row r="1726">
          <cell r="B1726" t="str">
            <v>COOPLIMPAH-COOP SERV.LIMPEZA,ASSEIO E HIGIENE</v>
          </cell>
        </row>
        <row r="1727">
          <cell r="B1727" t="str">
            <v>VINIFER COMÉRCIO DE FERRO LTDA</v>
          </cell>
        </row>
        <row r="1728">
          <cell r="B1728" t="str">
            <v>FIDELITY SERVICES S/C LTDA</v>
          </cell>
        </row>
        <row r="1729">
          <cell r="B1729" t="str">
            <v>INECTEL COM.EQUIP.CONSTR.TELEF. LTDA - ME</v>
          </cell>
        </row>
        <row r="1730">
          <cell r="B1730" t="str">
            <v>ANTONIO ROBERTO DA SILVA HOTEL</v>
          </cell>
        </row>
        <row r="1731">
          <cell r="B1731" t="str">
            <v>RS RADIER ENGENHARIA E COMÉRCIO LTDA</v>
          </cell>
        </row>
        <row r="1732">
          <cell r="B1732" t="str">
            <v>F.P.VALLE ALUGUEL DE EQUIPAMENTOS - ME</v>
          </cell>
        </row>
        <row r="1733">
          <cell r="B1733" t="str">
            <v>MULTILINE TRANSPORTES LTDA</v>
          </cell>
        </row>
        <row r="1734">
          <cell r="B1734" t="str">
            <v>CELSO ALVES DOS SANTOS - ME</v>
          </cell>
        </row>
        <row r="1735">
          <cell r="B1735" t="str">
            <v>FRANSMAQUINAS LTDA</v>
          </cell>
        </row>
        <row r="1736">
          <cell r="B1736" t="str">
            <v>OFICINA DO PAPEL DE BOM JESUS COM.PAPELA</v>
          </cell>
        </row>
        <row r="1737">
          <cell r="B1737" t="str">
            <v>GEMAQ TRANSPORTADORA E COMÉRCIO LTDA</v>
          </cell>
        </row>
        <row r="1738">
          <cell r="B1738" t="str">
            <v>GRAPHIC DESIGN PUBLICIDADE E PROMOÇÕES LTDA</v>
          </cell>
        </row>
        <row r="1739">
          <cell r="B1739" t="str">
            <v>PLACAR 2000 BAZAR LTDA</v>
          </cell>
        </row>
        <row r="1740">
          <cell r="B1740" t="str">
            <v>TIÉ COMERCIAL LTDA</v>
          </cell>
        </row>
        <row r="1741">
          <cell r="B1741" t="str">
            <v>ECLIPSE CONSTRUTORA LTDA</v>
          </cell>
        </row>
        <row r="1742">
          <cell r="B1742" t="str">
            <v>EXPRESSO VITALCAR LTDA.</v>
          </cell>
        </row>
        <row r="1743">
          <cell r="B1743" t="str">
            <v>MULT BOMBAS COM.ASSIST.TÉCNICA DE BOMBAS LTDA-ME</v>
          </cell>
        </row>
        <row r="1744">
          <cell r="B1744" t="str">
            <v>SISAM SISTEMAS AMBIENTAIS LTDA.</v>
          </cell>
        </row>
        <row r="1745">
          <cell r="B1745" t="str">
            <v>SOUZA E LOMBA COM. DE BRINDES E PLACAS LTDA</v>
          </cell>
        </row>
        <row r="1746">
          <cell r="B1746" t="str">
            <v>INSCAPE INSPEÇÕES LTDA</v>
          </cell>
        </row>
        <row r="1747">
          <cell r="B1747" t="str">
            <v>RIO DRILL EQUIPAMENTOS LTDA</v>
          </cell>
        </row>
        <row r="1748">
          <cell r="B1748" t="str">
            <v>CLEUBER RIBEIRO RODRIGUES</v>
          </cell>
        </row>
        <row r="1749">
          <cell r="B1749" t="str">
            <v>LOMACON LOCACAO E CONSTRUCAO LTDA</v>
          </cell>
        </row>
        <row r="1750">
          <cell r="B1750" t="str">
            <v>ROSALINA DE LIMA ALVES</v>
          </cell>
        </row>
        <row r="1751">
          <cell r="B1751" t="str">
            <v>ENGEPAVER PRÉ-MOLDADOS DE CONCRETO LTDA</v>
          </cell>
        </row>
        <row r="1752">
          <cell r="B1752" t="str">
            <v>ACRO COMERCIAL LTDA</v>
          </cell>
        </row>
        <row r="1753">
          <cell r="B1753" t="str">
            <v>BRASMONT CONSTRUÇÕES LTDA</v>
          </cell>
        </row>
        <row r="1754">
          <cell r="B1754" t="str">
            <v>J.J CELULAR LTDA ME</v>
          </cell>
        </row>
        <row r="1755">
          <cell r="B1755" t="str">
            <v>CLAUDJANY DOS SANTOS FREITAS SALES</v>
          </cell>
        </row>
        <row r="1756">
          <cell r="B1756" t="str">
            <v>ROBERTO VIEIRA DA LUZ TRANSPORTES</v>
          </cell>
        </row>
        <row r="1757">
          <cell r="B1757" t="str">
            <v>RAITON TINTAS LTDA</v>
          </cell>
        </row>
        <row r="1758">
          <cell r="B1758" t="str">
            <v>IMPORTHERM IMPORTAÇÃO E INDÚSTRIA LTDA</v>
          </cell>
        </row>
        <row r="1759">
          <cell r="B1759" t="str">
            <v>HARD SYSTEM</v>
          </cell>
        </row>
        <row r="1760">
          <cell r="B1760" t="str">
            <v>TRANSNATIM TRANASPORTES LTDA</v>
          </cell>
        </row>
        <row r="1761">
          <cell r="B1761" t="str">
            <v>MARCELO DE CASTRO TOLENTINO - ME</v>
          </cell>
        </row>
        <row r="1762">
          <cell r="B1762" t="str">
            <v>COOPERATIVA MULTID.PROF.CONSTR.CIVIL LTDA</v>
          </cell>
        </row>
        <row r="1763">
          <cell r="B1763" t="str">
            <v>QUALIPRINT EDITORACAO GRAFICA LTDA</v>
          </cell>
        </row>
        <row r="1764">
          <cell r="B1764" t="str">
            <v>ESAVE LOCADORA LTDA</v>
          </cell>
        </row>
        <row r="1765">
          <cell r="B1765" t="str">
            <v>TOPCONTROL SERV.TECNOL.COMÉRCIO LTDA</v>
          </cell>
        </row>
        <row r="1766">
          <cell r="B1766" t="str">
            <v>TAVARES E MARTINS LTDA</v>
          </cell>
        </row>
        <row r="1767">
          <cell r="B1767" t="str">
            <v>SANTA  LUZIA COM. DERIV. DE PETRÓLEO LTDA</v>
          </cell>
        </row>
        <row r="1768">
          <cell r="B1768" t="str">
            <v>CATALANA DE NITERÓI TRANSPORTE LTDA</v>
          </cell>
        </row>
        <row r="1769">
          <cell r="B1769" t="str">
            <v>IZ-LAN COM.IMP.EXP.MAT.ELÉTRICOS LTDA</v>
          </cell>
        </row>
        <row r="1770">
          <cell r="B1770" t="str">
            <v>POSTO DE GASOLINA PARQUE PEREQUÊ LTDA</v>
          </cell>
        </row>
        <row r="1771">
          <cell r="B1771" t="str">
            <v>MATERIAL DE CONSTRUCAO AZEVEDO LTDA</v>
          </cell>
        </row>
        <row r="1772">
          <cell r="B1772" t="str">
            <v>TEODORO COMERCIAL LTDA</v>
          </cell>
        </row>
        <row r="1773">
          <cell r="B1773" t="str">
            <v>ESTACAS TRINDADE LTDA</v>
          </cell>
        </row>
        <row r="1774">
          <cell r="B1774" t="str">
            <v>BOSQUE DO VERDE PAISAGISMO LTDA</v>
          </cell>
        </row>
        <row r="1775">
          <cell r="B1775" t="str">
            <v>SEG-MAX EQUIPAMENTOS DE SEGURANÇA LTDA</v>
          </cell>
        </row>
        <row r="1776">
          <cell r="B1776" t="str">
            <v>J.M.S. COTA MATERIAIS DE CONSTRUÇÃO - ME</v>
          </cell>
        </row>
        <row r="1777">
          <cell r="B1777" t="str">
            <v>DANIEL RANGEL MOURA - ME</v>
          </cell>
        </row>
        <row r="1778">
          <cell r="B1778" t="str">
            <v>SCORE COMÉRCIO E TECNOLOGIA LTDA</v>
          </cell>
        </row>
        <row r="1779">
          <cell r="B1779" t="str">
            <v>NASCIMENTO E SOARES ESQUADRIAS LTDA</v>
          </cell>
        </row>
        <row r="1780">
          <cell r="B1780" t="str">
            <v>CASA BELLA BUFETT LTDA - ME</v>
          </cell>
        </row>
        <row r="1781">
          <cell r="B1781" t="str">
            <v>FABRIGUIAS ARTEFATOS DE CONCRETO LTDA</v>
          </cell>
        </row>
        <row r="1782">
          <cell r="B1782" t="str">
            <v>CAR-SHELY EMPREITEIRA DE OBRAS LTDA</v>
          </cell>
        </row>
        <row r="1783">
          <cell r="B1783" t="str">
            <v>O REI DA GRAMA COMÉRCIO LTDA-ME</v>
          </cell>
        </row>
        <row r="1784">
          <cell r="B1784" t="str">
            <v>AMF DESENVOLVIMENTO EMPRESARIAL LTDA</v>
          </cell>
        </row>
        <row r="1785">
          <cell r="B1785" t="str">
            <v>PACHECO NETO ADVOGADOS ASSOCIADOS</v>
          </cell>
        </row>
        <row r="1786">
          <cell r="B1786" t="str">
            <v>FREDSON HENRIQUE DE OLIVEIRA BRITO</v>
          </cell>
        </row>
        <row r="1787">
          <cell r="B1787" t="str">
            <v>FOX ART BÚZIOS TINTAS LTDA ME</v>
          </cell>
        </row>
        <row r="1788">
          <cell r="B1788" t="str">
            <v>CONSTRUJEFF EDIFIC. E TARRAPLENAGEM LTDA</v>
          </cell>
        </row>
        <row r="1789">
          <cell r="B1789" t="str">
            <v>G &amp; O EMPREITEIRA DE OBRAS LTDA</v>
          </cell>
        </row>
        <row r="1790">
          <cell r="B1790" t="str">
            <v>OSASTEC DESENTUPIDORA E DEDETIZADORA</v>
          </cell>
        </row>
        <row r="1791">
          <cell r="B1791" t="str">
            <v>BRASIBLOCO ARTEFATOS DE CIMENTO LTDA</v>
          </cell>
        </row>
        <row r="1792">
          <cell r="B1792" t="str">
            <v>AZURRE MATERIAIS DE CONSTRUÇÃO LTDA</v>
          </cell>
        </row>
        <row r="1793">
          <cell r="B1793" t="str">
            <v>L &amp; R SERVIÇOS, NEGÓCIOS E PARTICIPAÇÕES LTDA</v>
          </cell>
        </row>
        <row r="1794">
          <cell r="B1794" t="str">
            <v>SANITEX-SANITÁRIOS TOGNI LTDA</v>
          </cell>
        </row>
        <row r="1795">
          <cell r="B1795" t="str">
            <v>VIDRAÇARIA SANTA VERÔNICA DE MIRACEMA LTDA</v>
          </cell>
        </row>
        <row r="1796">
          <cell r="B1796" t="str">
            <v>POUSADA TOCOTEL LTDA-ME</v>
          </cell>
        </row>
        <row r="1797">
          <cell r="B1797" t="str">
            <v>X FILMES LTDA</v>
          </cell>
        </row>
        <row r="1798">
          <cell r="B1798" t="str">
            <v>CRV2 COMÉRCIO DE PRODUTOS DE LIMPESA LTDA</v>
          </cell>
        </row>
        <row r="1799">
          <cell r="B1799" t="str">
            <v>BORG 2000 INFORMATICA LTDA</v>
          </cell>
        </row>
        <row r="1800">
          <cell r="B1800" t="str">
            <v>BORG 2000</v>
          </cell>
        </row>
        <row r="1801">
          <cell r="B1801" t="str">
            <v>NP 2001 MOVEIS E EQUIPAMENTOS LTDA</v>
          </cell>
        </row>
        <row r="1802">
          <cell r="B1802" t="str">
            <v>ILMA LIMA DE SALES ATIBAIA ME</v>
          </cell>
        </row>
        <row r="1803">
          <cell r="B1803" t="str">
            <v>JOSÉ CARLOS DORNELAS DUTRA-ME</v>
          </cell>
        </row>
        <row r="1804">
          <cell r="B1804" t="str">
            <v>MEDVISOR LTDA</v>
          </cell>
        </row>
        <row r="1805">
          <cell r="B1805" t="str">
            <v>PRODUÇÕES ARTÍSTICAS ELEKTRA LTDA</v>
          </cell>
        </row>
        <row r="1806">
          <cell r="B1806" t="str">
            <v>NETWORK DISTRIBUIDORA LTDA.</v>
          </cell>
        </row>
        <row r="1807">
          <cell r="B1807" t="str">
            <v>PREDIAL COMERCIAL ELÉTRICA LTDA</v>
          </cell>
        </row>
        <row r="1808">
          <cell r="B1808" t="str">
            <v>HUMBERTO GARCEZ LIMA</v>
          </cell>
        </row>
        <row r="1809">
          <cell r="B1809" t="str">
            <v>RENATA MEIRE DA SILVA - ME</v>
          </cell>
        </row>
        <row r="1810">
          <cell r="B1810" t="str">
            <v>SELMA DE OLIVEIRA MONTEIRO TRANSPORTES</v>
          </cell>
        </row>
        <row r="1811">
          <cell r="B1811" t="str">
            <v>LANCHONETE E RESTAURANTE BENDITA GULA DE TANGUA LTDA</v>
          </cell>
        </row>
        <row r="1812">
          <cell r="B1812" t="str">
            <v>FERGUS TAGRE PRODUTOS PARA FUNDICAO LTDA</v>
          </cell>
        </row>
        <row r="1813">
          <cell r="B1813" t="str">
            <v>CONSTRUTORA JM LTDA-EPP</v>
          </cell>
        </row>
        <row r="1814">
          <cell r="B1814" t="str">
            <v>P.V. COMUNICAÇÃO LTDA</v>
          </cell>
        </row>
        <row r="1815">
          <cell r="B1815" t="str">
            <v>O.G.G. TAVARES COPIADORA - ME</v>
          </cell>
        </row>
        <row r="1816">
          <cell r="B1816" t="str">
            <v>SANINFRA DISTRIBUIDORA DE TUBOS E CONEXO</v>
          </cell>
        </row>
        <row r="1817">
          <cell r="B1817" t="str">
            <v>J.A.F. CONSTRUÇÕES E COMÉRCIO LTDA</v>
          </cell>
        </row>
        <row r="1818">
          <cell r="B1818" t="str">
            <v>ENGECON SERVIÇOS LTDA</v>
          </cell>
        </row>
        <row r="1819">
          <cell r="B1819" t="str">
            <v>ESTRADAO NOVO MILENIO MAT. CONSTR. LTDA.</v>
          </cell>
        </row>
        <row r="1820">
          <cell r="B1820" t="str">
            <v>AÇO COMERCIAL LTDA</v>
          </cell>
        </row>
        <row r="1821">
          <cell r="B1821" t="str">
            <v>HIDROMIX COMERCIAL LTDA.</v>
          </cell>
        </row>
        <row r="1822">
          <cell r="B1822" t="str">
            <v>COMPACTUBOS COMÉRCIO E LOCAÇÃO LTDA</v>
          </cell>
        </row>
        <row r="1823">
          <cell r="B1823" t="str">
            <v>ROSA TERRA MAT. DE CONSTRUÇÃO LTDA-ME</v>
          </cell>
        </row>
        <row r="1824">
          <cell r="B1824" t="str">
            <v>CHARLES SAINT CLAIR SILVA DA CUNHA</v>
          </cell>
        </row>
        <row r="1825">
          <cell r="B1825" t="str">
            <v>HIDREL DE CARAGUÁ HIDR.ELÉTRICA LTDA</v>
          </cell>
        </row>
        <row r="1826">
          <cell r="B1826" t="str">
            <v>TRATORAGRO LTDA</v>
          </cell>
        </row>
        <row r="1827">
          <cell r="B1827" t="str">
            <v>J &amp; TORCHETTI SERVIÇOS TÉCNICOS LTDA.</v>
          </cell>
        </row>
        <row r="1828">
          <cell r="B1828" t="str">
            <v>C.M. DOS REIS PAPELARIA E INFORMÁTICA-ME</v>
          </cell>
        </row>
        <row r="1829">
          <cell r="B1829" t="str">
            <v>FACCHINI S.A.</v>
          </cell>
        </row>
        <row r="1830">
          <cell r="B1830" t="str">
            <v>T.L.V.E. COMERCIO DE ARMARINHOS LTDA</v>
          </cell>
        </row>
        <row r="1831">
          <cell r="B1831" t="str">
            <v>POSTO JUANOTO LTDA</v>
          </cell>
        </row>
        <row r="1832">
          <cell r="B1832" t="str">
            <v>Bluestar Presentes Ltda</v>
          </cell>
        </row>
        <row r="1833">
          <cell r="B1833" t="str">
            <v>PRO-HARD INFORMÁTICALTDA</v>
          </cell>
        </row>
        <row r="1834">
          <cell r="B1834" t="str">
            <v>BALBIMERE UTILIDADES DOMESTICAS LTDA</v>
          </cell>
        </row>
        <row r="1835">
          <cell r="B1835" t="str">
            <v>BOLÉIA DIESEL COMÉRCIO DE PEÇAS LTDA</v>
          </cell>
        </row>
        <row r="1836">
          <cell r="B1836" t="str">
            <v>PRESS ROPE INDÚSTRIA E COMÉRCIO LTDA</v>
          </cell>
        </row>
        <row r="1837">
          <cell r="B1837" t="str">
            <v>INTERVALOR COBRANÇA GESTÃO DE CRÉDITO E CALL CENTER LTDA</v>
          </cell>
        </row>
        <row r="1838">
          <cell r="B1838" t="str">
            <v>PER CAPITA ASSESSORIA E SERVIÇOS LTDA</v>
          </cell>
        </row>
        <row r="1839">
          <cell r="B1839" t="str">
            <v>BAZAR E PAPELARIA DIVIMAR LTDA</v>
          </cell>
        </row>
        <row r="1840">
          <cell r="B1840" t="str">
            <v>MONTEAÇO IND.COM.ESTRUT.METÁLICAS LTDA</v>
          </cell>
        </row>
        <row r="1841">
          <cell r="B1841" t="str">
            <v>POSTO EDCAR LTDA</v>
          </cell>
        </row>
        <row r="1842">
          <cell r="B1842" t="str">
            <v>MGS MINAS GERAIS COMÉRCIO E SERVIÇOS LTDA</v>
          </cell>
        </row>
        <row r="1843">
          <cell r="B1843" t="str">
            <v>UNELETRO COMERCIAL LTDA</v>
          </cell>
        </row>
        <row r="1844">
          <cell r="B1844" t="str">
            <v>CONSTRUBIG MATERIAS DE CONSTRUCAO E FERR</v>
          </cell>
        </row>
        <row r="1845">
          <cell r="B1845" t="str">
            <v>CASO BOMBAS LOCAÇÕES E COMÉRCIO LTDA</v>
          </cell>
        </row>
        <row r="1846">
          <cell r="B1846" t="str">
            <v>MARIELA EDITORA GRÁFICA LTDA</v>
          </cell>
        </row>
        <row r="1847">
          <cell r="B1847" t="str">
            <v>PONTIALLI SERVIÇOS LTDA</v>
          </cell>
        </row>
        <row r="1848">
          <cell r="B1848" t="str">
            <v>HAGEN-RHEYDT DO BRASIL QUÍMICA FINA LTDA.</v>
          </cell>
        </row>
        <row r="1849">
          <cell r="B1849" t="str">
            <v>CARLOS MÁQUINAS SERVIÇOS E COMÉRICO LTDA</v>
          </cell>
        </row>
        <row r="1850">
          <cell r="B1850" t="str">
            <v>CASA DO MERCEDES AUTO PECAS LTDA</v>
          </cell>
        </row>
        <row r="1851">
          <cell r="B1851" t="str">
            <v>ESCRITÓRIO'S PAULISTA MÓVEIS P/ESCRITÓRIO LTDA</v>
          </cell>
        </row>
        <row r="1852">
          <cell r="B1852" t="str">
            <v>M.CAVAGUTI AUTO PEÇAS</v>
          </cell>
        </row>
        <row r="1853">
          <cell r="B1853" t="str">
            <v>CORBOLAN &amp; CORBOLAN LTDA</v>
          </cell>
        </row>
        <row r="1854">
          <cell r="B1854" t="str">
            <v>BRASIL 2000 COMBUSTÍVEIS LTDA</v>
          </cell>
        </row>
        <row r="1855">
          <cell r="B1855" t="str">
            <v>CONTEC IMOVEIS LTDA</v>
          </cell>
        </row>
        <row r="1856">
          <cell r="B1856" t="str">
            <v>PERAME COMÉRCIO DE TELAS E ARAMES LTDA</v>
          </cell>
        </row>
        <row r="1857">
          <cell r="B1857" t="str">
            <v>R.R. SANTANA MATERIAIS DE CONSTRUÇÃO LTDA</v>
          </cell>
        </row>
        <row r="1858">
          <cell r="B1858" t="str">
            <v>UNIÃO COM.IMPLEMENTOS RODOVIÁRIOS LTDA</v>
          </cell>
        </row>
        <row r="1859">
          <cell r="B1859" t="str">
            <v>INTEGRAR CLIMATIZAÇÃO LTDA</v>
          </cell>
        </row>
        <row r="1860">
          <cell r="B1860" t="str">
            <v>POSTO PIGA 2000 LTDA</v>
          </cell>
        </row>
        <row r="1861">
          <cell r="B1861" t="str">
            <v>CONSTRUCAR REFORMAS E PRESTACAO DE SERVI</v>
          </cell>
        </row>
        <row r="1862">
          <cell r="B1862" t="str">
            <v>CASA FERNANDO ILHA PNEUS LTDA</v>
          </cell>
        </row>
        <row r="1863">
          <cell r="B1863" t="str">
            <v>COMAX EDITORA E COMERCIO LTDA</v>
          </cell>
        </row>
        <row r="1864">
          <cell r="B1864" t="str">
            <v>COMAX EDITORA E COMERCIO LTDA</v>
          </cell>
        </row>
        <row r="1865">
          <cell r="B1865" t="str">
            <v>COMAX EDITORA E COMÉRCIO LTDA</v>
          </cell>
        </row>
        <row r="1866">
          <cell r="B1866" t="str">
            <v>LG TORRES MÓVEIS E UTILIDADES LTDA-ME</v>
          </cell>
        </row>
        <row r="1867">
          <cell r="B1867" t="str">
            <v>BIGSU RESTAURANTE LTDA</v>
          </cell>
        </row>
        <row r="1868">
          <cell r="B1868" t="str">
            <v>VIDEOBOOK 2D TELECOM LTDA</v>
          </cell>
        </row>
        <row r="1869">
          <cell r="B1869" t="str">
            <v>RETRANS GUINDASTE E MONTAGENS LTDA</v>
          </cell>
        </row>
        <row r="1870">
          <cell r="B1870" t="str">
            <v>COMERCIAL DE COMBUSTÍVEIS DC LTDA</v>
          </cell>
        </row>
        <row r="1871">
          <cell r="B1871" t="str">
            <v>CONSTRUTORA COLARES LINHARES LTDA</v>
          </cell>
        </row>
        <row r="1872">
          <cell r="B1872" t="str">
            <v>BEC TRANSPORTES E SERVICOS LTDA</v>
          </cell>
        </row>
        <row r="1873">
          <cell r="B1873" t="str">
            <v>MINERADORA SANTA AFRA LTDA</v>
          </cell>
        </row>
        <row r="1874">
          <cell r="B1874" t="str">
            <v>BORRACHARIA DOIS IRMÃOS LTDA-ME</v>
          </cell>
        </row>
        <row r="1875">
          <cell r="B1875" t="str">
            <v>SERVIÇOS DE ABASTECIMENTO TOP GUIDON LTDA</v>
          </cell>
        </row>
        <row r="1876">
          <cell r="B1876" t="str">
            <v>REFRIGERAÇÃO SUDESTE LTDA</v>
          </cell>
        </row>
        <row r="1877">
          <cell r="B1877" t="str">
            <v>MUNDIVOX DO BRASIL LTDA</v>
          </cell>
        </row>
        <row r="1878">
          <cell r="B1878" t="str">
            <v>CERÂMICA OLHO D´ÁGUA LTDA - ME</v>
          </cell>
        </row>
        <row r="1879">
          <cell r="B1879" t="str">
            <v>RIO SIENA COMÉRCIO E REPRESENTAÇÕES LTDA</v>
          </cell>
        </row>
        <row r="1880">
          <cell r="B1880" t="str">
            <v>BAR DO TADAL LTDA</v>
          </cell>
        </row>
        <row r="1881">
          <cell r="B1881" t="str">
            <v>SEGMATIC COMÉRCIO E SERVIÇOS LTDA</v>
          </cell>
        </row>
        <row r="1882">
          <cell r="B1882" t="str">
            <v>W. CARVALHO EMPREITEIRA</v>
          </cell>
        </row>
        <row r="1883">
          <cell r="B1883" t="str">
            <v>VOLARES CONSTRUÇÃO CIVIL LTDA</v>
          </cell>
        </row>
        <row r="1884">
          <cell r="B1884" t="str">
            <v>COMÉRCIO DE PNEUS TERESINA LTDA</v>
          </cell>
        </row>
        <row r="1885">
          <cell r="B1885" t="str">
            <v>PNEUAÇO - COMÉRCIO DE PNEUS TERESINA LTDA</v>
          </cell>
        </row>
        <row r="1886">
          <cell r="B1886" t="str">
            <v>TSAPKIEL PROMOÇÕES E EVENTOS LTDA</v>
          </cell>
        </row>
        <row r="1887">
          <cell r="B1887" t="str">
            <v>MARCO AURÉLIO BIANGOLINO XAVIER</v>
          </cell>
        </row>
        <row r="1888">
          <cell r="B1888" t="str">
            <v>AM CASTRO VEÍCULOS E TRANSPORTES LTDA</v>
          </cell>
        </row>
        <row r="1889">
          <cell r="B1889" t="str">
            <v>ELETRICIDADE DO NORTE E NOROESTE FLUMINENSE LTDA</v>
          </cell>
        </row>
        <row r="1890">
          <cell r="B1890" t="str">
            <v>DISTR. ODESSA DE PUBLICIDADE LEGAL LTDA</v>
          </cell>
        </row>
        <row r="1891">
          <cell r="B1891" t="str">
            <v>RIACHO VERDE CONSTRUCOES LTDA</v>
          </cell>
        </row>
        <row r="1892">
          <cell r="B1892" t="str">
            <v>PROMAQUINAS HIDRAULICA LTDA</v>
          </cell>
        </row>
        <row r="1893">
          <cell r="B1893" t="str">
            <v>REAL BRILHO TERCEIRIZACOES E SERV. LTDA</v>
          </cell>
        </row>
        <row r="1894">
          <cell r="B1894" t="str">
            <v>LUC LUC - PEÇAS E BORRACHAS AUTOMOTIVAS LTDA</v>
          </cell>
        </row>
        <row r="1895">
          <cell r="B1895" t="str">
            <v>WIL&amp;MAR ARTES GRAFICAS LTDA</v>
          </cell>
        </row>
        <row r="1896">
          <cell r="B1896" t="str">
            <v>TRANSMAQUINA TRANSPORTES DE MAQUINAS LTDA</v>
          </cell>
        </row>
        <row r="1897">
          <cell r="B1897" t="str">
            <v>AUTO POSTO FABIANA OESTE LTDA</v>
          </cell>
        </row>
        <row r="1898">
          <cell r="B1898" t="str">
            <v>AUTO POSTO N.S. PENHA DE FRANCA</v>
          </cell>
        </row>
        <row r="1899">
          <cell r="B1899" t="str">
            <v>MIRA-RIO PAPELARIA LTDA</v>
          </cell>
        </row>
        <row r="1900">
          <cell r="B1900" t="str">
            <v>AROMAR OBRAS PAVIMENT.E REFORMAS LTDA</v>
          </cell>
        </row>
        <row r="1901">
          <cell r="B1901" t="str">
            <v>SAMUEL BARBOSA DE OLIVEIRA-ME</v>
          </cell>
        </row>
        <row r="1902">
          <cell r="B1902" t="str">
            <v>ULTRACORES TINTAS LTDA</v>
          </cell>
        </row>
        <row r="1903">
          <cell r="B1903" t="str">
            <v>M.A. JULIÃO PAVIMENTOS INDUSTRIAIS LTDA</v>
          </cell>
        </row>
        <row r="1904">
          <cell r="B1904" t="str">
            <v>JLA VILAS BOAS MÁQUINAS LTDA-ME</v>
          </cell>
        </row>
        <row r="1905">
          <cell r="B1905" t="str">
            <v>OBRAS ENGENHARIA E CONSULTORIA S/C LTDA</v>
          </cell>
        </row>
        <row r="1906">
          <cell r="B1906" t="str">
            <v>SARAIVA EMPREENDIMENTOS LTDA</v>
          </cell>
        </row>
        <row r="1907">
          <cell r="B1907" t="str">
            <v>SILTRON SERVIÇOS E TRANSPORTES LTDA</v>
          </cell>
        </row>
        <row r="1908">
          <cell r="B1908" t="str">
            <v>BRAZILLI LOCADORA DE VEÍCULOS LTDA</v>
          </cell>
        </row>
        <row r="1909">
          <cell r="B1909" t="str">
            <v>AIR QUALITY IND. E COM.</v>
          </cell>
        </row>
        <row r="1910">
          <cell r="B1910" t="str">
            <v>PRO LAR DE ANGRA 32 LTDA-ME</v>
          </cell>
        </row>
        <row r="1911">
          <cell r="B1911" t="str">
            <v>JET MASTER INFORMATICA LTDA</v>
          </cell>
        </row>
        <row r="1912">
          <cell r="B1912" t="str">
            <v>PNEUSTRONG PNEUS E SERVICOS LTDA</v>
          </cell>
        </row>
        <row r="1913">
          <cell r="B1913" t="str">
            <v>RODEAGAS COM. DE PEÇAS E ACESSÓRIOS LTDA</v>
          </cell>
        </row>
        <row r="1914">
          <cell r="B1914" t="str">
            <v>DISTRI-HAIR DISTR.ART.CABELEREIROS LTDA</v>
          </cell>
        </row>
        <row r="1915">
          <cell r="B1915" t="str">
            <v>CATPEL COM. DE PEÇAS PARA TRATORES LTDA.</v>
          </cell>
        </row>
        <row r="1916">
          <cell r="B1916" t="str">
            <v>PAC PAVIMENTAÇÃO ASSES.E CONSTRUÇÕES LTDA</v>
          </cell>
        </row>
        <row r="1917">
          <cell r="B1917" t="str">
            <v>GUANABARA COMERCIAL LTDA</v>
          </cell>
        </row>
        <row r="1918">
          <cell r="B1918" t="str">
            <v>WHS CONSULTORIA E PLANEJAMENTO LTDA</v>
          </cell>
        </row>
        <row r="1919">
          <cell r="B1919" t="str">
            <v>BAW-SOM LOCADORA DE EQUIPAMENTO LTDA</v>
          </cell>
        </row>
        <row r="1920">
          <cell r="B1920" t="str">
            <v>P.S.P. CABRAL EMPREITEIRA - ME</v>
          </cell>
        </row>
        <row r="1921">
          <cell r="B1921" t="str">
            <v>EPCOM COMÉRCIO DE INFORMÁTICA LTDA</v>
          </cell>
        </row>
        <row r="1922">
          <cell r="B1922" t="str">
            <v>FÁCIL FÁBRICA DE ARTEF. DE CIMENTO LTDA</v>
          </cell>
        </row>
        <row r="1923">
          <cell r="B1923" t="str">
            <v>SET LINE PRESTACAO DE SERVICOS LTDA</v>
          </cell>
        </row>
        <row r="1924">
          <cell r="B1924" t="str">
            <v>ELIANA MERCEDES OTAVIANO DA SILVA</v>
          </cell>
        </row>
        <row r="1925">
          <cell r="B1925" t="str">
            <v>CALIFOR ACESSORIOS LTDA</v>
          </cell>
        </row>
        <row r="1926">
          <cell r="B1926" t="str">
            <v>ESPERANÇA NORDESTE LTDA</v>
          </cell>
        </row>
        <row r="1927">
          <cell r="B1927" t="str">
            <v>LUIZ ANTONIO LAMIM-ME</v>
          </cell>
        </row>
        <row r="1928">
          <cell r="B1928" t="str">
            <v>MARIA IZABEL MAGALHÃES TEIXEIRA BORGES</v>
          </cell>
        </row>
        <row r="1929">
          <cell r="B1929" t="str">
            <v>CONSTRUTORA PAVÃO LTDA</v>
          </cell>
        </row>
        <row r="1930">
          <cell r="B1930" t="str">
            <v>DISTRIBUIDORA DO BOSQUE LTDA</v>
          </cell>
        </row>
        <row r="1931">
          <cell r="B1931" t="str">
            <v>TIERNO COMUNICAÇÃO LTDA-ME</v>
          </cell>
        </row>
        <row r="1932">
          <cell r="B1932" t="str">
            <v>KI-PECAS COM.MAQUINAS E FERRAMENTAS LTDA</v>
          </cell>
        </row>
        <row r="1933">
          <cell r="B1933" t="str">
            <v>TRANSVAUX - ADERVO PINTO DE OLIVEIRA</v>
          </cell>
        </row>
        <row r="1934">
          <cell r="B1934" t="str">
            <v>A.MICELI ADVOCACIA S/C</v>
          </cell>
        </row>
        <row r="1935">
          <cell r="B1935" t="str">
            <v>CIMENTO DAVI S/A</v>
          </cell>
        </row>
        <row r="1936">
          <cell r="B1936" t="str">
            <v>CIMENTO DAVI S/A</v>
          </cell>
        </row>
        <row r="1937">
          <cell r="B1937" t="str">
            <v>ABETEL TRANSPORTES E MUDANÇAS LTDA</v>
          </cell>
        </row>
        <row r="1938">
          <cell r="B1938" t="str">
            <v>MADEIROSTRAS COMÉRCIO DE MADEIRAS LTDA</v>
          </cell>
        </row>
        <row r="1939">
          <cell r="B1939" t="str">
            <v>SOLMAR MADEIRAS LTDA</v>
          </cell>
        </row>
        <row r="1940">
          <cell r="B1940" t="str">
            <v>NATHA BRUC ASSESSORIA E CONSULTORIA LTDA</v>
          </cell>
        </row>
        <row r="1941">
          <cell r="B1941" t="str">
            <v>LUTEMAX EMPREITEIRA LTDA</v>
          </cell>
        </row>
        <row r="1942">
          <cell r="B1942" t="str">
            <v>NOVO ESPAÇO EDIFICAÇÕES MODULADAS LTDA</v>
          </cell>
        </row>
        <row r="1943">
          <cell r="B1943" t="str">
            <v>SONIA REGINA DIAS BUENO - ME</v>
          </cell>
        </row>
        <row r="1944">
          <cell r="B1944" t="str">
            <v>SERGIO PEIXOTO MARTINS</v>
          </cell>
        </row>
        <row r="1945">
          <cell r="B1945" t="str">
            <v>FÁBRICA DE LADRILHOS GOITACAZES LTDA</v>
          </cell>
        </row>
        <row r="1946">
          <cell r="B1946" t="str">
            <v>ALKEILA EMPREITEIRA LTDA</v>
          </cell>
        </row>
        <row r="1947">
          <cell r="B1947" t="str">
            <v>AS TECH EXPRESS COM. DE INFORMÁTICA LTDA</v>
          </cell>
        </row>
        <row r="1948">
          <cell r="B1948" t="str">
            <v>LUBRAM MAT.HIDR.SANEAMENTO BÁSICO LTDA</v>
          </cell>
        </row>
        <row r="1949">
          <cell r="B1949" t="str">
            <v>DARÉ CONSTRUTORA E TOPOGRAFIA LTDA</v>
          </cell>
        </row>
        <row r="1950">
          <cell r="B1950" t="str">
            <v>HIDRO TREVO COM. E PREST. DE SERVIÇOS LTDA</v>
          </cell>
        </row>
        <row r="1951">
          <cell r="B1951" t="str">
            <v>PERNAMBUCO SERV.IMPLEMENTOS RODOV.LTDA</v>
          </cell>
        </row>
        <row r="1952">
          <cell r="B1952" t="str">
            <v>PORTINARI AUTO SERVICE LTDA</v>
          </cell>
        </row>
        <row r="1953">
          <cell r="B1953" t="str">
            <v>MACAPI REPRESENTAÇÕES LTDA</v>
          </cell>
        </row>
        <row r="1954">
          <cell r="B1954" t="str">
            <v>HYDRAULIC DESIGNERS LTDA</v>
          </cell>
        </row>
        <row r="1955">
          <cell r="B1955" t="str">
            <v>ÁLVARO FREITAS TULHA-ME</v>
          </cell>
        </row>
        <row r="1956">
          <cell r="B1956" t="str">
            <v>QUALIS INSTALAÇÕES ELÉTRICAS S/C LTDA</v>
          </cell>
        </row>
        <row r="1957">
          <cell r="B1957" t="str">
            <v>HARPOOL MÁQUINAS E OBRAS LTDA</v>
          </cell>
        </row>
        <row r="1958">
          <cell r="B1958" t="str">
            <v>BRASAUPA ENGENHARIA LTDA</v>
          </cell>
        </row>
        <row r="1959">
          <cell r="B1959" t="str">
            <v>RERSTAURANTE E PIZZARIA LINDAURA LTDA</v>
          </cell>
        </row>
        <row r="1960">
          <cell r="B1960" t="str">
            <v>BACELLAR &amp; ANDRADE ADVOGADOS ASSOCIADOS</v>
          </cell>
        </row>
        <row r="1961">
          <cell r="B1961" t="str">
            <v>CONSTRUTORA KABOYO LTDA</v>
          </cell>
        </row>
        <row r="1962">
          <cell r="B1962" t="str">
            <v>AUTO POSTO 104 LTDA</v>
          </cell>
        </row>
        <row r="1963">
          <cell r="B1963" t="str">
            <v>H2O POSITIVO LTDA</v>
          </cell>
        </row>
        <row r="1964">
          <cell r="B1964" t="str">
            <v>NOVA ERA COM. IMP. E EXP. LTDA</v>
          </cell>
        </row>
        <row r="1965">
          <cell r="B1965" t="str">
            <v>DATAGRAPH TECNOLOGIA LTDA</v>
          </cell>
        </row>
        <row r="1966">
          <cell r="B1966" t="str">
            <v>EVALDO WALACE DOS SANTOS-POUSADA HD</v>
          </cell>
        </row>
        <row r="1967">
          <cell r="B1967" t="str">
            <v>J.E. INSTALAÇÕES ELETRICAS E HIDRAULICAS</v>
          </cell>
        </row>
        <row r="1968">
          <cell r="B1968" t="str">
            <v>COLORIMETRIA TINTAS LTDA</v>
          </cell>
        </row>
        <row r="1969">
          <cell r="B1969" t="str">
            <v>GUAPI VIEIRA COMERCIAL LTDA</v>
          </cell>
        </row>
        <row r="1970">
          <cell r="B1970" t="str">
            <v>MONICA ROSA DE SOUZA OLIVEIRA</v>
          </cell>
        </row>
        <row r="1971">
          <cell r="B1971" t="str">
            <v>BOTO ROLIM MAQUINA LTDA</v>
          </cell>
        </row>
        <row r="1972">
          <cell r="B1972" t="str">
            <v>MABELAF PAPELARIA &amp; INFORMÁTICA LTDA</v>
          </cell>
        </row>
        <row r="1973">
          <cell r="B1973" t="str">
            <v>L.A.B. PANIFICADORA DE GUARUS LTDA</v>
          </cell>
        </row>
        <row r="1974">
          <cell r="B1974" t="str">
            <v>MARIA DO SOCORRO ALEXANDRE DA SILVA</v>
          </cell>
        </row>
        <row r="1975">
          <cell r="B1975" t="str">
            <v>LEANDRO BORGES REIS PROMOCOES E PROMOCOE</v>
          </cell>
        </row>
        <row r="1976">
          <cell r="B1976" t="str">
            <v>F.C.G. NUNES TRANSPORTES LTDA</v>
          </cell>
        </row>
        <row r="1977">
          <cell r="B1977" t="str">
            <v>A.C.SOUZA VERAS REFEICOES-ME</v>
          </cell>
        </row>
        <row r="1978">
          <cell r="B1978" t="str">
            <v>BLOCO BELLO ARTEFATOS DE CIMENTO LTDA</v>
          </cell>
        </row>
        <row r="1979">
          <cell r="B1979" t="str">
            <v>PINCELLI 2000 IND.COM. DE EMBALAGENS LTDA</v>
          </cell>
        </row>
        <row r="1980">
          <cell r="B1980" t="str">
            <v>AGAMEMNON DIGITAL LTDA</v>
          </cell>
        </row>
        <row r="1981">
          <cell r="B1981" t="str">
            <v>CONSTRUTORA SERRA DA LAPA LTDA</v>
          </cell>
        </row>
        <row r="1982">
          <cell r="B1982" t="str">
            <v>CATHO ONLINE LTDA</v>
          </cell>
        </row>
        <row r="1983">
          <cell r="B1983" t="str">
            <v>CARLOS A. DE PAULA</v>
          </cell>
        </row>
        <row r="1984">
          <cell r="B1984" t="str">
            <v>MARIA DE FATIMA GOMES MELO</v>
          </cell>
        </row>
        <row r="1985">
          <cell r="B1985" t="str">
            <v>TEMPER BÚZIOS VIDRAÇARIA LTDA</v>
          </cell>
        </row>
        <row r="1986">
          <cell r="B1986" t="str">
            <v>RODOVIÁRIO SARRIÁ RIO LTDA</v>
          </cell>
        </row>
        <row r="1987">
          <cell r="B1987" t="str">
            <v>RIGEL TRANSPORTES DE VEICULOS LTDA</v>
          </cell>
        </row>
        <row r="1988">
          <cell r="B1988" t="str">
            <v>RODOVIARIO HC 2000 LTDA</v>
          </cell>
        </row>
        <row r="1989">
          <cell r="B1989" t="str">
            <v>ADVOCACIA PAULO QUEZADO S/C</v>
          </cell>
        </row>
        <row r="1990">
          <cell r="B1990" t="str">
            <v>CELSO JOSÉ DA SILVA MATERIAIS - ME</v>
          </cell>
        </row>
        <row r="1991">
          <cell r="B1991" t="str">
            <v>INFOTASK INFORMÁTICA LTDA</v>
          </cell>
        </row>
        <row r="1992">
          <cell r="B1992" t="str">
            <v>R.M. BARRETO E LOUREIRO LTDA</v>
          </cell>
        </row>
        <row r="1993">
          <cell r="B1993" t="str">
            <v>AGONAN CONSTRUCOES E CONSERVACOES LTDA</v>
          </cell>
        </row>
        <row r="1994">
          <cell r="B1994" t="str">
            <v>TCJ-ASSESSORIA E CONSULTORIA LTDA</v>
          </cell>
        </row>
        <row r="1995">
          <cell r="B1995" t="str">
            <v>CONSTRULIDER MATERIAIS DE CONSTRUÇÕES LTDA</v>
          </cell>
        </row>
        <row r="1996">
          <cell r="B1996" t="str">
            <v>NOVA COFERRO COM. E IND. DE FERRO LTDA</v>
          </cell>
        </row>
        <row r="1997">
          <cell r="B1997" t="str">
            <v>CRISTIANE VIEIRA DA LUZ TRANSPORTES EPP</v>
          </cell>
        </row>
        <row r="1998">
          <cell r="B1998" t="str">
            <v>VISADORA TRANSPORTES LTDA</v>
          </cell>
        </row>
        <row r="1999">
          <cell r="B1999" t="str">
            <v>RECONFER-RECIFE COM.FERR.ELÉTRICA LTDA</v>
          </cell>
        </row>
        <row r="2000">
          <cell r="B2000" t="str">
            <v>MARIA DALVA DO NASCIMENTO PENSAO</v>
          </cell>
        </row>
        <row r="2001">
          <cell r="B2001" t="str">
            <v>LOCADORA BALEIA LTDA - ME</v>
          </cell>
        </row>
        <row r="2002">
          <cell r="B2002" t="str">
            <v>SAMIR AOUN - ME</v>
          </cell>
        </row>
        <row r="2003">
          <cell r="B2003" t="str">
            <v>CAVALCANTE DIESEL II LTDA</v>
          </cell>
        </row>
        <row r="2004">
          <cell r="B2004" t="str">
            <v>LUMIC TRANSP.E SERVIÇOS ELÉTRICOS LTDA</v>
          </cell>
        </row>
        <row r="2005">
          <cell r="B2005" t="str">
            <v>FIC CONSTRUÇÕES-FRANCISCA IRANI DA CUNHA</v>
          </cell>
        </row>
        <row r="2006">
          <cell r="B2006" t="str">
            <v>RONNIEVON MACEDO REIS - SIMPLES</v>
          </cell>
        </row>
        <row r="2007">
          <cell r="B2007" t="str">
            <v>LECMAR MATERIAIS ELÉTRICOS E HIDRÁULICOS LTDA</v>
          </cell>
        </row>
        <row r="2008">
          <cell r="B2008" t="str">
            <v>CARNEIRO AUTO POSTO E SERVIÇOS LTDA</v>
          </cell>
        </row>
        <row r="2009">
          <cell r="B2009" t="str">
            <v>ARAUJO E ARAUJO TRANSPORTES LTDA</v>
          </cell>
        </row>
        <row r="2010">
          <cell r="B2010" t="str">
            <v>POSTO YGOR LTDA</v>
          </cell>
        </row>
        <row r="2011">
          <cell r="B2011" t="str">
            <v>N.C. MARTINS RIBEIRO</v>
          </cell>
        </row>
        <row r="2012">
          <cell r="B2012" t="str">
            <v>M.B.S. TRATORES PEÇAS MÁQUINAS IMPLEMENTOS AGRÍCOLAS LTDA</v>
          </cell>
        </row>
        <row r="2013">
          <cell r="B2013" t="str">
            <v>C.H.F.DE ALMEIDA MAT.CONST.TERRAPLENAGEM</v>
          </cell>
        </row>
        <row r="2014">
          <cell r="B2014" t="str">
            <v>COMENOC REPRESENTAÇÕES NOVA LÍDER LTDA</v>
          </cell>
        </row>
        <row r="2015">
          <cell r="B2015" t="str">
            <v>GALVICENTER INDÚSTRIA E COMÉRCIO LTDA</v>
          </cell>
        </row>
        <row r="2016">
          <cell r="B2016" t="str">
            <v>RIO BRAZIL TRANSP.&amp; REPRESENTAÇÕES LTDA</v>
          </cell>
        </row>
        <row r="2017">
          <cell r="B2017" t="str">
            <v>TOCA DA FORMIGA LTDA</v>
          </cell>
        </row>
        <row r="2018">
          <cell r="B2018" t="str">
            <v>VANOIOL COM. DE PEÇAS E ACESSÓRIOS LTDA</v>
          </cell>
        </row>
        <row r="2019">
          <cell r="B2019" t="str">
            <v>PAULO CESAR DE FREITAS</v>
          </cell>
        </row>
        <row r="2020">
          <cell r="B2020" t="str">
            <v>TORNEARIA ÔMEGA LTDA</v>
          </cell>
        </row>
        <row r="2021">
          <cell r="B2021" t="str">
            <v>NÚBIA REGIA DA COSTA RABELO</v>
          </cell>
        </row>
        <row r="2022">
          <cell r="B2022" t="str">
            <v>IRMAPAV CONSTR.PAVIMENTAÇÃO S/C LTDA</v>
          </cell>
        </row>
        <row r="2023">
          <cell r="B2023" t="str">
            <v>ELKE BERNT TRANSPORTES EPP</v>
          </cell>
        </row>
        <row r="2024">
          <cell r="B2024" t="str">
            <v>RITA DE CÁSSIA ALVES AMÂNCIO</v>
          </cell>
        </row>
        <row r="2025">
          <cell r="B2025" t="str">
            <v>SERESP SERVIÇOS ESPECIAIS LTDA</v>
          </cell>
        </row>
        <row r="2026">
          <cell r="B2026" t="str">
            <v>CADENI MATERIAL DE LIMPEZA E BAZAR LTDA</v>
          </cell>
        </row>
        <row r="2027">
          <cell r="B2027" t="str">
            <v>CLEBER NERY BARROS - ME</v>
          </cell>
        </row>
        <row r="2028">
          <cell r="B2028" t="str">
            <v>TEC-ROCHA SUL PERFURACAO E DESMONTE LTDA</v>
          </cell>
        </row>
        <row r="2029">
          <cell r="B2029" t="str">
            <v>BAPTISTA COML. ARTEFATOS DE CIMENTO LTDA</v>
          </cell>
        </row>
        <row r="2030">
          <cell r="B2030" t="str">
            <v>CI INFO PETROLINA LTDA</v>
          </cell>
        </row>
        <row r="2031">
          <cell r="B2031" t="str">
            <v>CONSTRU MARKET COMERCIAL 1505 LTDA</v>
          </cell>
        </row>
        <row r="2032">
          <cell r="B2032" t="str">
            <v>SEAL CONSTRUÇÕES</v>
          </cell>
        </row>
        <row r="2033">
          <cell r="B2033" t="str">
            <v>A.L.D. PEÇAS E SERVIÇOS LTDA</v>
          </cell>
        </row>
        <row r="2034">
          <cell r="B2034" t="str">
            <v>GERSON TURCHETTO-ME</v>
          </cell>
        </row>
        <row r="2035">
          <cell r="B2035" t="str">
            <v>SERRAR ITAOCARENSE SERRALHERIA ARTISTICA</v>
          </cell>
        </row>
        <row r="2036">
          <cell r="B2036" t="str">
            <v>GSS TRANSPORTES E SERVIÇOS LTDA</v>
          </cell>
        </row>
        <row r="2037">
          <cell r="B2037" t="str">
            <v>IND.COM. MASSAS E PRODS. ABEL FREITAS</v>
          </cell>
        </row>
        <row r="2038">
          <cell r="B2038" t="str">
            <v>MOVIMENTO DOS PINTORES COM. DE TINTAS LTDA</v>
          </cell>
        </row>
        <row r="2039">
          <cell r="B2039" t="str">
            <v>ALINFO INTERNET BUIDER LTDA</v>
          </cell>
        </row>
        <row r="2040">
          <cell r="B2040" t="str">
            <v>FABRICA DE VASSOURAS SILCO LTDA.</v>
          </cell>
        </row>
        <row r="2041">
          <cell r="B2041" t="str">
            <v>SENAI-SERV. NAC. APRENDIZAGEM INDUSTRIAL</v>
          </cell>
        </row>
        <row r="2042">
          <cell r="B2042" t="str">
            <v>L.E.L. SUBEMPREITEIRA DE MÃO DE OBRA LTDA</v>
          </cell>
        </row>
        <row r="2043">
          <cell r="B2043" t="str">
            <v>ANA FÁTIMA JARDIM GENDA MODAS-ME</v>
          </cell>
        </row>
        <row r="2044">
          <cell r="B2044" t="str">
            <v>ACERVO INFORMÁTICA LTDA</v>
          </cell>
        </row>
        <row r="2045">
          <cell r="B2045" t="str">
            <v>ALPHA TECHINIC LTDA</v>
          </cell>
        </row>
        <row r="2046">
          <cell r="B2046" t="str">
            <v>LAJES FM MARTINS LTDA-ME</v>
          </cell>
        </row>
        <row r="2047">
          <cell r="B2047" t="str">
            <v>MEDEIROS E NOBREGA LTDA</v>
          </cell>
        </row>
        <row r="2048">
          <cell r="B2048" t="str">
            <v>ZILMAR ZACARIAS RODRIGUES-MADEIREIRA DAN</v>
          </cell>
        </row>
        <row r="2049">
          <cell r="B2049" t="str">
            <v>BAMBOZZI SOLDAS LTDA</v>
          </cell>
        </row>
        <row r="2050">
          <cell r="B2050" t="str">
            <v>LUIS VIEIRA ARQUITETURA E URBANISMO LTDA</v>
          </cell>
        </row>
        <row r="2051">
          <cell r="B2051" t="str">
            <v>PROJINOX INDÚSTRIA E COMÉRCIO LTDA</v>
          </cell>
        </row>
        <row r="2052">
          <cell r="B2052" t="str">
            <v>INFOPRINT PAPELARIA E INFORMATICA LTDA</v>
          </cell>
        </row>
        <row r="2053">
          <cell r="B2053" t="str">
            <v>R&amp;J MÓVEIS LTDA</v>
          </cell>
        </row>
        <row r="2054">
          <cell r="B2054" t="str">
            <v>IMPACTA CONSTR.ENGENHARIA E COMÉRCIO LTDA</v>
          </cell>
        </row>
        <row r="2055">
          <cell r="B2055" t="str">
            <v>LAMINACO-LAMINADOS DE ACO IND. E COM. LT</v>
          </cell>
        </row>
        <row r="2056">
          <cell r="B2056" t="str">
            <v>PISO 2000 REVESTIMENTOS ESPECIAIS LTDA</v>
          </cell>
        </row>
        <row r="2057">
          <cell r="B2057" t="str">
            <v>JAMERSON SOUZA MARTINS - SPP INFORMATICA</v>
          </cell>
        </row>
        <row r="2058">
          <cell r="B2058" t="str">
            <v>VIRGIN DISTRIBUIDORA LTDA</v>
          </cell>
        </row>
        <row r="2059">
          <cell r="B2059" t="str">
            <v>SEMPRE ALERTA FERRAGENS E BAZAR LTDA-ME</v>
          </cell>
        </row>
        <row r="2060">
          <cell r="B2060" t="str">
            <v>HIDRO FERPAULO LTDA</v>
          </cell>
        </row>
        <row r="2061">
          <cell r="B2061" t="str">
            <v>H M MASTER PROMOCOES E EVENTOS LTDA</v>
          </cell>
        </row>
        <row r="2062">
          <cell r="B2062" t="str">
            <v>TEFERMA TERRAPLENAGEM LTDA</v>
          </cell>
        </row>
        <row r="2063">
          <cell r="B2063" t="str">
            <v>DEOCLECIANO GONÇALVES PORTO -ME</v>
          </cell>
        </row>
        <row r="2064">
          <cell r="B2064" t="str">
            <v>E.L. ARAGÃO MAT. DE SEGURANÇA LTDA</v>
          </cell>
        </row>
        <row r="2065">
          <cell r="B2065" t="str">
            <v>CAPOTARIA RODRIGUES-MARCOS ANTONIO R. DA</v>
          </cell>
        </row>
        <row r="2066">
          <cell r="B2066" t="str">
            <v>E.F. DE LÍDICE MATERIAL DE CONSTRUÇÃO LTDA</v>
          </cell>
        </row>
        <row r="2067">
          <cell r="B2067" t="str">
            <v>TIMBRAZ IND. COM. E LOCAÇÃO LTDA</v>
          </cell>
        </row>
        <row r="2068">
          <cell r="B2068" t="str">
            <v>ANDEMAR COMERCIO E SERVICOS LTDA</v>
          </cell>
        </row>
        <row r="2069">
          <cell r="B2069" t="str">
            <v>MAESTRO INFORMATICA LTDA</v>
          </cell>
        </row>
        <row r="2070">
          <cell r="B2070" t="str">
            <v>PHOTOGRAFIC STUDIO COMÉRCIO E SERVIÇOS LTDA</v>
          </cell>
        </row>
        <row r="2071">
          <cell r="B2071" t="str">
            <v>CONECFLEX MANGUEIRAS E CONEXOES LTDA</v>
          </cell>
        </row>
        <row r="2072">
          <cell r="B2072" t="str">
            <v>PANTER OIL LUBRIFICANTES LTDA</v>
          </cell>
        </row>
        <row r="2073">
          <cell r="B2073" t="str">
            <v>NORTE LIGHT ILUMINAÇÃO E ELÉTRICA LTDA</v>
          </cell>
        </row>
        <row r="2074">
          <cell r="B2074" t="str">
            <v>MWM - MAO DE OBRA LTDA</v>
          </cell>
        </row>
        <row r="2075">
          <cell r="B2075" t="str">
            <v>FINHÁ MATERIAIS DE CONSTRUÇÃO TRIRRIENSE LTDA</v>
          </cell>
        </row>
        <row r="2076">
          <cell r="B2076" t="str">
            <v>STONE I. COM. E REPR. LTDA</v>
          </cell>
        </row>
        <row r="2077">
          <cell r="B2077" t="str">
            <v>POSTO F1 RACING LTDA</v>
          </cell>
        </row>
        <row r="2078">
          <cell r="B2078" t="str">
            <v>MOLDENGE CONSTRUCOES LTDA</v>
          </cell>
        </row>
        <row r="2079">
          <cell r="B2079" t="str">
            <v>LABORDESSA LAB.FOTOGRÁFICO LTDA - ME</v>
          </cell>
        </row>
        <row r="2080">
          <cell r="B2080" t="str">
            <v>CARLOS LOPES DOS SANTOS - EPP</v>
          </cell>
        </row>
        <row r="2081">
          <cell r="B2081" t="str">
            <v>BLUEPOINT ADM.EMPREEND.TURÍSTICOS IMOB.LTDA</v>
          </cell>
        </row>
        <row r="2082">
          <cell r="B2082" t="str">
            <v>DIMÓVEL-DISTR.MACAENSE DE MÓVEIS LTDA</v>
          </cell>
        </row>
        <row r="2083">
          <cell r="B2083" t="str">
            <v>AGILITY LOCAÇÕES E SERVIÇOS LTDA</v>
          </cell>
        </row>
        <row r="2084">
          <cell r="B2084" t="str">
            <v>AGILITY LOCAÇÕES E SERVIÇOS LTDA</v>
          </cell>
        </row>
        <row r="2085">
          <cell r="B2085" t="str">
            <v>BRUNETTO COM. E TRANSPORTE LTDA - ME</v>
          </cell>
        </row>
        <row r="2086">
          <cell r="B2086" t="str">
            <v>PECUÁRIA SERRAMAR LTDA</v>
          </cell>
        </row>
        <row r="2087">
          <cell r="B2087" t="str">
            <v>LM DE ALMEIDA TRANSPORTES</v>
          </cell>
        </row>
        <row r="2088">
          <cell r="B2088" t="str">
            <v>POSTO DE GASOLINA DO CAPITAO DE BELFORD</v>
          </cell>
        </row>
        <row r="2089">
          <cell r="B2089" t="str">
            <v>MILENIO EXPRESS TRANSPORTES LTDA</v>
          </cell>
        </row>
        <row r="2090">
          <cell r="B2090" t="str">
            <v>ULTRA PESADO COM. DE TRANSPORTES LTDA</v>
          </cell>
        </row>
        <row r="2091">
          <cell r="B2091" t="str">
            <v>COOPERATIVA TRAB.PROF.ENG.ARQ. INTEGRA</v>
          </cell>
        </row>
        <row r="2092">
          <cell r="B2092" t="str">
            <v>RIO DATA SYSTEM LTDA</v>
          </cell>
        </row>
        <row r="2093">
          <cell r="B2093" t="str">
            <v>AMARALDO LOCAÇÃO DE VEÍCULOS LTDA</v>
          </cell>
        </row>
        <row r="2094">
          <cell r="B2094" t="str">
            <v>MARUDA INDÚSTRIA E COMÉRCIO LTDA</v>
          </cell>
        </row>
        <row r="2095">
          <cell r="B2095" t="str">
            <v>BÚZIOS PROPAGANDA E MARKETING LTDA-ME</v>
          </cell>
        </row>
        <row r="2096">
          <cell r="B2096" t="str">
            <v>EDERSON OLIVEIRA DOS REIS OXIGENIO</v>
          </cell>
        </row>
        <row r="2097">
          <cell r="B2097" t="str">
            <v>CRISTIANE DE CASTRO MOTA</v>
          </cell>
        </row>
        <row r="2098">
          <cell r="B2098" t="str">
            <v>COMERCIAL ROMAR LTDA</v>
          </cell>
        </row>
        <row r="2099">
          <cell r="B2099" t="str">
            <v>BIAMARQUE EQUIPAMENTOS RECREATIVOS LTDA</v>
          </cell>
        </row>
        <row r="2100">
          <cell r="B2100" t="str">
            <v>FRANCINALDO BARBOSA-ME</v>
          </cell>
        </row>
        <row r="2101">
          <cell r="B2101" t="str">
            <v>EMPPAV-EMPREITEIRA DE PAVIMENTACAO LTDA</v>
          </cell>
        </row>
        <row r="2102">
          <cell r="B2102" t="str">
            <v>DIGILOG LOGÍSTICA TRANSP.DISTRIBUIÇÃO LTDA</v>
          </cell>
        </row>
        <row r="2103">
          <cell r="B2103" t="str">
            <v>JOÁRIA E GUILHERMINO LTDA</v>
          </cell>
        </row>
        <row r="2104">
          <cell r="B2104" t="str">
            <v>EFEITO BUSINESS SERVICES LTDA</v>
          </cell>
        </row>
        <row r="2105">
          <cell r="B2105" t="str">
            <v>RODOFERSA TRANSPORTES LTDA</v>
          </cell>
        </row>
        <row r="2106">
          <cell r="B2106" t="str">
            <v>AVACY RIBEIRO DOS SANTOS JÚNIOR</v>
          </cell>
        </row>
        <row r="2107">
          <cell r="B2107" t="str">
            <v>POSTO MOMENTO QUALITY LTDA</v>
          </cell>
        </row>
        <row r="2108">
          <cell r="B2108" t="str">
            <v>RIGEOR DISTRIBUIDORA LTDA</v>
          </cell>
        </row>
        <row r="2109">
          <cell r="B2109" t="str">
            <v>MERCEARIA MONTE SOL DE IGUACU LTDA</v>
          </cell>
        </row>
        <row r="2110">
          <cell r="B2110" t="str">
            <v>VAL BEEF REFEIÇÕES LTDA</v>
          </cell>
        </row>
        <row r="2111">
          <cell r="B2111" t="str">
            <v>TECSAN-TECNOLOGIA EM SANEAMENTO E PROTEC</v>
          </cell>
        </row>
        <row r="2112">
          <cell r="B2112" t="str">
            <v>SILVA &amp; BARBIERI LTDA</v>
          </cell>
        </row>
        <row r="2113">
          <cell r="B2113" t="str">
            <v>TECTRA RIO COM. E SERVS.</v>
          </cell>
        </row>
        <row r="2114">
          <cell r="B2114" t="str">
            <v>CHT-CONSTRUTORA E TERRAPLANAGEM LTDA</v>
          </cell>
        </row>
        <row r="2115">
          <cell r="B2115" t="str">
            <v>PAULO CESAR DOS SANTOS JORGE</v>
          </cell>
        </row>
        <row r="2116">
          <cell r="B2116" t="str">
            <v>NAILSON CARLOS DA SILVA VIEIRA</v>
          </cell>
        </row>
        <row r="2117">
          <cell r="B2117" t="str">
            <v>MARCELO DA SILVA SANTOS</v>
          </cell>
        </row>
        <row r="2118">
          <cell r="B2118" t="str">
            <v>SILVANIA LOURENCO DO MONTE</v>
          </cell>
        </row>
        <row r="2119">
          <cell r="B2119" t="str">
            <v>GILBERTO GOMES DE SOUZA</v>
          </cell>
        </row>
        <row r="2120">
          <cell r="B2120" t="str">
            <v>CONSÓRCIO ROTA DO SOL</v>
          </cell>
        </row>
        <row r="2121">
          <cell r="B2121" t="str">
            <v>CONSÓRCIO ROTA DO SOL</v>
          </cell>
        </row>
        <row r="2122">
          <cell r="B2122" t="str">
            <v>CONSTRUTORA BR-15 LTDA</v>
          </cell>
        </row>
        <row r="2123">
          <cell r="B2123" t="str">
            <v>FRANK EQUIPAMENTOS LTDA</v>
          </cell>
        </row>
        <row r="2124">
          <cell r="B2124" t="str">
            <v>LRS COMÉRCIO E REPRESENTAÇÕES LTDA</v>
          </cell>
        </row>
        <row r="2125">
          <cell r="B2125" t="str">
            <v>NEVES E FONSECA CONSTRUTORA E COMERCIO L</v>
          </cell>
        </row>
        <row r="2126">
          <cell r="B2126" t="str">
            <v>EDIVALDO RIBEIRO TRANSPORTES-ME</v>
          </cell>
        </row>
        <row r="2127">
          <cell r="B2127" t="str">
            <v>DIMARGEL MATERIAL DE CONSTRUCAO LTDA</v>
          </cell>
        </row>
        <row r="2128">
          <cell r="B2128" t="str">
            <v>GOL TRANSPORTES AÉREOS S/A</v>
          </cell>
        </row>
        <row r="2129">
          <cell r="B2129" t="str">
            <v>DRC PERFURAÇÃO DIRECIONAL LTDA</v>
          </cell>
        </row>
        <row r="2130">
          <cell r="B2130" t="str">
            <v>CINEXPAN INDUSTRIA E COMERCIO LTDA</v>
          </cell>
        </row>
        <row r="2131">
          <cell r="B2131" t="str">
            <v>CONSTEFA CONSTRUÇÃO E FUNDAÇÕES LTDA S/C</v>
          </cell>
        </row>
        <row r="2132">
          <cell r="B2132" t="str">
            <v>S.B.S. CACAMBAS LTDA</v>
          </cell>
        </row>
        <row r="2133">
          <cell r="B2133" t="str">
            <v>FUNDACAO UNIVERSO</v>
          </cell>
        </row>
        <row r="2134">
          <cell r="B2134" t="str">
            <v>PIRIQUITOS BAR E RESTAURANTE LTDA</v>
          </cell>
        </row>
        <row r="2135">
          <cell r="B2135" t="str">
            <v>EAGLE ESCOLAS DE IDIOMAS LTDA</v>
          </cell>
        </row>
        <row r="2136">
          <cell r="B2136" t="str">
            <v>R.L. COMÉRCIO DE PEDRAS LTDA</v>
          </cell>
        </row>
        <row r="2137">
          <cell r="B2137" t="str">
            <v>PC 2000 MATERIAIS ELÉTRICOS LTDA - ME</v>
          </cell>
        </row>
        <row r="2138">
          <cell r="B2138" t="str">
            <v>DISTRIBUIDORA GASPAR &amp; OLIVEIRA LTDA</v>
          </cell>
        </row>
        <row r="2139">
          <cell r="B2139" t="str">
            <v>JOYCEANA FERRAGENS LTDA</v>
          </cell>
        </row>
        <row r="2140">
          <cell r="B2140" t="str">
            <v>J.L.O. PADELLA PECAS E ACESSORIOS LTDA</v>
          </cell>
        </row>
        <row r="2141">
          <cell r="B2141" t="str">
            <v>CASA VOLT COMÉRCIO E REPRESENTAÇÕES LTDA</v>
          </cell>
        </row>
        <row r="2142">
          <cell r="B2142" t="str">
            <v>WALFIXAR PARAFUSOS LTDA</v>
          </cell>
        </row>
        <row r="2143">
          <cell r="B2143" t="str">
            <v>XEROX DO SALGADO LTDA</v>
          </cell>
        </row>
        <row r="2144">
          <cell r="B2144" t="str">
            <v>LARA PADUA DIESEL LTDA</v>
          </cell>
        </row>
        <row r="2145">
          <cell r="B2145" t="str">
            <v>CENTRO 156 PC INFORMÁTICA LTDA</v>
          </cell>
        </row>
        <row r="2146">
          <cell r="B2146" t="str">
            <v>AGRO-SAC LTDA - ME</v>
          </cell>
        </row>
        <row r="2147">
          <cell r="B2147" t="str">
            <v>TINTAS DE CARVALHO LTDA - ME</v>
          </cell>
        </row>
        <row r="2148">
          <cell r="B2148" t="str">
            <v>AREAL SANTA FÉ LTDA-ME</v>
          </cell>
        </row>
        <row r="2149">
          <cell r="B2149" t="str">
            <v>MOLDCON CONCRETO PRÉ-MOLDADO LTDA</v>
          </cell>
        </row>
        <row r="2150">
          <cell r="B2150" t="str">
            <v>AMIBIOS INFORMÁTICA LTDA</v>
          </cell>
        </row>
        <row r="2151">
          <cell r="B2151" t="str">
            <v>ARTE TRIGOLI BAZAR E MAT.CONSTRUÇÕES LTDA</v>
          </cell>
        </row>
        <row r="2152">
          <cell r="B2152" t="str">
            <v>MAPYLAR ENGENHARIA LTDA</v>
          </cell>
        </row>
        <row r="2153">
          <cell r="B2153" t="str">
            <v>FOXCEL EQUIPAMENTOS ELETRICOS LTDA</v>
          </cell>
        </row>
        <row r="2154">
          <cell r="B2154" t="str">
            <v>RECIQUALITY COMÉRCIO DE MATERIAIS RECICLÁVEIS LTDA</v>
          </cell>
        </row>
        <row r="2155">
          <cell r="B2155" t="str">
            <v>CONCRETO USINADO APOLO LTDA</v>
          </cell>
        </row>
        <row r="2156">
          <cell r="B2156" t="str">
            <v>MARIA DE FATIMA DE BARROS SILVA USINAGEM</v>
          </cell>
        </row>
        <row r="2157">
          <cell r="B2157" t="str">
            <v>AGUIAR DE CAMPO GRANDE TRANSP.SERV. LTDA</v>
          </cell>
        </row>
        <row r="2158">
          <cell r="B2158" t="str">
            <v>CONSULT ENGENHARIA S/C LTDA</v>
          </cell>
        </row>
        <row r="2159">
          <cell r="B2159" t="str">
            <v>QUICKSPRAY SERV. E COMÉRCIO LTDA</v>
          </cell>
        </row>
        <row r="2160">
          <cell r="B2160" t="str">
            <v>315 INA BOX LTDA</v>
          </cell>
        </row>
        <row r="2161">
          <cell r="B2161" t="str">
            <v>JOÃO TEOFILO PEREIRA BARROS</v>
          </cell>
        </row>
        <row r="2162">
          <cell r="B2162" t="str">
            <v>DU PARTIDO BAZAR MAT.CONSTRUCAO LTDA</v>
          </cell>
        </row>
        <row r="2163">
          <cell r="B2163" t="str">
            <v>ELETRO BAHIENSE LTDA</v>
          </cell>
        </row>
        <row r="2164">
          <cell r="B2164" t="str">
            <v>MERCADAO DA BORRACHA LTDA</v>
          </cell>
        </row>
        <row r="2165">
          <cell r="B2165" t="str">
            <v>CABINE RIO COMERCIAL LTDA</v>
          </cell>
        </row>
        <row r="2166">
          <cell r="B2166" t="str">
            <v>COMERCIAL INDUSTRIAL DENVER-GLOBAL LTDA</v>
          </cell>
        </row>
        <row r="2167">
          <cell r="B2167" t="str">
            <v>LOJA JOTA JOTA LTDA</v>
          </cell>
        </row>
        <row r="2168">
          <cell r="B2168" t="str">
            <v>VARIG LOGISTICA S.A</v>
          </cell>
        </row>
        <row r="2169">
          <cell r="B2169" t="str">
            <v>ARTMIX CONSTRUTORA LTDA</v>
          </cell>
        </row>
        <row r="2170">
          <cell r="B2170" t="str">
            <v>TROPICAL CONSULTORIA E ADMINSTRADORA DE IMÓVEIS LTDA</v>
          </cell>
        </row>
        <row r="2171">
          <cell r="B2171" t="str">
            <v>EMEL EMPRESA MINERADORA ESMERALDAS LTDA</v>
          </cell>
        </row>
        <row r="2172">
          <cell r="B2172" t="str">
            <v>PATRÍCIA KARLA BAZANTE XAVIER</v>
          </cell>
        </row>
        <row r="2173">
          <cell r="B2173" t="str">
            <v>INKBACK COM.SERV.REPRESENTAÇÕES LTDA</v>
          </cell>
        </row>
        <row r="2174">
          <cell r="B2174" t="str">
            <v>FERLIDER INDUSTRIA E COMERCIO LTDA</v>
          </cell>
        </row>
        <row r="2175">
          <cell r="B2175" t="str">
            <v>DOLPHINS TRANSP.TURISMO E EVENTOS LTDA</v>
          </cell>
        </row>
        <row r="2176">
          <cell r="B2176" t="str">
            <v>BAZAR SANTIAGO DE MANILHA LTDA</v>
          </cell>
        </row>
        <row r="2177">
          <cell r="B2177" t="str">
            <v>MANORTE COMÉRCIO DE PEÇAS LTDA</v>
          </cell>
        </row>
        <row r="2178">
          <cell r="B2178" t="str">
            <v>J.J. FERREIRA AREIAS</v>
          </cell>
        </row>
        <row r="2179">
          <cell r="B2179" t="str">
            <v>L.A.S. DUQUE HOTEL - ME</v>
          </cell>
        </row>
        <row r="2180">
          <cell r="B2180" t="str">
            <v>EXTRA PEL SUPRIMENTOS LTDA-ME</v>
          </cell>
        </row>
        <row r="2181">
          <cell r="B2181" t="str">
            <v>ECOFIBRAS IMP., EXP. E COMÉRCIO LTDA</v>
          </cell>
        </row>
        <row r="2182">
          <cell r="B2182" t="str">
            <v>LUCINEIDE MARIA SANTANA SEGURANÇA</v>
          </cell>
        </row>
        <row r="2183">
          <cell r="B2183" t="str">
            <v>TRATOR LÍDER LOCAÇÃO E TRANSPORTES S/C LTDA</v>
          </cell>
        </row>
        <row r="2184">
          <cell r="B2184" t="str">
            <v>JÚLIO FRANCISCO RIBEIRO LIMEIRA-ME</v>
          </cell>
        </row>
        <row r="2185">
          <cell r="B2185" t="str">
            <v>YCON ENGENHARIA S/C LTDA</v>
          </cell>
        </row>
        <row r="2186">
          <cell r="B2186" t="str">
            <v>PEVEDUTO COMERCIAL LTDA</v>
          </cell>
        </row>
        <row r="2187">
          <cell r="B2187" t="str">
            <v>SANDRO DOS SANTOS NOVIS</v>
          </cell>
        </row>
        <row r="2188">
          <cell r="B2188" t="str">
            <v>VIRGINIA SILVA LUCAS</v>
          </cell>
        </row>
        <row r="2189">
          <cell r="B2189" t="str">
            <v>A.M. SILVA INFORMÁTICA E PAPELARIA - ME</v>
          </cell>
        </row>
        <row r="2190">
          <cell r="B2190" t="str">
            <v>A.P. FARIA MERCEARIA E PADARIA - ME</v>
          </cell>
        </row>
        <row r="2191">
          <cell r="B2191" t="str">
            <v>TECHZIP INFORMÁTICA LTDA</v>
          </cell>
        </row>
        <row r="2192">
          <cell r="B2192" t="str">
            <v>OLINTER RIO ARTEFATOS DE CIMENTO LTDA</v>
          </cell>
        </row>
        <row r="2193">
          <cell r="B2193" t="str">
            <v>A. DE GOIS DORNELES - ME</v>
          </cell>
        </row>
        <row r="2194">
          <cell r="B2194" t="str">
            <v>DISTRIBUIDORA DE CIMENTO ZEBU LTDA</v>
          </cell>
        </row>
        <row r="2195">
          <cell r="B2195" t="str">
            <v>KCI INFORMÁTICA LTDA</v>
          </cell>
        </row>
        <row r="2196">
          <cell r="B2196" t="str">
            <v>J.M. TINGUI MATERIAL DE CONSTRUÇÃO LTDA</v>
          </cell>
        </row>
        <row r="2197">
          <cell r="B2197" t="str">
            <v>PONTO DAS SOLDAS EQUIP.DE SEGURANÇA LTDA</v>
          </cell>
        </row>
        <row r="2198">
          <cell r="B2198" t="str">
            <v>R A TELES PEÇAS -ME</v>
          </cell>
        </row>
        <row r="2199">
          <cell r="B2199" t="str">
            <v>EHL IND.COM. E DISTR. DE BOMBAS LTDA</v>
          </cell>
        </row>
        <row r="2200">
          <cell r="B2200" t="str">
            <v>SUGA RÁPIDO LIMPEZAS INDUSTRIAIS LTDA</v>
          </cell>
        </row>
        <row r="2201">
          <cell r="B2201" t="str">
            <v>APLIQUE IMÓVEIS LTDA</v>
          </cell>
        </row>
        <row r="2202">
          <cell r="B2202" t="str">
            <v>J.O.P DA SILVA MATERIAIS DE CONSTRUÇÕES</v>
          </cell>
        </row>
        <row r="2203">
          <cell r="B2203" t="str">
            <v>A.P. MELLO JUNIOR RESTAURANTE-ME</v>
          </cell>
        </row>
        <row r="2204">
          <cell r="B2204" t="str">
            <v>C.A.R.F. TRANSPORTES LTDA</v>
          </cell>
        </row>
        <row r="2205">
          <cell r="B2205" t="str">
            <v>NATIVA BUZIANA BEBIDAS E AGUAS MINERAIS</v>
          </cell>
        </row>
        <row r="2206">
          <cell r="B2206" t="str">
            <v>AUTOPOSTO J V LTDA</v>
          </cell>
        </row>
        <row r="2207">
          <cell r="B2207" t="str">
            <v>GONBIG INFORMÁTICA LTDA</v>
          </cell>
        </row>
        <row r="2208">
          <cell r="B2208" t="str">
            <v>J.A.DE SANTA CRUZ SUBEMPREITEIRA LTDA</v>
          </cell>
        </row>
        <row r="2209">
          <cell r="B2209" t="str">
            <v>BRITAREIA COMERCIO DE AGREGADOS MINERAIS</v>
          </cell>
        </row>
        <row r="2210">
          <cell r="B2210" t="str">
            <v>SUPERLAJE DE RIO DAS OSTRAS MAT. CONSTRUÇÃO ART. LTDA</v>
          </cell>
        </row>
        <row r="2211">
          <cell r="B2211" t="str">
            <v>PEDRA BONITA PRECIOSO HOTEL LTDA.</v>
          </cell>
        </row>
        <row r="2212">
          <cell r="B2212" t="str">
            <v>CARVALHO PEIXOTO INSTALAÇÕES E MANUTENÇÃO LTDA</v>
          </cell>
        </row>
        <row r="2213">
          <cell r="B2213" t="str">
            <v>JOSÉ LUIZ CARDOSO ENGENHARIA DE PROJETOS LTDA</v>
          </cell>
        </row>
        <row r="2214">
          <cell r="B2214" t="str">
            <v>PETROCAP TRANSPORTES RODOVIÁRIOS LTDA</v>
          </cell>
        </row>
        <row r="2215">
          <cell r="B2215" t="str">
            <v>M. SELMA ROTISSERIE LTDA</v>
          </cell>
        </row>
        <row r="2216">
          <cell r="B2216" t="str">
            <v>COMERCIAL ELETR.E BAZAR 15 DE AGOSTO LTDA</v>
          </cell>
        </row>
        <row r="2217">
          <cell r="B2217" t="str">
            <v>CONSTRUTORA TERRAFIRME DE CASIMIRO LTDA</v>
          </cell>
        </row>
        <row r="2218">
          <cell r="B2218" t="str">
            <v>TARTARI COMERCIAL DE FERRO E AÇO LTDA</v>
          </cell>
        </row>
        <row r="2219">
          <cell r="B2219" t="str">
            <v>IMPLEMAQ COMERCIAL LTDA</v>
          </cell>
        </row>
        <row r="2220">
          <cell r="B2220" t="str">
            <v>FÁRMACIA 523 LTDA - ME</v>
          </cell>
        </row>
        <row r="2221">
          <cell r="B2221" t="str">
            <v>RB PINHEIRO COMÉRCIO E SERVIÇOS</v>
          </cell>
        </row>
        <row r="2222">
          <cell r="B2222" t="str">
            <v>VS SUPRIMENTOS P/COMUNICAÇÃO VISUAL LTDA</v>
          </cell>
        </row>
        <row r="2223">
          <cell r="B2223" t="str">
            <v>NOTE CENTER TECNOLOGIA PORTATIL LTDA</v>
          </cell>
        </row>
        <row r="2224">
          <cell r="B2224" t="str">
            <v>DIVIPLAN DIVISÓRIAS PLANAS LTDA</v>
          </cell>
        </row>
        <row r="2225">
          <cell r="B2225" t="str">
            <v>ALDECI MANHÃES CONSTRUÇÕES-ME</v>
          </cell>
        </row>
        <row r="2226">
          <cell r="B2226" t="str">
            <v>PIVALMAR LAJES LTDA</v>
          </cell>
        </row>
        <row r="2227">
          <cell r="B2227" t="str">
            <v>MERCEARIA SANTOS DE QUISSAMÃ LTDA</v>
          </cell>
        </row>
        <row r="2228">
          <cell r="B2228" t="str">
            <v>E.M. MAGALHAES OBRAS E JARDINAGEM</v>
          </cell>
        </row>
        <row r="2229">
          <cell r="B2229" t="str">
            <v>MANO AÇO COMERCIO DE FERRO E ACO LTDA</v>
          </cell>
        </row>
        <row r="2230">
          <cell r="B2230" t="str">
            <v>APM FREITAS COM.MAT.CONSTR.TRANSPORTES LTDA</v>
          </cell>
        </row>
        <row r="2231">
          <cell r="B2231" t="str">
            <v>SEFREP SERV.EM FREIOS PNEUMÁTICOS LTDA</v>
          </cell>
        </row>
        <row r="2232">
          <cell r="B2232" t="str">
            <v>XAVIEROLI RESTAURANTE E CHURRASCARIA LTDA</v>
          </cell>
        </row>
        <row r="2233">
          <cell r="B2233" t="str">
            <v>AFER COMERCIAL LTDA</v>
          </cell>
        </row>
        <row r="2234">
          <cell r="B2234" t="str">
            <v>HÉLIO DA CONCEIÇÃO CRUZ FILHO - ME</v>
          </cell>
        </row>
        <row r="2235">
          <cell r="B2235" t="str">
            <v>COTASIN ARQUITETURA, ENGENHARIA E SINALIZACAO LTDA</v>
          </cell>
        </row>
        <row r="2236">
          <cell r="B2236" t="str">
            <v>R&amp;J QUADROS ELÉTRICOS LTDA</v>
          </cell>
        </row>
        <row r="2237">
          <cell r="B2237" t="str">
            <v>SCHRÉDER DO BRASIL LTDA</v>
          </cell>
        </row>
        <row r="2238">
          <cell r="B2238" t="str">
            <v>TIM CELULAR S/A</v>
          </cell>
        </row>
        <row r="2239">
          <cell r="B2239" t="str">
            <v>TIM CELULAR S/A</v>
          </cell>
        </row>
        <row r="2240">
          <cell r="B2240" t="str">
            <v>TIM CELULAR S.A</v>
          </cell>
        </row>
        <row r="2241">
          <cell r="B2241" t="str">
            <v>TIM CELULAR S/A</v>
          </cell>
        </row>
        <row r="2242">
          <cell r="B2242" t="str">
            <v>TIM CELULAR S.A</v>
          </cell>
        </row>
        <row r="2243">
          <cell r="B2243" t="str">
            <v>TIM CELULAR S/A</v>
          </cell>
        </row>
        <row r="2244">
          <cell r="B2244" t="str">
            <v>COLETTI COM.PRESTAÇÃO DE SERVIÇOS LTDA</v>
          </cell>
        </row>
        <row r="2245">
          <cell r="B2245" t="str">
            <v>INSTITUTO DEMOC.INF.SANEAM.MEIO AMBIENTE</v>
          </cell>
        </row>
        <row r="2246">
          <cell r="B2246" t="str">
            <v>POSTO DE GASOLINA CAMPEÃO DA PENHA LTDA</v>
          </cell>
        </row>
        <row r="2247">
          <cell r="B2247" t="str">
            <v>G.B. ALVARENGA PROD.AGROPECUÁRIOS</v>
          </cell>
        </row>
        <row r="2248">
          <cell r="B2248" t="str">
            <v>CONSTRUTORA BRAGANTINA LTDA</v>
          </cell>
        </row>
        <row r="2249">
          <cell r="B2249" t="str">
            <v>INSTALADORA BAHIA LTDA-ME</v>
          </cell>
        </row>
        <row r="2250">
          <cell r="B2250" t="str">
            <v>TERRAMAQ LOCACAO DE MAQUINAS LTDA</v>
          </cell>
        </row>
        <row r="2251">
          <cell r="B2251" t="str">
            <v>ALMIR DA CONCEIÇÃO MARINS</v>
          </cell>
        </row>
        <row r="2252">
          <cell r="B2252" t="str">
            <v>GUERRA E GASPAR PORTÕES AUTOMÁTICOS COM. E SERV. LTDA</v>
          </cell>
        </row>
        <row r="2253">
          <cell r="B2253" t="str">
            <v>DIÁRIO DO PARÁ LTDA</v>
          </cell>
        </row>
        <row r="2254">
          <cell r="B2254" t="str">
            <v>RENTALMAC ELEVADORES E MÁQUINAS LTDA</v>
          </cell>
        </row>
        <row r="2255">
          <cell r="B2255" t="str">
            <v>L.D. LORETTE DUARTE CONSTRUTORA LTDA</v>
          </cell>
        </row>
        <row r="2256">
          <cell r="B2256" t="str">
            <v>DURA-LEX DIGIFILM &amp; INFORMÁTICA LTDA</v>
          </cell>
        </row>
        <row r="2257">
          <cell r="B2257" t="str">
            <v>SERRAFER SERRA FERRAMENTAS LTDA</v>
          </cell>
        </row>
        <row r="2258">
          <cell r="B2258" t="str">
            <v>SCORPION LOCACAO MAO DE OBRA LTDA</v>
          </cell>
        </row>
        <row r="2259">
          <cell r="B2259" t="str">
            <v>MARCO ANTÔNIO DA SILVA LOCAÇÃO-ME</v>
          </cell>
        </row>
        <row r="2260">
          <cell r="B2260" t="str">
            <v>COREGAZ COM.REPRESENTACAO LTDA</v>
          </cell>
        </row>
        <row r="2261">
          <cell r="B2261" t="str">
            <v>PEMARTEL TELEFONIA LTDA</v>
          </cell>
        </row>
        <row r="2262">
          <cell r="B2262" t="str">
            <v>PEMARTEL - TELEFONIA LTDA.</v>
          </cell>
        </row>
        <row r="2263">
          <cell r="B2263" t="str">
            <v>HESEDH COMERCIO DE EQUIPAMENTOS E SERVIC</v>
          </cell>
        </row>
        <row r="2264">
          <cell r="B2264" t="str">
            <v>AUTO POSTO CIDADE GEBARA LTDA</v>
          </cell>
        </row>
        <row r="2265">
          <cell r="B2265" t="str">
            <v>C.G.E. ENGENHARIA LTDA</v>
          </cell>
        </row>
        <row r="2266">
          <cell r="B2266" t="str">
            <v>S.R.S. PRESTADORA DE SERVICOS GERAIS</v>
          </cell>
        </row>
        <row r="2267">
          <cell r="B2267" t="str">
            <v>A.ALVES BAR E RESTAURANTE -ME</v>
          </cell>
        </row>
        <row r="2268">
          <cell r="B2268" t="str">
            <v>SERRA DA TIRIRICA COMÉRCIO LTDA</v>
          </cell>
        </row>
        <row r="2269">
          <cell r="B2269" t="str">
            <v>SANTO EXPEDITO DA SERRA ARTEF.CIMENTO LTDA</v>
          </cell>
        </row>
        <row r="2270">
          <cell r="B2270" t="str">
            <v>NOVA ERA RENTAL LTDA</v>
          </cell>
        </row>
        <row r="2271">
          <cell r="B2271" t="str">
            <v>CONCESSIONARIA ROTA 116</v>
          </cell>
        </row>
        <row r="2272">
          <cell r="B2272" t="str">
            <v>LUDYMILLA E LUCAS RIOS MAT.CONSTRUÇÃO LTDA</v>
          </cell>
        </row>
        <row r="2273">
          <cell r="B2273" t="str">
            <v>PADRAO COPACABANA TINTAS LTDA</v>
          </cell>
        </row>
        <row r="2274">
          <cell r="B2274" t="str">
            <v>PRESTUNI PRESTADORA DE SERVIÇOS UNIÃO LTDA</v>
          </cell>
        </row>
        <row r="2275">
          <cell r="B2275" t="str">
            <v>ISABEL GONCALVES DOS SANTOS</v>
          </cell>
        </row>
        <row r="2276">
          <cell r="B2276" t="str">
            <v>USR 2001 INFORMÁTICA LTDA</v>
          </cell>
        </row>
        <row r="2277">
          <cell r="B2277" t="str">
            <v>ILMA MARIA RODRIGUES SOUZA - ME</v>
          </cell>
        </row>
        <row r="2278">
          <cell r="B2278" t="str">
            <v>WFPC SERVICOS DE INFORMATICA LTDA</v>
          </cell>
        </row>
        <row r="2279">
          <cell r="B2279" t="str">
            <v>TORÃO MATERIAIS DE CONSTRUÇÃO LTDA</v>
          </cell>
        </row>
        <row r="2280">
          <cell r="B2280" t="str">
            <v>AZEBARROS TRANSPORTE E SERVICOS LTDA</v>
          </cell>
        </row>
        <row r="2281">
          <cell r="B2281" t="str">
            <v>J.C. SERVIÇOS TÉCNICOS LTDA</v>
          </cell>
        </row>
        <row r="2282">
          <cell r="B2282" t="str">
            <v>S. MATTOS RIGUEIRA COMÉRCIO DE VIDROS</v>
          </cell>
        </row>
        <row r="2283">
          <cell r="B2283" t="str">
            <v>TATIANA APARECIDA CARLOS QUINTELA-ME</v>
          </cell>
        </row>
        <row r="2284">
          <cell r="B2284" t="str">
            <v>LEAO EQUIPAMENTOS E FERRAMENTAS LTDA</v>
          </cell>
        </row>
        <row r="2285">
          <cell r="B2285" t="str">
            <v>P.J. CAMARGO PAPELARIA ME</v>
          </cell>
        </row>
        <row r="2286">
          <cell r="B2286" t="str">
            <v>PAVIMENT GROUND IND.COM.PRÉ-MOLD.DE CONCRETO</v>
          </cell>
        </row>
        <row r="2287">
          <cell r="B2287" t="str">
            <v>N &amp; P DE SANTA CRUZ SUB EMPREITEIRA LTDA</v>
          </cell>
        </row>
        <row r="2288">
          <cell r="B2288" t="str">
            <v>COFERCIL SERVIÇOS DE CONSTRUÇÃO LTDA</v>
          </cell>
        </row>
        <row r="2289">
          <cell r="B2289" t="str">
            <v>COPIADORA PEDRO LESSA LTDA</v>
          </cell>
        </row>
        <row r="2290">
          <cell r="B2290" t="str">
            <v>ALCANTUBO TUBOS E CONEXOES LTDA</v>
          </cell>
        </row>
        <row r="2291">
          <cell r="B2291" t="str">
            <v>PARA-SERVICE LTDA</v>
          </cell>
        </row>
        <row r="2292">
          <cell r="B2292" t="str">
            <v>DETALINOX COMERCIAL LTDA</v>
          </cell>
        </row>
        <row r="2293">
          <cell r="B2293" t="str">
            <v>POSTO MEGA IGUAÇU LTDA</v>
          </cell>
        </row>
        <row r="2294">
          <cell r="B2294" t="str">
            <v>DANNESMANN, SIEMSEN ADVOGADOS</v>
          </cell>
        </row>
        <row r="2295">
          <cell r="B2295" t="str">
            <v>CANTINA DO CADMOS LTDA</v>
          </cell>
        </row>
        <row r="2296">
          <cell r="B2296" t="str">
            <v>CVC CARDOSO AUTO PEÇAS - ME</v>
          </cell>
        </row>
        <row r="2297">
          <cell r="B2297" t="str">
            <v>FABRICA DE TELAS DE ARAME QUALITELAS LTD</v>
          </cell>
        </row>
        <row r="2298">
          <cell r="B2298" t="str">
            <v>A.F.F.III PAPELARIA E INFORMÁTICA LTDA</v>
          </cell>
        </row>
        <row r="2299">
          <cell r="B2299" t="str">
            <v>UNIVERSAL COMÉRCIO DE TUBOS E CONEXÕES LTDA</v>
          </cell>
        </row>
        <row r="2300">
          <cell r="B2300" t="str">
            <v>ÉDIO DOS SANTOS RIBEIRO TRANSPORTES</v>
          </cell>
        </row>
        <row r="2301">
          <cell r="B2301" t="str">
            <v>MÁXIMO ILUMINAÇÃO LTDA ME</v>
          </cell>
        </row>
        <row r="2302">
          <cell r="B2302" t="str">
            <v>VIGO TERPLAN TERRAPLANAGEM LTDA</v>
          </cell>
        </row>
        <row r="2303">
          <cell r="B2303" t="str">
            <v>SPR MATERIAIS LTDA</v>
          </cell>
        </row>
        <row r="2304">
          <cell r="B2304" t="str">
            <v>BOM PASTOR 2001 MAT.DE CONSTRUÇÃO LTDA</v>
          </cell>
        </row>
        <row r="2305">
          <cell r="B2305" t="str">
            <v>A.S. SILVA RESTAURANTE</v>
          </cell>
        </row>
        <row r="2306">
          <cell r="B2306" t="str">
            <v>STERIBIO SERV.LIMP.ESTER.HOSPITALAR LTDA</v>
          </cell>
        </row>
        <row r="2307">
          <cell r="B2307" t="str">
            <v>ZONA OESTE SANEAMENTO E SERVICOS LTDA</v>
          </cell>
        </row>
        <row r="2308">
          <cell r="B2308" t="str">
            <v>MARMORARIA PINHEIRO FERNANDES INDÚSTRIA E COMÉRCIO LTDA</v>
          </cell>
        </row>
        <row r="2309">
          <cell r="B2309" t="str">
            <v>FORTCABO COMERCIO E SERVICOS LTDA</v>
          </cell>
        </row>
        <row r="2310">
          <cell r="B2310" t="str">
            <v>LOCAR MUNCK TRANSPORTES E LOCACAO DE MAQ</v>
          </cell>
        </row>
        <row r="2311">
          <cell r="B2311" t="str">
            <v>E.J. VIEIRA MORAES TRANSPORTES LTDA-ME</v>
          </cell>
        </row>
        <row r="2312">
          <cell r="B2312" t="str">
            <v>JCM ENROLAMENTO MOT.PREST.SERVIÇO LTDA</v>
          </cell>
        </row>
        <row r="2313">
          <cell r="B2313" t="str">
            <v>CHURRASCARIA PICANHA DOURADA LTDA</v>
          </cell>
        </row>
        <row r="2314">
          <cell r="B2314" t="str">
            <v>P.A DA SILVA VULCANIZAÇÃO COM.- ME</v>
          </cell>
        </row>
        <row r="2315">
          <cell r="B2315" t="str">
            <v>V.P. LIMA DEMOLIÇÕES E SERVIÇOS LTDA</v>
          </cell>
        </row>
        <row r="2316">
          <cell r="B2316" t="str">
            <v>DANIELA DE AZEVEDO MENDES</v>
          </cell>
        </row>
        <row r="2317">
          <cell r="B2317" t="str">
            <v>VALMIR RODRIGUES DE ALMEIDA - ME</v>
          </cell>
        </row>
        <row r="2318">
          <cell r="B2318" t="str">
            <v>ELEVADORES FUJI FLF DO BRASIL LTDA.</v>
          </cell>
        </row>
        <row r="2319">
          <cell r="B2319" t="str">
            <v>J. CLÁUDIO MACHADO - ME</v>
          </cell>
        </row>
        <row r="2320">
          <cell r="B2320" t="str">
            <v>R 3 PROPAGANDA LTDA</v>
          </cell>
        </row>
        <row r="2321">
          <cell r="B2321" t="str">
            <v>IGOR GONÇALVES MENDES TRIPODE-ME</v>
          </cell>
        </row>
        <row r="2322">
          <cell r="B2322" t="str">
            <v>S.M.J. MIL METALÚRGICA E REFRIG. LTDA</v>
          </cell>
        </row>
        <row r="2323">
          <cell r="B2323" t="str">
            <v>FORTE ENEAS INDUSTRIA E COMERCIO LTDA</v>
          </cell>
        </row>
        <row r="2324">
          <cell r="B2324" t="str">
            <v>E S MENDES DROGARIA-ME</v>
          </cell>
        </row>
        <row r="2325">
          <cell r="B2325" t="str">
            <v>ROMATHI DISTRIBUIDORA DE MADEIRAS LTDA</v>
          </cell>
        </row>
        <row r="2326">
          <cell r="B2326" t="str">
            <v>EVANDRO FRANCISCO DE ARRUDA-ME</v>
          </cell>
        </row>
        <row r="2327">
          <cell r="B2327" t="str">
            <v>EDS DE SANTA CRUZ EMPREITEIRA LTDA</v>
          </cell>
        </row>
        <row r="2328">
          <cell r="B2328" t="str">
            <v>ENGELAGO CONSTR.ENGENHARIA DA LAGOA LTDA</v>
          </cell>
        </row>
        <row r="2329">
          <cell r="B2329" t="str">
            <v>NEWBERG TURISMO LTDA</v>
          </cell>
        </row>
        <row r="2330">
          <cell r="B2330" t="str">
            <v>J.F. MENDES COM. E SERVIÇOS</v>
          </cell>
        </row>
        <row r="2331">
          <cell r="B2331" t="str">
            <v>SERVIÇOS MUCK TIGRESA LTDA-ME</v>
          </cell>
        </row>
        <row r="2332">
          <cell r="B2332" t="str">
            <v>AQUAPART ENGENHARIA E PARTICIPAÇÕES LTDA</v>
          </cell>
        </row>
        <row r="2333">
          <cell r="B2333" t="str">
            <v>OPÇÃO INFORMÁTICA</v>
          </cell>
        </row>
        <row r="2334">
          <cell r="B2334" t="str">
            <v>SARTORETTI DO BRASIL COM. E SERV. LTDA</v>
          </cell>
        </row>
        <row r="2335">
          <cell r="B2335" t="str">
            <v>JOAO MAURICIO MARTINS MATERIAL DE CONSTR</v>
          </cell>
        </row>
        <row r="2336">
          <cell r="B2336" t="str">
            <v>MANOEL E ARAÚJO MATERIAL ELÉTRICO LTDA</v>
          </cell>
        </row>
        <row r="2337">
          <cell r="B2337" t="str">
            <v>AMERICAN 2001 SIGN COMUNICAÇÃO VISUAL LTDA</v>
          </cell>
        </row>
        <row r="2338">
          <cell r="B2338" t="str">
            <v>MARQUESAN 44 LOC.EQUIP.TERRAPLENAGEM LTDA</v>
          </cell>
        </row>
        <row r="2339">
          <cell r="B2339" t="str">
            <v>ARRAIS E SILVA TUBOS E CONEXOES LTDA</v>
          </cell>
        </row>
        <row r="2340">
          <cell r="B2340" t="str">
            <v>D.R DISTRIB.RODOVIÁRIO E TRANSPORTES LTDA</v>
          </cell>
        </row>
        <row r="2341">
          <cell r="B2341" t="str">
            <v>CONSTRUTORA LOMARELI LTDA</v>
          </cell>
        </row>
        <row r="2342">
          <cell r="B2342" t="str">
            <v>JOSÉ DO CARMO MIRANDA-ME</v>
          </cell>
        </row>
        <row r="2343">
          <cell r="B2343" t="str">
            <v>TR - TRANSPORTES RÁPIDOS LTDA</v>
          </cell>
        </row>
        <row r="2344">
          <cell r="B2344" t="str">
            <v>C.SOUZA DE ANDRADE TRANSPORTES-ME</v>
          </cell>
        </row>
        <row r="2345">
          <cell r="B2345" t="str">
            <v>F.F. MENDONÇA COMÉRCIO DE MADEIRAS LTDA</v>
          </cell>
        </row>
        <row r="2346">
          <cell r="B2346" t="str">
            <v>A.B.M. 2 TELECOMUNICAÇÕES LTDA</v>
          </cell>
        </row>
        <row r="2347">
          <cell r="B2347" t="str">
            <v>CONSTEP CONST.SERV.TERRAPLENAGEM LTDA</v>
          </cell>
        </row>
        <row r="2348">
          <cell r="B2348" t="str">
            <v>ADRIANA E LÍLIAN INFORMÁTICA LTDA</v>
          </cell>
        </row>
        <row r="2349">
          <cell r="B2349" t="str">
            <v>RHAZAS REPRESENTAÇÕES E COM. LTDA</v>
          </cell>
        </row>
        <row r="2350">
          <cell r="B2350" t="str">
            <v>CARGOLOG CARGAS E LOGÍSTICA LTDA</v>
          </cell>
        </row>
        <row r="2351">
          <cell r="B2351" t="str">
            <v>REGIS &amp; FERREIRA MOTORES LTDA</v>
          </cell>
        </row>
        <row r="2352">
          <cell r="B2352" t="str">
            <v>QUALIBLOCO PREMOLDADOS EM CONCRETO LTDA</v>
          </cell>
        </row>
        <row r="2353">
          <cell r="B2353" t="str">
            <v>CONSTRUTORA  FERREIRA E MONTEIRO LTDA.</v>
          </cell>
        </row>
        <row r="2354">
          <cell r="B2354" t="str">
            <v>BMB D´BÚZIOS DIST. DE BEBIDAS E GÊNEROS ALIMENTÍCIOS LTDA</v>
          </cell>
        </row>
        <row r="2355">
          <cell r="B2355" t="str">
            <v>POSTO SIM LTDA</v>
          </cell>
        </row>
        <row r="2356">
          <cell r="B2356" t="str">
            <v>COMAG SERV. DE OBRAS COMPLEMENTARES LTDA</v>
          </cell>
        </row>
        <row r="2357">
          <cell r="B2357" t="str">
            <v>SERRARIA REGIAO DOS LAGOS LTDA</v>
          </cell>
        </row>
        <row r="2358">
          <cell r="B2358" t="str">
            <v>VELAS AO MAR EMPR.VIAGENS E TURISMO LTDA</v>
          </cell>
        </row>
        <row r="2359">
          <cell r="B2359" t="str">
            <v>L&amp;R GUEDES TECNOLOGIA EM INFORMATICA LTD</v>
          </cell>
        </row>
        <row r="2360">
          <cell r="B2360" t="str">
            <v>ACHEI EM MACAÉ MÓVEIS USADOS LTDA</v>
          </cell>
        </row>
        <row r="2361">
          <cell r="B2361" t="str">
            <v>NADIS W. W. MATERIAIS DE CONSTRUÇÃO LTDA</v>
          </cell>
        </row>
        <row r="2362">
          <cell r="B2362" t="str">
            <v>FORMAL MÁQUINAS PEÇAS E SERVIÇOS LTDA</v>
          </cell>
        </row>
        <row r="2363">
          <cell r="B2363" t="str">
            <v>CONTINENTE TRANSPORTES LTDA-EPP</v>
          </cell>
        </row>
        <row r="2364">
          <cell r="B2364" t="str">
            <v>MESQUITA E MESQUITA SERVICOS, REFORMAS E</v>
          </cell>
        </row>
        <row r="2365">
          <cell r="B2365" t="str">
            <v>CONSTRUTORA DE MARCO LTDA</v>
          </cell>
        </row>
        <row r="2366">
          <cell r="B2366" t="str">
            <v>REAL PRINT INFORMÁTICA LTDA</v>
          </cell>
        </row>
        <row r="2367">
          <cell r="B2367" t="str">
            <v>PADARIA MARIA FARINHA LTDA-ME</v>
          </cell>
        </row>
        <row r="2368">
          <cell r="B2368" t="str">
            <v>CENTRALFER CENTRAL DE FERRO LTDA</v>
          </cell>
        </row>
        <row r="2369">
          <cell r="B2369" t="str">
            <v>FCO A.A. DE SOUZA LOCAÇÃO MÁQ.EQUIPAMENTOS</v>
          </cell>
        </row>
        <row r="2370">
          <cell r="B2370" t="str">
            <v>NANI RIO 445 COM.SERV.ESPECIALIZADO LTDA</v>
          </cell>
        </row>
        <row r="2371">
          <cell r="B2371" t="str">
            <v>MARIA IVANIR ALVES ROCHA - ME</v>
          </cell>
        </row>
        <row r="2372">
          <cell r="B2372" t="str">
            <v>ACNA REMOÇÕES S/C LTDA</v>
          </cell>
        </row>
        <row r="2373">
          <cell r="B2373" t="str">
            <v>OLIVEIRA &amp; RIBEIRO PARAIBUNA LTDA.</v>
          </cell>
        </row>
        <row r="2374">
          <cell r="B2374" t="str">
            <v>EMPREITEIRA TELECOMUNICACAO JOELMA LTDA</v>
          </cell>
        </row>
        <row r="2375">
          <cell r="B2375" t="str">
            <v>FERTOOLS MÁQUINAS E FERRAMENTAS LTDA</v>
          </cell>
        </row>
        <row r="2376">
          <cell r="B2376" t="str">
            <v>PARAISO DAS AGUAS - S.P. VALADARES</v>
          </cell>
        </row>
        <row r="2377">
          <cell r="B2377" t="str">
            <v>PEGA LEVE LIVRARIA LTDA</v>
          </cell>
        </row>
        <row r="2378">
          <cell r="B2378" t="str">
            <v>NAJ EMPREENDIMENTOS LTDA ME</v>
          </cell>
        </row>
        <row r="2379">
          <cell r="B2379" t="str">
            <v>WORLD AIR 2001 LTDA</v>
          </cell>
        </row>
        <row r="2380">
          <cell r="B2380" t="str">
            <v>VIRGEM DE FÁTIMA LOCAÇÃO DE MÁQUINAS E CAMINHÕES LTDA</v>
          </cell>
        </row>
        <row r="2381">
          <cell r="B2381" t="str">
            <v>RAMOS MÁQUINAS &amp; FERRAMENTAS LTDA-ME</v>
          </cell>
        </row>
        <row r="2382">
          <cell r="B2382" t="str">
            <v>JUSTOP SERVICOS DE TOPOGRAFIA LTDA</v>
          </cell>
        </row>
        <row r="2383">
          <cell r="B2383" t="str">
            <v>SANIT ENGENHARIA E CONSTRUÇÕES LTDA</v>
          </cell>
        </row>
        <row r="2384">
          <cell r="B2384" t="str">
            <v>FRANCISCO GERSON GOMES VIEIRA</v>
          </cell>
        </row>
        <row r="2385">
          <cell r="B2385" t="str">
            <v>HES SERVIÇOS DE ENGENHARIA LTDA</v>
          </cell>
        </row>
        <row r="2386">
          <cell r="B2386" t="str">
            <v>KSABOR TRANKILO LTDA</v>
          </cell>
        </row>
        <row r="2387">
          <cell r="B2387" t="str">
            <v>SANEMAT EQUIP.TECNICOS E MATERIAIS LTDA</v>
          </cell>
        </row>
        <row r="2388">
          <cell r="B2388" t="str">
            <v>H. C. L. HELENA LOCAÇÃO DE EQUIPAMENTOS LTDA</v>
          </cell>
        </row>
        <row r="2389">
          <cell r="B2389" t="str">
            <v>SIGLA CONSULTORIA E SERVIÇOS LTDA</v>
          </cell>
        </row>
        <row r="2390">
          <cell r="B2390" t="str">
            <v>T.M.C. TELECOMUNICAÇÃO LTDA</v>
          </cell>
        </row>
        <row r="2391">
          <cell r="B2391" t="str">
            <v>LLA TRÂNSITO LTDA</v>
          </cell>
        </row>
        <row r="2392">
          <cell r="B2392" t="str">
            <v>CAT BOMB COMÉRCIO DO VESTUÁRIO LTDA</v>
          </cell>
        </row>
        <row r="2393">
          <cell r="B2393" t="str">
            <v>BUREAU CIDADE LTDA</v>
          </cell>
        </row>
        <row r="2394">
          <cell r="B2394" t="str">
            <v>LECONTE S.A.</v>
          </cell>
        </row>
        <row r="2395">
          <cell r="B2395" t="str">
            <v>DISMATEL DE ITABORAÍ MATERIAIS DE CONSTRUÇÃO LTDA-EPP</v>
          </cell>
        </row>
        <row r="2396">
          <cell r="B2396" t="str">
            <v>POSTO SANTA CLARA  DE BARRA MANSA  ABAST. DE COMBUSTÍVEIS LT</v>
          </cell>
        </row>
        <row r="2397">
          <cell r="B2397" t="str">
            <v>PLENITUDE 2001 TERRAPLENAGEM E CONSTRUTORA LTDA</v>
          </cell>
        </row>
        <row r="2398">
          <cell r="B2398" t="str">
            <v>ANA MARIA MARTINS DE OLIVEIRA</v>
          </cell>
        </row>
        <row r="2399">
          <cell r="B2399" t="str">
            <v>A.V. MACHADO DISTRIBUIDORA DE ÁGUAS MINERAIS ME.</v>
          </cell>
        </row>
        <row r="2400">
          <cell r="B2400" t="str">
            <v>TUCHE TRANSPORTES LTDA</v>
          </cell>
        </row>
        <row r="2401">
          <cell r="B2401" t="str">
            <v>EMILIANO EMPR. E PARTICIPACOES HOTELEIRA</v>
          </cell>
        </row>
        <row r="2402">
          <cell r="B2402" t="str">
            <v>RT-LEA LOCAÇÃO DE EQUIPAMENTOS E ANDAIMES LTDA.</v>
          </cell>
        </row>
        <row r="2403">
          <cell r="B2403" t="str">
            <v>LUIZ CLAUDIO ALEXANDRE ESTRUTURAS-ME</v>
          </cell>
        </row>
        <row r="2404">
          <cell r="B2404" t="str">
            <v>BELAMAT MATERIAL DE CONSTRUCAO LTDA.</v>
          </cell>
        </row>
        <row r="2405">
          <cell r="B2405" t="str">
            <v>R.R.BARRA MANSA RESTAURANTE LTDA.</v>
          </cell>
        </row>
        <row r="2406">
          <cell r="B2406" t="str">
            <v>NIKIGAS COMERCIAL LTDA</v>
          </cell>
        </row>
        <row r="2407">
          <cell r="B2407" t="str">
            <v>NORTRACTOR PEÇAS PARA TRATORES LTDA</v>
          </cell>
        </row>
        <row r="2408">
          <cell r="B2408" t="str">
            <v>LIZ ANGELA M. DE OLIVEIRA - ME</v>
          </cell>
        </row>
        <row r="2409">
          <cell r="B2409" t="str">
            <v>ÁLVARO HENRIQUE ROSE-ME</v>
          </cell>
        </row>
        <row r="2410">
          <cell r="B2410" t="str">
            <v>PONTO CERTO DE IMBETIBA RESTAURANTE E LANCHONETE LTDA</v>
          </cell>
        </row>
        <row r="2411">
          <cell r="B2411" t="str">
            <v>BOMBCRET LTDA.</v>
          </cell>
        </row>
        <row r="2412">
          <cell r="B2412" t="str">
            <v>ANA KARLA ALCOFORADO CÉSAR DE MELO</v>
          </cell>
        </row>
        <row r="2413">
          <cell r="B2413" t="str">
            <v>TRANSPORTE BRASIL 500 DA PENHA LTDA</v>
          </cell>
        </row>
        <row r="2414">
          <cell r="B2414" t="str">
            <v>HERILUCIO P. SILVA</v>
          </cell>
        </row>
        <row r="2415">
          <cell r="B2415" t="str">
            <v>A.R. MOREIRA INFORMÁTICA LTDA</v>
          </cell>
        </row>
        <row r="2416">
          <cell r="B2416" t="str">
            <v>COMÉRCIO DE CEREAIS SAMPAIO LTDA</v>
          </cell>
        </row>
        <row r="2417">
          <cell r="B2417" t="str">
            <v>L.L. COMÉRCIO DE FERRAMENTAS LTDA</v>
          </cell>
        </row>
        <row r="2418">
          <cell r="B2418" t="str">
            <v>ADDCAR AUTOMÓVEIS LTDA</v>
          </cell>
        </row>
        <row r="2419">
          <cell r="B2419" t="str">
            <v>L.F. INDÚSTRIA E COMÉRCIO DE ROUPAS LTDA</v>
          </cell>
        </row>
        <row r="2420">
          <cell r="B2420" t="str">
            <v>E.H. ARQUITETURA E PLANEJAMENTO LTDA</v>
          </cell>
        </row>
        <row r="2421">
          <cell r="B2421" t="str">
            <v>SOUZA CHRISOSTIMO MAT.CONSTRUÇÃO LTDA</v>
          </cell>
        </row>
        <row r="2422">
          <cell r="B2422" t="str">
            <v>GTS COM. LOCAÇÃO E SERV. DE LIBERDADE LTDA</v>
          </cell>
        </row>
        <row r="2423">
          <cell r="B2423" t="str">
            <v>PENSÃO DO TREVO 584 LTDA - ME</v>
          </cell>
        </row>
        <row r="2424">
          <cell r="B2424" t="str">
            <v>JOSABIAS ALVES SANTOS</v>
          </cell>
        </row>
        <row r="2425">
          <cell r="B2425" t="str">
            <v>GILKLE-CAR AUTO MECÂNICA LTDA</v>
          </cell>
        </row>
        <row r="2426">
          <cell r="B2426" t="str">
            <v>JOSEQUIM MADEIRAS E MAT. CONSTRUÇÃO LTDA</v>
          </cell>
        </row>
        <row r="2427">
          <cell r="B2427" t="str">
            <v>O KAKO DOS AZULEJOS ANTIGOS LTDA</v>
          </cell>
        </row>
        <row r="2428">
          <cell r="B2428" t="str">
            <v>L &amp; A COMERCIO DE BATERIAS LTDA</v>
          </cell>
        </row>
        <row r="2429">
          <cell r="B2429" t="str">
            <v>CONSTRUTER GONCALENSE MATERIAIS DE CONST</v>
          </cell>
        </row>
        <row r="2430">
          <cell r="B2430" t="str">
            <v>ARM TRANSPORTADORA LTDA</v>
          </cell>
        </row>
        <row r="2431">
          <cell r="B2431" t="str">
            <v>TENDÊNCIAS EM MAO DE OBRA ESPEC.LTDA</v>
          </cell>
        </row>
        <row r="2432">
          <cell r="B2432" t="str">
            <v>CODISE COM.DISTR.EXP.CERÂMICOS LTDA</v>
          </cell>
        </row>
        <row r="2433">
          <cell r="B2433" t="str">
            <v>RODOVIÁRIO CASSIANO IMP. E EXP. LTDA</v>
          </cell>
        </row>
        <row r="2434">
          <cell r="B2434" t="str">
            <v>PAULO CASÉ PLANEJAM. ARQUITETÔNICO LTDA</v>
          </cell>
        </row>
        <row r="2435">
          <cell r="B2435" t="str">
            <v>JOÃO CARLOS DA SILVA TRANSPORTADORA - ME</v>
          </cell>
        </row>
        <row r="2436">
          <cell r="B2436" t="str">
            <v>NEW TORK RECURSOS HUMANOS LTDA</v>
          </cell>
        </row>
        <row r="2437">
          <cell r="B2437" t="str">
            <v>VALE E BUENO SERVICOS AUXILIARES LTDA</v>
          </cell>
        </row>
        <row r="2438">
          <cell r="B2438" t="str">
            <v>AMITRAN TRANSPORTES E MUDANCAS LTDA</v>
          </cell>
        </row>
        <row r="2439">
          <cell r="B2439" t="str">
            <v>HOTEL RECANTO DO POETA</v>
          </cell>
        </row>
        <row r="2440">
          <cell r="B2440" t="str">
            <v>ROQUE &amp; LUCAS TERRAPLENAGEM E PAVIMENTAÇÃO LTDA</v>
          </cell>
        </row>
        <row r="2441">
          <cell r="B2441" t="str">
            <v>TRANSBELT BENEF.SERVICOS E COMERCIO DE C</v>
          </cell>
        </row>
        <row r="2442">
          <cell r="B2442" t="str">
            <v>JOSÉ LEOMAR E IRACIMAR LTDA</v>
          </cell>
        </row>
        <row r="2443">
          <cell r="B2443" t="str">
            <v>MANOEL GALDINO COM.REP.MAT.CONSTRUÇÃO LTDA</v>
          </cell>
        </row>
        <row r="2444">
          <cell r="B2444" t="str">
            <v>PEAÇO COMÉRCIO DE AÇO LTDA</v>
          </cell>
        </row>
        <row r="2445">
          <cell r="B2445" t="str">
            <v>POSTO DE GASOLINA ESTRELA ORIENTAL LTDA</v>
          </cell>
        </row>
        <row r="2446">
          <cell r="B2446" t="str">
            <v>S.L. DE SENA EMPREITEIRA</v>
          </cell>
        </row>
        <row r="2447">
          <cell r="B2447" t="str">
            <v>S.N. BRONZE PAVIMENTACAO LTDA</v>
          </cell>
        </row>
        <row r="2448">
          <cell r="B2448" t="str">
            <v>VIPASI CONSTRUCAO E PINTURA LTDA</v>
          </cell>
        </row>
        <row r="2449">
          <cell r="B2449" t="str">
            <v>EPC ENG.PROJETOS E CONSULTORIA LTDA</v>
          </cell>
        </row>
        <row r="2450">
          <cell r="B2450" t="str">
            <v>HM HIGH MANAGER EVENTOS VIAGENS E TURISMO LTDA</v>
          </cell>
        </row>
        <row r="2451">
          <cell r="B2451" t="str">
            <v>TERMACO NORDESTE COM.EQUIPAMENTOS LTDA</v>
          </cell>
        </row>
        <row r="2452">
          <cell r="B2452" t="str">
            <v>MARIA DA CONSOLAÇÃO SOBREIRA &amp; CIA.LTDA.</v>
          </cell>
        </row>
        <row r="2453">
          <cell r="B2453" t="str">
            <v>MARIA OSMARINA ARAUJO DA SILVA</v>
          </cell>
        </row>
        <row r="2454">
          <cell r="B2454" t="str">
            <v>VPE LTDA</v>
          </cell>
        </row>
        <row r="2455">
          <cell r="B2455" t="str">
            <v>K.J. CONSTRUÇÃO COMÉRCIO E INDÚSTRIA LTDA</v>
          </cell>
        </row>
        <row r="2456">
          <cell r="B2456" t="str">
            <v>VISCLAR MÓVEIS E DECORAÇÕES LTDA</v>
          </cell>
        </row>
        <row r="2457">
          <cell r="B2457" t="str">
            <v>JOSE AFONSO RODRIGUES</v>
          </cell>
        </row>
        <row r="2458">
          <cell r="B2458" t="str">
            <v>TUBOMIX PRE-MOLDADOS E ENGENHARIA LTDA</v>
          </cell>
        </row>
        <row r="2459">
          <cell r="B2459" t="str">
            <v>HOTEL PERSONAL LTDA</v>
          </cell>
        </row>
        <row r="2460">
          <cell r="B2460" t="str">
            <v>M. DE OLIVEIRA TRANSPORTES DE CARGAS</v>
          </cell>
        </row>
        <row r="2461">
          <cell r="B2461" t="str">
            <v>A.P. MACEDO CONSTRUCOES LTDA</v>
          </cell>
        </row>
        <row r="2462">
          <cell r="B2462" t="str">
            <v>ÁGUAS CRISTALINAS PISCINAS LTDA</v>
          </cell>
        </row>
        <row r="2463">
          <cell r="B2463" t="str">
            <v>GTS - GRUPO DE TECNOLOGIA E SOLUÇÕES LTDA</v>
          </cell>
        </row>
        <row r="2464">
          <cell r="B2464" t="str">
            <v>EMPREITEIRA MILENIUM LTDA.</v>
          </cell>
        </row>
        <row r="2465">
          <cell r="B2465" t="str">
            <v>DISTR.DE BEBIDAS 4 AMIGOS DE M.H.LTDA</v>
          </cell>
        </row>
        <row r="2466">
          <cell r="B2466" t="str">
            <v>JARG BAR E RESTAURANTE LTDA</v>
          </cell>
        </row>
        <row r="2467">
          <cell r="B2467" t="str">
            <v>THALIS SERVIÇOS GERAIS LTDA</v>
          </cell>
        </row>
        <row r="2468">
          <cell r="B2468" t="str">
            <v>WRO - RIO SERVIÇOS LTDA</v>
          </cell>
        </row>
        <row r="2469">
          <cell r="B2469" t="str">
            <v>CDI BARRA PRODUTOS IMPORTACAO E EXPORTACAO LTDA</v>
          </cell>
        </row>
        <row r="2470">
          <cell r="B2470" t="str">
            <v>INFOCLUB COMÉRCIO DE INFORMÁTICA LTDA</v>
          </cell>
        </row>
        <row r="2471">
          <cell r="B2471" t="str">
            <v>TERFLEX INDÚSTRIA E COMÉRCIO LTDA</v>
          </cell>
        </row>
        <row r="2472">
          <cell r="B2472" t="str">
            <v>SIEMENS BUILDING TECHNOLOGIES LTDA</v>
          </cell>
        </row>
        <row r="2473">
          <cell r="B2473" t="str">
            <v>MULTI UNIFORMES PROFISSIONAIS LTDA</v>
          </cell>
        </row>
        <row r="2474">
          <cell r="B2474" t="str">
            <v>CARVALHO CONSULTORES ASSOCIADOS</v>
          </cell>
        </row>
        <row r="2475">
          <cell r="B2475" t="str">
            <v>BEVITOR TOPOG.DESENHO TECNICO LTDA</v>
          </cell>
        </row>
        <row r="2476">
          <cell r="B2476" t="str">
            <v>MALVÃO &amp; STANISCE LTDA</v>
          </cell>
        </row>
        <row r="2477">
          <cell r="B2477" t="str">
            <v>MECAESCAV MÁQUINAS LTDA</v>
          </cell>
        </row>
        <row r="2478">
          <cell r="B2478" t="str">
            <v>COSTA &amp; REZENDE REPRESENTAÇÕES LTDA</v>
          </cell>
        </row>
        <row r="2479">
          <cell r="B2479" t="str">
            <v>LELLO INTERMEDIADORA DE NEGÓCIOS S/C LTDA</v>
          </cell>
        </row>
        <row r="2480">
          <cell r="B2480" t="str">
            <v>RCN TRANSPORTES RODOVIÁRIOS LTDA</v>
          </cell>
        </row>
        <row r="2481">
          <cell r="B2481" t="str">
            <v>VIA MÓVEIS LTDA.</v>
          </cell>
        </row>
        <row r="2482">
          <cell r="B2482" t="str">
            <v>CONSTRUTORA VERDES MARES DE MACAÉ LTDA</v>
          </cell>
        </row>
        <row r="2483">
          <cell r="B2483" t="str">
            <v>PANIFICAÇÃO PIRACAIA 11 LTDA - ME</v>
          </cell>
        </row>
        <row r="2484">
          <cell r="B2484" t="str">
            <v>RENOVADORA DE PNEUS TREVO LTDA</v>
          </cell>
        </row>
        <row r="2485">
          <cell r="B2485" t="str">
            <v>POSTO DE SERVIÇOS CHAMEGO DO PROJAC LTDA</v>
          </cell>
        </row>
        <row r="2486">
          <cell r="B2486" t="str">
            <v>NOVA LECMAR MAT.ELETR.HIDRÁULICOS LTDA</v>
          </cell>
        </row>
        <row r="2487">
          <cell r="B2487" t="str">
            <v>JET 321 INFORMÁTICA LTDA</v>
          </cell>
        </row>
        <row r="2488">
          <cell r="B2488" t="str">
            <v>RGA TRANSPORTE DE ÁGUA LTDA</v>
          </cell>
        </row>
        <row r="2489">
          <cell r="B2489" t="str">
            <v>APC ASSESSORIA DE PROJETOS E CONSTRUÇÕES LTDA</v>
          </cell>
        </row>
        <row r="2490">
          <cell r="B2490" t="str">
            <v>L.L.M. MARQUES COMÉRCIO DE MATERIAIS DE CONSTRUÇÃO LTDA</v>
          </cell>
        </row>
        <row r="2491">
          <cell r="B2491" t="str">
            <v>M.F. FARIA SILVA REFEICOES -ME</v>
          </cell>
        </row>
        <row r="2492">
          <cell r="B2492" t="str">
            <v>NOVA CECCATO 8 TRATORES PEÇAS E SERVIÇOS LTDA</v>
          </cell>
        </row>
        <row r="2493">
          <cell r="B2493" t="str">
            <v>S.MENDONCA ALVES RESTAURANTE</v>
          </cell>
        </row>
        <row r="2494">
          <cell r="B2494" t="str">
            <v>FONTE DE ÁGUAS VIVAS ABASTECEDORA LTDA</v>
          </cell>
        </row>
        <row r="2495">
          <cell r="B2495" t="str">
            <v>VALMIR RIBEIRO FIDELIS LANCHES</v>
          </cell>
        </row>
        <row r="2496">
          <cell r="B2496" t="str">
            <v>SARTY-SOUTH AMERICAN TECNOLOGIA LTDA</v>
          </cell>
        </row>
        <row r="2497">
          <cell r="B2497" t="str">
            <v>SANTOS MAGALHÃES CONSTRUTORA</v>
          </cell>
        </row>
        <row r="2498">
          <cell r="B2498" t="str">
            <v>MV LANA COMERCIO E REPRESENTACAO LTDA</v>
          </cell>
        </row>
        <row r="2499">
          <cell r="B2499" t="str">
            <v>FORMAPEL CENTRO PAPELARIA INFORMÁTICA LTDA</v>
          </cell>
        </row>
        <row r="2500">
          <cell r="B2500" t="str">
            <v>POSTO MAR AZUL RIO DAS OSTRAS</v>
          </cell>
        </row>
        <row r="2501">
          <cell r="B2501" t="str">
            <v>EXCEL SERVIÇOS DE FORMAS LTDA</v>
          </cell>
        </row>
        <row r="2502">
          <cell r="B2502" t="str">
            <v>M.S.G. CONSTRUTORA LTDA</v>
          </cell>
        </row>
        <row r="2503">
          <cell r="B2503" t="str">
            <v>AUTO POSTO PRIMEIRAO DO LARANJAL LTDA</v>
          </cell>
        </row>
        <row r="2504">
          <cell r="B2504" t="str">
            <v>UNIPLAST COM.PLÁSTICOS E BORRACHAS LTDA</v>
          </cell>
        </row>
        <row r="2505">
          <cell r="B2505" t="str">
            <v>MARCELO RABACHINBI ARAÚJO-ME</v>
          </cell>
        </row>
        <row r="2506">
          <cell r="B2506" t="str">
            <v>MICROWMAX INFORMÁTICA LTDA</v>
          </cell>
        </row>
        <row r="2507">
          <cell r="B2507" t="str">
            <v>DISK LIMP. DISTRIBUIDORA LTDA</v>
          </cell>
        </row>
        <row r="2508">
          <cell r="B2508" t="str">
            <v>S.A.S. REZENDE - ME</v>
          </cell>
        </row>
        <row r="2509">
          <cell r="B2509" t="str">
            <v>BARRA-MIX DE CABO FRIO DISTRIB.DE AREIA LTDA</v>
          </cell>
        </row>
        <row r="2510">
          <cell r="B2510" t="str">
            <v>TOTAL COMERCIAL DE PEÇAS E SERVIÇOS LTDA</v>
          </cell>
        </row>
        <row r="2511">
          <cell r="B2511" t="str">
            <v>RADICAL SPORTS CO. LTDA.</v>
          </cell>
        </row>
        <row r="2512">
          <cell r="B2512" t="str">
            <v>MASTERSOLOS TECNOLOGIA E FUNDAÇÕES LTDA</v>
          </cell>
        </row>
        <row r="2513">
          <cell r="B2513" t="str">
            <v>ARTES GRÁFICAS PRINTCOLOR LTDA</v>
          </cell>
        </row>
        <row r="2514">
          <cell r="B2514" t="str">
            <v>E.C. DE ALBUQUERQUE NETO</v>
          </cell>
        </row>
        <row r="2515">
          <cell r="B2515" t="str">
            <v>RESK JET COMERCIAL LTDA</v>
          </cell>
        </row>
        <row r="2516">
          <cell r="B2516" t="str">
            <v>TRATTO 180 ACABAMENTOS P/CONSTRUÇÃO LTDA</v>
          </cell>
        </row>
        <row r="2517">
          <cell r="B2517" t="str">
            <v>ARTNORTE ARTIGOS INDUSTRIAIS LTDA</v>
          </cell>
        </row>
        <row r="2518">
          <cell r="B2518" t="str">
            <v>FRANCISCO LEONASIO FREITAS LEONARDO</v>
          </cell>
        </row>
        <row r="2519">
          <cell r="B2519" t="str">
            <v>NOVA PUBLICIDADE LTDA</v>
          </cell>
        </row>
        <row r="2520">
          <cell r="B2520" t="str">
            <v>AUGUSTO TRANSPORTE DE ÁGUA LTDA</v>
          </cell>
        </row>
        <row r="2521">
          <cell r="B2521" t="str">
            <v>AREAL SOARES ITA LTDA - ME</v>
          </cell>
        </row>
        <row r="2522">
          <cell r="B2522" t="str">
            <v>JAIME MACHADO NETO-ME</v>
          </cell>
        </row>
        <row r="2523">
          <cell r="B2523" t="str">
            <v>SILVA E LIMA EMPRREITEIRA LTDA</v>
          </cell>
        </row>
        <row r="2524">
          <cell r="B2524" t="str">
            <v>GALLERY SOUND ELETRÔNICOS LTDA</v>
          </cell>
        </row>
        <row r="2525">
          <cell r="B2525" t="str">
            <v>HOTEL E BAR COSTA &amp; LANES LTDA - ME</v>
          </cell>
        </row>
        <row r="2526">
          <cell r="B2526" t="str">
            <v>BAZAR P C DO VILAR LTDA - ME</v>
          </cell>
        </row>
        <row r="2527">
          <cell r="B2527" t="str">
            <v>QUALITELA INDÚSTRIA E COMÉRCIO LTDA</v>
          </cell>
        </row>
        <row r="2528">
          <cell r="B2528" t="str">
            <v>DO LEME AO PONTAL GRÁFICA LTDA</v>
          </cell>
        </row>
        <row r="2529">
          <cell r="B2529" t="str">
            <v>CARIRI SERVIÇOS LTDA</v>
          </cell>
        </row>
        <row r="2530">
          <cell r="B2530" t="str">
            <v>VIBROTON ARTEFATOS DE CONCRETO LTDA</v>
          </cell>
        </row>
        <row r="2531">
          <cell r="B2531" t="str">
            <v>R.M.M. CONSTRUTORA LTDA</v>
          </cell>
        </row>
        <row r="2532">
          <cell r="B2532" t="str">
            <v>CONTICEL-RIO SERVICOS LTDA</v>
          </cell>
        </row>
        <row r="2533">
          <cell r="B2533" t="str">
            <v>ESTRUTURAL COM.BLOCOS CERÂMICOS LTDA</v>
          </cell>
        </row>
        <row r="2534">
          <cell r="B2534" t="str">
            <v>MUNDI RESENDE HIDRÁULICA E SANEAMENTO LTDA</v>
          </cell>
        </row>
        <row r="2535">
          <cell r="B2535" t="str">
            <v>GB AUTO PECAS LTDA</v>
          </cell>
        </row>
        <row r="2536">
          <cell r="B2536" t="str">
            <v>GOUVEIAIR INFORMÁTICA LTDA</v>
          </cell>
        </row>
        <row r="2537">
          <cell r="B2537" t="str">
            <v>ALTUR RENT A CAR LTDA-ME</v>
          </cell>
        </row>
        <row r="2538">
          <cell r="B2538" t="str">
            <v>CHIQUE &amp; XIQUE BUFFET TÍP. NORDEST. PROM. E EVENTOS LTDA</v>
          </cell>
        </row>
        <row r="2539">
          <cell r="B2539" t="str">
            <v>CÉLIO S.O. FILHO</v>
          </cell>
        </row>
        <row r="2540">
          <cell r="B2540" t="str">
            <v>D.R. FERREIRA ROQUE</v>
          </cell>
        </row>
        <row r="2541">
          <cell r="B2541" t="str">
            <v>VIVIANE R.DE MORAES EDITORA-ME</v>
          </cell>
        </row>
        <row r="2542">
          <cell r="B2542" t="str">
            <v>FLY 2001 PAPELARIA E INFORMÁTICA LTDA.</v>
          </cell>
        </row>
        <row r="2543">
          <cell r="B2543" t="str">
            <v>NELSON DIVINO CARNEIRO - O CORUMBAÍBA</v>
          </cell>
        </row>
        <row r="2544">
          <cell r="B2544" t="str">
            <v>L.H.V. MATERIAIS PARA CONSTRUÇÃO LTDA</v>
          </cell>
        </row>
        <row r="2545">
          <cell r="B2545" t="str">
            <v>VALDEVAN ALVES QUEIROZ- LV UNIFORMES</v>
          </cell>
        </row>
        <row r="2546">
          <cell r="B2546" t="str">
            <v>LAGT INFORMATICA LTDA</v>
          </cell>
        </row>
        <row r="2547">
          <cell r="B2547" t="str">
            <v>CEN - CENTRO DE ESTUDOS DA FACULDADE DE ENGENHARIA</v>
          </cell>
        </row>
        <row r="2548">
          <cell r="B2548" t="str">
            <v>KARJ VARANDA MAT.CONSTRUCAO E BAZAR LTDA</v>
          </cell>
        </row>
        <row r="2549">
          <cell r="B2549" t="str">
            <v>MPC ENGENHARIA E CONSULTORIA LTDA</v>
          </cell>
        </row>
        <row r="2550">
          <cell r="B2550" t="str">
            <v>C.W. MARCONDES - ME</v>
          </cell>
        </row>
        <row r="2551">
          <cell r="B2551" t="str">
            <v>ARTE-MANIA DE ARARUAMA ARTEF.CIMENTO LTDA</v>
          </cell>
        </row>
        <row r="2552">
          <cell r="B2552" t="str">
            <v>CHRISTIANE MONTENEGRO ALVES - EPP</v>
          </cell>
        </row>
        <row r="2553">
          <cell r="B2553" t="str">
            <v>PORCINO FERNANDES DA COSTA JÚNIOR</v>
          </cell>
        </row>
        <row r="2554">
          <cell r="B2554" t="str">
            <v>DAVID J. MIGUEL BORRACHEIRO</v>
          </cell>
        </row>
        <row r="2555">
          <cell r="B2555" t="str">
            <v>MINERACAO SANTA LUZIA DE ITAGUAI LTDA</v>
          </cell>
        </row>
        <row r="2556">
          <cell r="B2556" t="str">
            <v>EMPREITEIRA DE OBRAS LAMERAO LTDA</v>
          </cell>
        </row>
        <row r="2557">
          <cell r="B2557" t="str">
            <v>RIGR - INDÚSTRIA E COMÉRCIO LTDA</v>
          </cell>
        </row>
        <row r="2558">
          <cell r="B2558" t="str">
            <v>D.SALMITO DE MELO MICROEMPRESA</v>
          </cell>
        </row>
        <row r="2559">
          <cell r="B2559" t="str">
            <v>SERV CAR DISTR PEÇAS SERVS ELETRICO</v>
          </cell>
        </row>
        <row r="2560">
          <cell r="B2560" t="str">
            <v>RESTTAURO CONSULTORIA LTDA</v>
          </cell>
        </row>
        <row r="2561">
          <cell r="B2561" t="str">
            <v>GAMA E ZANDONE - ADVOGADOS</v>
          </cell>
        </row>
        <row r="2562">
          <cell r="B2562" t="str">
            <v>DAIANA CRISTINA BALAN CAVALCANTE - ME</v>
          </cell>
        </row>
        <row r="2563">
          <cell r="B2563" t="str">
            <v>TRANSPRAFORTE TRANSPORTE E LOCAÇÃO LTDA.</v>
          </cell>
        </row>
        <row r="2564">
          <cell r="B2564" t="str">
            <v>K.J. MATERIAIS DE CONSTRUÇÃO LTDA-ME</v>
          </cell>
        </row>
        <row r="2565">
          <cell r="B2565" t="str">
            <v>TRANSPORT. E LOC. EQUIPAMENTO F.R.S. CAETANO LTDA</v>
          </cell>
        </row>
        <row r="2566">
          <cell r="B2566" t="str">
            <v>ALCOM DE ITABORAÍ PEÇAS SERV.DIESEL LTDA</v>
          </cell>
        </row>
        <row r="2567">
          <cell r="B2567" t="str">
            <v>AGUAELI DIST. DE ÁGUA MINERAL LTDA</v>
          </cell>
        </row>
        <row r="2568">
          <cell r="B2568" t="str">
            <v>MARIA NILCE ARAÚJO ALVES ME</v>
          </cell>
        </row>
        <row r="2569">
          <cell r="B2569" t="str">
            <v>TECNOLOGIA LOGÍSTICA E CONSULTORIA - TECLOG LTDA</v>
          </cell>
        </row>
        <row r="2570">
          <cell r="B2570" t="str">
            <v>POSTO REI DAS SELVAS LTDA</v>
          </cell>
        </row>
        <row r="2571">
          <cell r="B2571" t="str">
            <v>MÃO FORTE EQUIPAMENTOS LTDA-ME</v>
          </cell>
        </row>
        <row r="2572">
          <cell r="B2572" t="str">
            <v>THACECON LTDA</v>
          </cell>
        </row>
        <row r="2573">
          <cell r="B2573" t="str">
            <v>V.J. MACHADO JUNIOR RESTAURANTE</v>
          </cell>
        </row>
        <row r="2574">
          <cell r="B2574" t="str">
            <v>T.DE RODRIGUES</v>
          </cell>
        </row>
        <row r="2575">
          <cell r="B2575" t="str">
            <v>CORAIS DO ENGENHO MATERIAIS DE CONSTRUÇÃO LTDA</v>
          </cell>
        </row>
        <row r="2576">
          <cell r="B2576" t="str">
            <v>JR PRESTADORA DE SERVIÇO S/C LTDA</v>
          </cell>
        </row>
        <row r="2577">
          <cell r="B2577" t="str">
            <v>ELIAS, MINERVINO ADV.E ASSOCIADOS</v>
          </cell>
        </row>
        <row r="2578">
          <cell r="B2578" t="str">
            <v>RETÍFICA DE MOTORES CAMPO LINDO LTDA</v>
          </cell>
        </row>
        <row r="2579">
          <cell r="B2579" t="str">
            <v>TRANSPORTES PESADOS NOVO RECREIO LTDA</v>
          </cell>
        </row>
        <row r="2580">
          <cell r="B2580" t="str">
            <v>ATLÂNTICO RIO DAS OSTRAS FERRO E AÇO LTDA</v>
          </cell>
        </row>
        <row r="2581">
          <cell r="B2581" t="str">
            <v>J.R. MARQUES BARRETO &amp; CIA LTDA</v>
          </cell>
        </row>
        <row r="2582">
          <cell r="B2582" t="str">
            <v>MODUS ENGENHARIA E SERVICOS S/C LTDA</v>
          </cell>
        </row>
        <row r="2583">
          <cell r="B2583" t="str">
            <v>MECAMPI-METALÚRGICA CAMPISTA LTDA</v>
          </cell>
        </row>
        <row r="2584">
          <cell r="B2584" t="str">
            <v>BARRETOS E BELLAS MÁRMORES LTDA</v>
          </cell>
        </row>
        <row r="2585">
          <cell r="B2585" t="str">
            <v>ABR CONSTRUTORA LTDA</v>
          </cell>
        </row>
        <row r="2586">
          <cell r="B2586" t="str">
            <v>ATLANTICA HOTELS INTERNATIONAL S/A</v>
          </cell>
        </row>
        <row r="2587">
          <cell r="B2587" t="str">
            <v>COMÉRCIO ECL REUNIDOS LTDA</v>
          </cell>
        </row>
        <row r="2588">
          <cell r="B2588" t="str">
            <v>VITÓRIA EQUIPAMENTOS LTDA.</v>
          </cell>
        </row>
        <row r="2589">
          <cell r="B2589" t="str">
            <v>L.A. COSTA DE ALMEIDA</v>
          </cell>
        </row>
        <row r="2590">
          <cell r="B2590" t="str">
            <v>JETOM MÁQUINAS E EQUIPAMENTOS LTDA</v>
          </cell>
        </row>
        <row r="2591">
          <cell r="B2591" t="str">
            <v>QUANTUN REPAX INFORMÁTICA LTDA</v>
          </cell>
        </row>
        <row r="2592">
          <cell r="B2592" t="str">
            <v>9 E SERVIÇOS REPROGRÁFICOS LTDA</v>
          </cell>
        </row>
        <row r="2593">
          <cell r="B2593" t="str">
            <v>ALL TONER DE ROCHA MIRANDA COM.SUPRIMENTOS LTDA</v>
          </cell>
        </row>
        <row r="2594">
          <cell r="B2594" t="str">
            <v>VAIO MOBILE PLANET COM. DE NOTEBOOKS LTDA</v>
          </cell>
        </row>
        <row r="2595">
          <cell r="B2595" t="str">
            <v>P.C. LETREIROS LTDA - ME</v>
          </cell>
        </row>
        <row r="2596">
          <cell r="B2596" t="str">
            <v>OSTEMBERG GARDEN PLANTAS LTDA</v>
          </cell>
        </row>
        <row r="2597">
          <cell r="B2597" t="str">
            <v>M.J. FILHO- PRESTAÇÃO DE SERVIÇOS</v>
          </cell>
        </row>
        <row r="2598">
          <cell r="B2598" t="str">
            <v>L. CARLOS DOS SANTOS CÓPIAS</v>
          </cell>
        </row>
        <row r="2599">
          <cell r="B2599" t="str">
            <v>AÇOLAGOS COM.PRODUTOS SIDERÚRGICOS LTDA</v>
          </cell>
        </row>
        <row r="2600">
          <cell r="B2600" t="str">
            <v>MADEIREIRA IRMÃOS CAMPANATI LTDA</v>
          </cell>
        </row>
        <row r="2601">
          <cell r="B2601" t="str">
            <v>BETINARDI TERRAPLANAGEM LTDA</v>
          </cell>
        </row>
        <row r="2602">
          <cell r="B2602" t="str">
            <v>MULTI-OBRAS CONSTRUTORA LTDA.</v>
          </cell>
        </row>
        <row r="2603">
          <cell r="B2603" t="str">
            <v>DPA CONSULTORIA E PARTICIPAÇÕES LTDA</v>
          </cell>
        </row>
        <row r="2604">
          <cell r="B2604" t="str">
            <v>MUNK DE MERITI TRANSPORTE E SERVIÇOS LTDA</v>
          </cell>
        </row>
        <row r="2605">
          <cell r="B2605" t="str">
            <v>LIBERTY NEGÓCIOS E TURISMO LTDA</v>
          </cell>
        </row>
        <row r="2606">
          <cell r="B2606" t="str">
            <v>PEIXOTO GOMIDE MAT DE CONSTRUÇÃO LTDA</v>
          </cell>
        </row>
        <row r="2607">
          <cell r="B2607" t="str">
            <v>W. DA FONSECA MONTEIRO -ME</v>
          </cell>
        </row>
        <row r="2608">
          <cell r="B2608" t="str">
            <v>GLASSTEC COMÉRCIO DE VIDROS LTDA</v>
          </cell>
        </row>
        <row r="2609">
          <cell r="B2609" t="str">
            <v>MAGY DRYVE TRANSPORTES LTDA</v>
          </cell>
        </row>
        <row r="2610">
          <cell r="B2610" t="str">
            <v>DEZ DA BARRA MATERIAIS DE CONSTRUÇÃO LTDA</v>
          </cell>
        </row>
        <row r="2611">
          <cell r="B2611" t="str">
            <v>JAG - LOCAÇÃO E TRANSPORTES LTDA</v>
          </cell>
        </row>
        <row r="2612">
          <cell r="B2612" t="str">
            <v>RMA ASSESSORIA E CONSULTORIA LTDA</v>
          </cell>
        </row>
        <row r="2613">
          <cell r="B2613" t="str">
            <v>FROTAUTO RENT A CAR LTDA</v>
          </cell>
        </row>
        <row r="2614">
          <cell r="B2614" t="str">
            <v>SHOLL LAJE COMÉRCIO E INDÚSTRIA LTDA-ME</v>
          </cell>
        </row>
        <row r="2615">
          <cell r="B2615" t="str">
            <v>ATUAL MACAENSE DISTR.MAT.ESCRITORIO LTDA</v>
          </cell>
        </row>
        <row r="2616">
          <cell r="B2616" t="str">
            <v>CLEBIA DA SILVA CHAVES</v>
          </cell>
        </row>
        <row r="2617">
          <cell r="B2617" t="str">
            <v>R. ROZA SÃO PAULO - ME</v>
          </cell>
        </row>
        <row r="2618">
          <cell r="B2618" t="str">
            <v>FAR PESSANHA &amp; OLIVEIRA LTDA</v>
          </cell>
        </row>
        <row r="2619">
          <cell r="B2619" t="str">
            <v>CASTRO VIANNA LTDA</v>
          </cell>
        </row>
        <row r="2620">
          <cell r="B2620" t="str">
            <v>LOGIC TECHNOLOGIES DO BRASIL LTDA</v>
          </cell>
        </row>
        <row r="2621">
          <cell r="B2621" t="str">
            <v>GUITAFAU PARTICIPAÇÕES LTDA</v>
          </cell>
        </row>
        <row r="2622">
          <cell r="B2622" t="str">
            <v>IMB - INDÚSTRIA DE MAQ.E METALURGIA LTDA</v>
          </cell>
        </row>
        <row r="2623">
          <cell r="B2623" t="str">
            <v>MADEIRAS SAO JOSE DE AUSTIN LTDA</v>
          </cell>
        </row>
        <row r="2624">
          <cell r="B2624" t="str">
            <v>RECREIO PRODS. PARA CONSTRUÇÃO LTDA</v>
          </cell>
        </row>
        <row r="2625">
          <cell r="B2625" t="str">
            <v>D.J. SERVIÇOS TÉCNICOS DE DESMONTE LTDA</v>
          </cell>
        </row>
        <row r="2626">
          <cell r="B2626" t="str">
            <v>L.G.COSTA TEIXEIRA CONSTRUÇÕES LTDA</v>
          </cell>
        </row>
        <row r="2627">
          <cell r="B2627" t="str">
            <v>ISMAR MARIA DE SOUZA GONZAGA-ME</v>
          </cell>
        </row>
        <row r="2628">
          <cell r="B2628" t="str">
            <v>F.L. LOBATO NETO COMÉRCIO</v>
          </cell>
        </row>
        <row r="2629">
          <cell r="B2629" t="str">
            <v>CARDAN FORTALEZA LTDA</v>
          </cell>
        </row>
        <row r="2630">
          <cell r="B2630" t="str">
            <v>EWANDRO PEIXOTO LIMA IND. COM.</v>
          </cell>
        </row>
        <row r="2631">
          <cell r="B2631" t="str">
            <v>OXISEG-EQUIP. DE SEGUR. E SOLDAGEM LTDA</v>
          </cell>
        </row>
        <row r="2632">
          <cell r="B2632" t="str">
            <v>LITORAL EXPRESS TELECOMUNICAÇÕES LTDA</v>
          </cell>
        </row>
        <row r="2633">
          <cell r="B2633" t="str">
            <v>CONCRETELLI SERVIÇOS DE CONCRETO LTDA</v>
          </cell>
        </row>
        <row r="2634">
          <cell r="B2634" t="str">
            <v>ETTERCCAP CONST.COM.TRANSP.TERRAPLANAGEM</v>
          </cell>
        </row>
        <row r="2635">
          <cell r="B2635" t="str">
            <v>NOTEWORTHY INFORMÁTICA LTDA</v>
          </cell>
        </row>
        <row r="2636">
          <cell r="B2636" t="str">
            <v>MUNDU'S COM.MAT.CONSTRUÇÃO E MADEIRAS LTDA</v>
          </cell>
        </row>
        <row r="2637">
          <cell r="B2637" t="str">
            <v>DACAR TRANSPORTES LTDA</v>
          </cell>
        </row>
        <row r="2638">
          <cell r="B2638" t="str">
            <v>T.J. CONSTRUTORA LTDA</v>
          </cell>
        </row>
        <row r="2639">
          <cell r="B2639" t="str">
            <v>JOSÉ ROMUALDO SANDRINI FILHO - ME</v>
          </cell>
        </row>
        <row r="2640">
          <cell r="B2640" t="str">
            <v>DURVALINO PELEGRINI BLOCOS - ME</v>
          </cell>
        </row>
        <row r="2641">
          <cell r="B2641" t="str">
            <v>DONA PORCA &amp; SEUS DOIS PARAFUSOS COM.REP</v>
          </cell>
        </row>
        <row r="2642">
          <cell r="B2642" t="str">
            <v>COOPERATIVA PROF.TOPOGR.ENGENHARIA LTDA</v>
          </cell>
        </row>
        <row r="2643">
          <cell r="B2643" t="str">
            <v>MAYALL PARTICIPAÇÕES LTDA</v>
          </cell>
        </row>
        <row r="2644">
          <cell r="B2644" t="str">
            <v>MAXIBOR ABASTECEDORA DE MANGUEIRAS E EQUIP. LTDA</v>
          </cell>
        </row>
        <row r="2645">
          <cell r="B2645" t="str">
            <v>LDC-TRANSPORTE SERVIÇO COMÉRCIO E REP.LTDA</v>
          </cell>
        </row>
        <row r="2646">
          <cell r="B2646" t="str">
            <v>SUSTENTO ALIMENTOS COMÉRCIO, IMPORTAÇÃO E EXPORTAÇÃO LTDA</v>
          </cell>
        </row>
        <row r="2647">
          <cell r="B2647" t="str">
            <v>LUCIMAR CLEANING SERV. DE LIMPEZA LTDA</v>
          </cell>
        </row>
        <row r="2648">
          <cell r="B2648" t="str">
            <v>R. S. PESSANHA COMÉRCIO E SERVIÇOS</v>
          </cell>
        </row>
        <row r="2649">
          <cell r="B2649" t="str">
            <v>NOVAES E FONSECA COM. E TRANSPORTES LTDA</v>
          </cell>
        </row>
        <row r="2650">
          <cell r="B2650" t="str">
            <v>CASA DAS LETRAS, PLACAS E DECORAÇÕES LTDA.</v>
          </cell>
        </row>
        <row r="2651">
          <cell r="B2651" t="str">
            <v>ALUMINAÇO LTDA</v>
          </cell>
        </row>
        <row r="2652">
          <cell r="B2652" t="str">
            <v>INFOR-X-NINE INFORMÁTICA LTDA-ME</v>
          </cell>
        </row>
        <row r="2653">
          <cell r="B2653" t="str">
            <v>J.L. PEDROSA COM.PECAS E TERRAPLENAGEM LTDA</v>
          </cell>
        </row>
        <row r="2654">
          <cell r="B2654" t="str">
            <v>AUTO PARABRISA VIDROS BENFICA LTDA</v>
          </cell>
        </row>
        <row r="2655">
          <cell r="B2655" t="str">
            <v>MGS COMÉRCIO DE FERRO &amp; AÇO LTDA - ME</v>
          </cell>
        </row>
        <row r="2656">
          <cell r="B2656" t="str">
            <v>BETAMAX BERTIOGA LOC.EQUIP.P/CONSTRUÇÃO CIVIL</v>
          </cell>
        </row>
        <row r="2657">
          <cell r="B2657" t="str">
            <v>RECAPAGEM FIEL LTDA</v>
          </cell>
        </row>
        <row r="2658">
          <cell r="B2658" t="str">
            <v>CRISVAN ALUMINIO LTDA ME</v>
          </cell>
        </row>
        <row r="2659">
          <cell r="B2659" t="str">
            <v>JCA COSTA INFORMÁTICA COMERCIAL LTDA</v>
          </cell>
        </row>
        <row r="2660">
          <cell r="B2660" t="str">
            <v>RETROCOMP LOC.MANUT.EQUIPAMENTOS LTDA</v>
          </cell>
        </row>
        <row r="2661">
          <cell r="B2661" t="str">
            <v>J.M.N. SIGN PRESTADORA DE SERVIÇOS LTDA</v>
          </cell>
        </row>
        <row r="2662">
          <cell r="B2662" t="str">
            <v>POSTO DE MOLAS BOIADEIRO DE CAMPO GRANDE</v>
          </cell>
        </row>
        <row r="2663">
          <cell r="B2663" t="str">
            <v>DEL BOSCO E GARCIA EMPREENDIMENTOS LTDA</v>
          </cell>
        </row>
        <row r="2664">
          <cell r="B2664" t="str">
            <v>M.F. MARINS PEIXOTO COM. SERVIÇOS LTDA</v>
          </cell>
        </row>
        <row r="2665">
          <cell r="B2665" t="str">
            <v>DELTA M.V.N. COMÉRCIO E SERVIÇOS LTDA.</v>
          </cell>
        </row>
        <row r="2666">
          <cell r="B2666" t="str">
            <v>GAMA DIESEL LTDA.</v>
          </cell>
        </row>
        <row r="2667">
          <cell r="B2667" t="str">
            <v>A. JÓIA MACHADO - ME</v>
          </cell>
        </row>
        <row r="2668">
          <cell r="B2668" t="str">
            <v>WERNECK &amp; AGUIAR CONSULTORES ASSOCIADOS</v>
          </cell>
        </row>
        <row r="2669">
          <cell r="B2669" t="str">
            <v>CORREIA SANTOS CONSTRUÇÃO E URBANIZAÇÃO LTDA</v>
          </cell>
        </row>
        <row r="2670">
          <cell r="B2670" t="str">
            <v>SANTOSPAR INVESTIMENTOS PARTICIPAÇÕES E NEGÓCIOS S/A</v>
          </cell>
        </row>
        <row r="2671">
          <cell r="B2671" t="str">
            <v>MAXFLORA CONSERVAÇÃO DE ÁREAS VERDES LTDA</v>
          </cell>
        </row>
        <row r="2672">
          <cell r="B2672" t="str">
            <v>F.DAS CHAGAS C. DE MENEZES-ME</v>
          </cell>
        </row>
        <row r="2673">
          <cell r="B2673" t="str">
            <v>SOLOSECO ENGENHARIA LTDA</v>
          </cell>
        </row>
        <row r="2674">
          <cell r="B2674" t="str">
            <v>FERNANDO COSTA BRITO GUARULHOS-ME</v>
          </cell>
        </row>
        <row r="2675">
          <cell r="B2675" t="str">
            <v>VEMAR GÁS NATURAL LTDA</v>
          </cell>
        </row>
        <row r="2676">
          <cell r="B2676" t="str">
            <v>C.F. PEREIRA MOVEIS</v>
          </cell>
        </row>
        <row r="2677">
          <cell r="B2677" t="str">
            <v>BRAÇO FORTE LOCAÇÃO DE MÃO DE OBRA LTDA</v>
          </cell>
        </row>
        <row r="2678">
          <cell r="B2678" t="str">
            <v>PRATA AMBIENTAL CONSTRUÇÕES LTDA</v>
          </cell>
        </row>
        <row r="2679">
          <cell r="B2679" t="str">
            <v>PEDRAS DECORATIVAS PABLO LTDA - ME</v>
          </cell>
        </row>
        <row r="2680">
          <cell r="B2680" t="str">
            <v>TRANSPORTES ALMEIDA SANTIAGO LTDA</v>
          </cell>
        </row>
        <row r="2681">
          <cell r="B2681" t="str">
            <v>MARCOSA S/A MAQUINAS E EQUIPAMENTOS</v>
          </cell>
        </row>
        <row r="2682">
          <cell r="B2682" t="str">
            <v>MARCOSA S.A MAQUINAS E EQUIPAMENTOS</v>
          </cell>
        </row>
        <row r="2683">
          <cell r="B2683" t="str">
            <v>MARCOSA S/A MÁQUINAS E EQUIPAMENTOS</v>
          </cell>
        </row>
        <row r="2684">
          <cell r="B2684" t="str">
            <v>MARCOSA S/A - MAQ EQUIPAMENTOS</v>
          </cell>
        </row>
        <row r="2685">
          <cell r="B2685" t="str">
            <v>PAREDRO INDÚSTRIA, COMÉRCIO E SERVIÇOS LTDA.</v>
          </cell>
        </row>
        <row r="2686">
          <cell r="B2686" t="str">
            <v>SOFT RIO 2001 FILTROS E BEBEDOUROS LTDA</v>
          </cell>
        </row>
        <row r="2687">
          <cell r="B2687" t="str">
            <v>BELÉM DIESEL</v>
          </cell>
        </row>
        <row r="2688">
          <cell r="B2688" t="str">
            <v>Y. YAMADA S/A</v>
          </cell>
        </row>
        <row r="2689">
          <cell r="B2689" t="str">
            <v>GEOPLANO ENGENHARIA S/C LTDA</v>
          </cell>
        </row>
        <row r="2690">
          <cell r="B2690" t="str">
            <v>A TATI PLACAS E CARIMBOS LTDA</v>
          </cell>
        </row>
        <row r="2691">
          <cell r="B2691" t="str">
            <v>F.ADRECIS MAT.ELÉTRICOS E HIDRÁULICOS LTDA</v>
          </cell>
        </row>
        <row r="2692">
          <cell r="B2692" t="str">
            <v>POSTO C-1 LTDA</v>
          </cell>
        </row>
        <row r="2693">
          <cell r="B2693" t="str">
            <v>3 D SERV.E PROJETOS TOPOGRAFICOS LTDA</v>
          </cell>
        </row>
        <row r="2694">
          <cell r="B2694" t="str">
            <v>JLS LOCAÇÃO CAM.MAQ.EQUIPAMENTOS LTDA</v>
          </cell>
        </row>
        <row r="2695">
          <cell r="B2695" t="str">
            <v>PEREIRA &amp; BARRADO PEREIRA LTDA.-ME</v>
          </cell>
        </row>
        <row r="2696">
          <cell r="B2696" t="str">
            <v>L.CARLOS DO NASCIMENTO GEN.ALIMENRÍCIOS</v>
          </cell>
        </row>
        <row r="2697">
          <cell r="B2697" t="str">
            <v>EXPRESS CONSULTORIA S/C LTDA</v>
          </cell>
        </row>
        <row r="2698">
          <cell r="B2698" t="str">
            <v>SMS AMBIENTAL CONSULTORIA LTDA</v>
          </cell>
        </row>
        <row r="2699">
          <cell r="B2699" t="str">
            <v>ALIMENTOS NOBRE DO BRASIL LTDA</v>
          </cell>
        </row>
        <row r="2700">
          <cell r="B2700" t="str">
            <v>BORRACHARIA E ELÉTRICA VULCÃO LTDA</v>
          </cell>
        </row>
        <row r="2701">
          <cell r="B2701" t="str">
            <v>ALPHA 3 ENGENHARIA E SANEAMENTO LTDA</v>
          </cell>
        </row>
        <row r="2702">
          <cell r="B2702" t="str">
            <v>M.V.S. TRANSPORTES LTDA</v>
          </cell>
        </row>
        <row r="2703">
          <cell r="B2703" t="str">
            <v>SELITA EDI DE SOUZA</v>
          </cell>
        </row>
        <row r="2704">
          <cell r="B2704" t="str">
            <v>ZWF &amp; CAPUTO COM. DE AREIA E PEDRAS LTDA</v>
          </cell>
        </row>
        <row r="2705">
          <cell r="B2705" t="str">
            <v>ORIENTE CONSTRUÇÕES LTDA</v>
          </cell>
        </row>
        <row r="2706">
          <cell r="B2706" t="str">
            <v>MAURO FARDAMENTOS LTDA</v>
          </cell>
        </row>
        <row r="2707">
          <cell r="B2707" t="str">
            <v>C.S.L. COMERCIAL LTDA</v>
          </cell>
        </row>
        <row r="2708">
          <cell r="B2708" t="str">
            <v>AUTO POSTO MONTANA DE CAJATI LTDA</v>
          </cell>
        </row>
        <row r="2709">
          <cell r="B2709" t="str">
            <v>FABRÍCIO GOMES DE ALMEIDA - ME</v>
          </cell>
        </row>
        <row r="2710">
          <cell r="B2710" t="str">
            <v>ÉGIDE METALÚRGICA LTDA</v>
          </cell>
        </row>
        <row r="2711">
          <cell r="B2711" t="str">
            <v>RIPPER COMÉRCIO DE PEÇAS LTDA-EPP</v>
          </cell>
        </row>
        <row r="2712">
          <cell r="B2712" t="str">
            <v>AXXONAL NAQ.FERRAGENS E FERRAMENTAS LTDA</v>
          </cell>
        </row>
        <row r="2713">
          <cell r="B2713" t="str">
            <v>R.L. FERREIRA DIAS TRANSPORTES</v>
          </cell>
        </row>
        <row r="2714">
          <cell r="B2714" t="str">
            <v>MARQUESIN MATERIAIS DE CONSTRUCAO</v>
          </cell>
        </row>
        <row r="2715">
          <cell r="B2715" t="str">
            <v>JONH ALISON TORQUATO NOGUEIRA</v>
          </cell>
        </row>
        <row r="2716">
          <cell r="B2716" t="str">
            <v>SDY-MACAÉ EQUIPAMENTOS ELÉTRICOS LTDA</v>
          </cell>
        </row>
        <row r="2717">
          <cell r="B2717" t="str">
            <v>FERPLÁS COMERCIAL LTDA</v>
          </cell>
        </row>
        <row r="2718">
          <cell r="B2718" t="str">
            <v>TANIA OLIVEIRA PROJETOS SOCIAIS E ARQUITET. DE RELAÇÕES LTDA</v>
          </cell>
        </row>
        <row r="2719">
          <cell r="B2719" t="str">
            <v>FABIANO FERREIRA DA SILVA &amp; CIA LTDA</v>
          </cell>
        </row>
        <row r="2720">
          <cell r="B2720" t="str">
            <v>C.S. ROQUE - ME</v>
          </cell>
        </row>
        <row r="2721">
          <cell r="B2721" t="str">
            <v>TECNOPOL DO BRASIL INDÚSTRIA E COMÉRCIO LTDA</v>
          </cell>
        </row>
        <row r="2722">
          <cell r="B2722" t="str">
            <v>GALPÃO BANDEIRANTES 6313 PEDRAS E AZULEJOS LTDA - ME</v>
          </cell>
        </row>
        <row r="2723">
          <cell r="B2723" t="str">
            <v>PANIFICADORA FLOR DO TANQUE LTDA</v>
          </cell>
        </row>
        <row r="2724">
          <cell r="B2724" t="str">
            <v>NASSAU DISTRIBUIDORA DE PEDRAS EM GERAL LTDA</v>
          </cell>
        </row>
        <row r="2725">
          <cell r="B2725" t="str">
            <v>PONTEC EQUIP.IND.COM.LTDA-ME</v>
          </cell>
        </row>
        <row r="2726">
          <cell r="B2726" t="str">
            <v>IMPORTADORA OPLIMA LTDA.</v>
          </cell>
        </row>
        <row r="2727">
          <cell r="B2727" t="str">
            <v>ROBOX GERADORES E SANEAMENTO LTDA</v>
          </cell>
        </row>
        <row r="2728">
          <cell r="B2728" t="str">
            <v>ENGEPLAN ENGENHARIA E PLANEJAMENTO LTDA</v>
          </cell>
        </row>
        <row r="2729">
          <cell r="B2729" t="str">
            <v>FRESA TERRA COMÉRCIO E SERVIÇOS LTDA</v>
          </cell>
        </row>
        <row r="2730">
          <cell r="B2730" t="str">
            <v>ZETÉTICA RIO TELEINFORMÁTICA LTDA ME</v>
          </cell>
        </row>
        <row r="2731">
          <cell r="B2731" t="str">
            <v>NATALINO AUGUSTO RIBEIRO</v>
          </cell>
        </row>
        <row r="2732">
          <cell r="B2732" t="str">
            <v>C. AUGUSTO GOMES DO AMARAL</v>
          </cell>
        </row>
        <row r="2733">
          <cell r="B2733" t="str">
            <v>RONALDO DA SILVA MENEZES</v>
          </cell>
        </row>
        <row r="2734">
          <cell r="B2734" t="str">
            <v>CLÍNICA SCHMITZ MED. TRAB. CARDIOLOGIA LTDA</v>
          </cell>
        </row>
        <row r="2735">
          <cell r="B2735" t="str">
            <v>CABELF CONST. E REFORMAS LTDA</v>
          </cell>
        </row>
        <row r="2736">
          <cell r="B2736" t="str">
            <v>MASSI PAISAGISMO E HIDROSEMEADURA LTDA</v>
          </cell>
        </row>
        <row r="2737">
          <cell r="B2737" t="str">
            <v>RESTAURANTE E CHOPERIA ITAPETI LTDA</v>
          </cell>
        </row>
        <row r="2738">
          <cell r="B2738" t="str">
            <v>COPIER COSTA COM.ASSISTÊNCIA TÉCNICA LTDA</v>
          </cell>
        </row>
        <row r="2739">
          <cell r="B2739" t="str">
            <v>MARCOS SOARES DOS SANTOS - EPP</v>
          </cell>
        </row>
        <row r="2740">
          <cell r="B2740" t="str">
            <v>ELETRO J.M. LTDA</v>
          </cell>
        </row>
        <row r="2741">
          <cell r="B2741" t="str">
            <v>YOHKI IND. COMÉRCIO DE PLÁSTICOS LTDA</v>
          </cell>
        </row>
        <row r="2742">
          <cell r="B2742" t="str">
            <v>CARBIMAR BAZAR LTDA - ME</v>
          </cell>
        </row>
        <row r="2743">
          <cell r="B2743" t="str">
            <v>TKF TERRAPLENO LTDA</v>
          </cell>
        </row>
        <row r="2744">
          <cell r="B2744" t="str">
            <v>ROBERTA CORDEIRO DE OLIVEIRA</v>
          </cell>
        </row>
        <row r="2745">
          <cell r="B2745" t="str">
            <v>ENGEPROTON CONSULTORIA LTDA</v>
          </cell>
        </row>
        <row r="2746">
          <cell r="B2746" t="str">
            <v>CENTRO DE INSPEÇÃO DE SEG. VEICULAR LTDA</v>
          </cell>
        </row>
        <row r="2747">
          <cell r="B2747" t="str">
            <v>DESENTUPIDORA E DESENT. HIDRO-PRESS LTDA</v>
          </cell>
        </row>
        <row r="2748">
          <cell r="B2748" t="str">
            <v>DOMINGOS CAPORRINO NETO ADVOGADOS ASSOCIADOS</v>
          </cell>
        </row>
        <row r="2749">
          <cell r="B2749" t="str">
            <v>DENISE T. KUNRATH PAPELARIA-ME</v>
          </cell>
        </row>
        <row r="2750">
          <cell r="B2750" t="str">
            <v>RURAL TEC LTDA</v>
          </cell>
        </row>
        <row r="2751">
          <cell r="B2751" t="str">
            <v>LENE-RIO PAPELARIA LTDA</v>
          </cell>
        </row>
        <row r="2752">
          <cell r="B2752" t="str">
            <v>PERFIL 2000 MATERIAIS DE CONSTRUÇÃO LTDA</v>
          </cell>
        </row>
        <row r="2753">
          <cell r="B2753" t="str">
            <v>NEROSI SOLDAS ABRAS.E PROTEÇÃO INDUSTRIAL LTDA</v>
          </cell>
        </row>
        <row r="2754">
          <cell r="B2754" t="str">
            <v>PECLI CONSTRUTORA E SERV. GERAIS LTDA</v>
          </cell>
        </row>
        <row r="2755">
          <cell r="B2755" t="str">
            <v>SARÇA IMPERMEABILIZADORA E PAISAGISMO LT</v>
          </cell>
        </row>
        <row r="2756">
          <cell r="B2756" t="str">
            <v>COBERTURA FILHO &amp; SANTOS LTDA</v>
          </cell>
        </row>
        <row r="2757">
          <cell r="B2757" t="str">
            <v>V. DOS SANTOS ARAÚJO MATERIAIS DE CONSTRUÇÃO - ME</v>
          </cell>
        </row>
        <row r="2758">
          <cell r="B2758" t="str">
            <v>A. ABREU ALMEIDA - ME</v>
          </cell>
        </row>
        <row r="2759">
          <cell r="B2759" t="str">
            <v>KEYSTONE PROJETOS LTDA</v>
          </cell>
        </row>
        <row r="2760">
          <cell r="B2760" t="str">
            <v>M.S.G.S. GIANNECCHINI</v>
          </cell>
        </row>
        <row r="2761">
          <cell r="B2761" t="str">
            <v>TUMANCOL TUDO MATERIAIS DE CONSTRUÇÃO LTDA</v>
          </cell>
        </row>
        <row r="2762">
          <cell r="B2762" t="str">
            <v>AGRI-TEC TOPOGRAFIA TÉCNICA LTDA.</v>
          </cell>
        </row>
        <row r="2763">
          <cell r="B2763" t="str">
            <v>GRANFORT CONSTRUÇÕES E INCORPORAÇÕES LTDA</v>
          </cell>
        </row>
        <row r="2764">
          <cell r="B2764" t="str">
            <v>CESAR AUGUSTO ROMARO</v>
          </cell>
        </row>
        <row r="2765">
          <cell r="B2765" t="str">
            <v>MARIA DE LOURDES GIFFONI CARVALHO</v>
          </cell>
        </row>
        <row r="2766">
          <cell r="B2766" t="str">
            <v>MANOEL DIAS BARBOSA</v>
          </cell>
        </row>
        <row r="2767">
          <cell r="B2767" t="str">
            <v>JUAREZ POMPEU DE AMORIM FILHO - EPP</v>
          </cell>
        </row>
        <row r="2768">
          <cell r="B2768" t="str">
            <v>RECH &amp; CIA. LTDA.</v>
          </cell>
        </row>
        <row r="2769">
          <cell r="B2769" t="str">
            <v>DANNEMANN SIEMSEN M.AMB.CONSULTORES LTDA</v>
          </cell>
        </row>
        <row r="2770">
          <cell r="B2770" t="str">
            <v>ALCIDES FIGUEIREDO E MENDES LTDA</v>
          </cell>
        </row>
        <row r="2771">
          <cell r="B2771" t="str">
            <v>CASASANTA ENGENHARIA LTDA</v>
          </cell>
        </row>
        <row r="2772">
          <cell r="B2772" t="str">
            <v>J.S. ARAÚJO CONSTRUÇÕES - ME</v>
          </cell>
        </row>
        <row r="2773">
          <cell r="B2773" t="str">
            <v>TECHNICO NORTE LTDA</v>
          </cell>
        </row>
        <row r="2774">
          <cell r="B2774" t="str">
            <v>ESCANDINAVIA COM.SERV.REFRIGERAÇÃO LTDA</v>
          </cell>
        </row>
        <row r="2775">
          <cell r="B2775" t="str">
            <v>SALGADO SETÚBAL, R. SORIANO DE OLIVEIRA &amp; WOILER</v>
          </cell>
        </row>
        <row r="2776">
          <cell r="B2776" t="str">
            <v>CONSTRUTORA SÃO TOMÉ LTDA</v>
          </cell>
        </row>
        <row r="2777">
          <cell r="B2777" t="str">
            <v>MARBE RETÍFICA DE CABEÇOTES LTDA</v>
          </cell>
        </row>
        <row r="2778">
          <cell r="B2778" t="str">
            <v>SOLAR HOTEL FIDELENSE LTDA</v>
          </cell>
        </row>
        <row r="2779">
          <cell r="B2779" t="str">
            <v>MÔNACO DIESEL LTDA</v>
          </cell>
        </row>
        <row r="2780">
          <cell r="B2780" t="str">
            <v>UTÓRIA COMUNICAÇÃO E MARKETING LTDA</v>
          </cell>
        </row>
        <row r="2781">
          <cell r="B2781" t="str">
            <v>J.R. MONTEIRO CONCRETO LTDA</v>
          </cell>
        </row>
        <row r="2782">
          <cell r="B2782" t="str">
            <v>SQUADRO DE MESQUITA ESTR.METÁLICAS LTDA</v>
          </cell>
        </row>
        <row r="2783">
          <cell r="B2783" t="str">
            <v>1200 MADEIRAS LTDA - ME</v>
          </cell>
        </row>
        <row r="2784">
          <cell r="B2784" t="str">
            <v>GEED CONSTRUTORA LTDA</v>
          </cell>
        </row>
        <row r="2785">
          <cell r="B2785" t="str">
            <v>NOGUEIRA &amp; SILVA AMERICANA LTDA-ME</v>
          </cell>
        </row>
        <row r="2786">
          <cell r="B2786" t="str">
            <v>ARTE REAL TINTAS LTDA</v>
          </cell>
        </row>
        <row r="2787">
          <cell r="B2787" t="str">
            <v>REBEQUI VIDRAÇARIA LTDA</v>
          </cell>
        </row>
        <row r="2788">
          <cell r="B2788" t="str">
            <v>W W REV. DE DERIVADOS DE PETRÓLEO LTDA</v>
          </cell>
        </row>
        <row r="2789">
          <cell r="B2789" t="str">
            <v>HIDRAUTERRA PEÇAS E SERVIÇOS HIDRÁULICOS LTDA</v>
          </cell>
        </row>
        <row r="2790">
          <cell r="B2790" t="str">
            <v>W M DE ÉDEN GRAMADOS MONTES VERDES LTDA</v>
          </cell>
        </row>
        <row r="2791">
          <cell r="B2791" t="str">
            <v>PAPA QUENTE 2035 ALIMENTOS LTDA</v>
          </cell>
        </row>
        <row r="2792">
          <cell r="B2792" t="str">
            <v>FAJOR MANUTENÇÃO TRANSPORTES E LOCAÇÃO LTDA</v>
          </cell>
        </row>
        <row r="2793">
          <cell r="B2793" t="str">
            <v>ALEXANDRE JOSÉ DE OLIVEIRA DIAS ME</v>
          </cell>
        </row>
        <row r="2794">
          <cell r="B2794" t="str">
            <v>SUPORT COM. E REPRESENTAÇÃO LTDA</v>
          </cell>
        </row>
        <row r="2795">
          <cell r="B2795" t="str">
            <v>FORTE RIO 2002 MAT. DE CONSTRUÇÃO LTDA</v>
          </cell>
        </row>
        <row r="2796">
          <cell r="B2796" t="str">
            <v>AFONSO E OLIVEIRA LTDA</v>
          </cell>
        </row>
        <row r="2797">
          <cell r="B2797" t="str">
            <v>DISA FÁCIL-SERVIÇOS S/C LTDA</v>
          </cell>
        </row>
        <row r="2798">
          <cell r="B2798" t="str">
            <v>TRC TELECOM LTDA</v>
          </cell>
        </row>
        <row r="2799">
          <cell r="B2799" t="str">
            <v>INTERCITY LTDA</v>
          </cell>
        </row>
        <row r="2800">
          <cell r="B2800" t="str">
            <v>SUGAI-COMÉRCIO DE AREIA E PEDRA LTDA</v>
          </cell>
        </row>
        <row r="2801">
          <cell r="B2801" t="str">
            <v>ROMUALDO MENEZES DE SOUSA-ME</v>
          </cell>
        </row>
        <row r="2802">
          <cell r="B2802" t="str">
            <v>TRANSMYLI 2002 LTDA</v>
          </cell>
        </row>
        <row r="2803">
          <cell r="B2803" t="str">
            <v>STOCK MACAENSE DE TINTAS LTDA - ME</v>
          </cell>
        </row>
        <row r="2804">
          <cell r="B2804" t="str">
            <v>MARTA RODRIGUES PINHEIRO - ME</v>
          </cell>
        </row>
        <row r="2805">
          <cell r="B2805" t="str">
            <v>PASSIRA COMÉRCIO DE DERIVADOS DE PETRÓLEO LTDA</v>
          </cell>
        </row>
        <row r="2806">
          <cell r="B2806" t="str">
            <v>TIRENTULHO LIMITADA</v>
          </cell>
        </row>
        <row r="2807">
          <cell r="B2807" t="str">
            <v>R.K DE JAPERI PNEU E PEÇAS LTDA-ME</v>
          </cell>
        </row>
        <row r="2808">
          <cell r="B2808" t="str">
            <v>ZIP RIO TRANSPORTES LTDA</v>
          </cell>
        </row>
        <row r="2809">
          <cell r="B2809" t="str">
            <v>MR EVENTOS S/C LTDA</v>
          </cell>
        </row>
        <row r="2810">
          <cell r="B2810" t="str">
            <v>BARBOSA E CARVALHO AUTO PEÇAS LTDA.</v>
          </cell>
        </row>
        <row r="2811">
          <cell r="B2811" t="str">
            <v>V.T. GIRARDI AGRONOMIA - ME</v>
          </cell>
        </row>
        <row r="2812">
          <cell r="B2812" t="str">
            <v>LOCLIDER LOCAÇÃO E SERVIÇOS LTDA</v>
          </cell>
        </row>
        <row r="2813">
          <cell r="B2813" t="str">
            <v>TOTAL CASCADURA REFRIGERAÇÃO LTDA</v>
          </cell>
        </row>
        <row r="2814">
          <cell r="B2814" t="str">
            <v>LAIN PARTICIPAÇÕES E SERVIÇOS LTDA</v>
          </cell>
        </row>
        <row r="2815">
          <cell r="B2815" t="str">
            <v>DILZA DOS SANTOS AMORIM SILVA - ME</v>
          </cell>
        </row>
        <row r="2816">
          <cell r="B2816" t="str">
            <v>FAZENDA GARCIA REFEIÇÕES COMERCIAIS LTDA</v>
          </cell>
        </row>
        <row r="2817">
          <cell r="B2817" t="str">
            <v>IRACI PEREIRA ROCHA TRANSPORTES-ME</v>
          </cell>
        </row>
        <row r="2818">
          <cell r="B2818" t="str">
            <v>SUB-EMPREITEIRA J.T.L.S. SANTOS LTDA</v>
          </cell>
        </row>
        <row r="2819">
          <cell r="B2819" t="str">
            <v>M3K CURSOS PROFISSIONALIZANTES LTDA</v>
          </cell>
        </row>
        <row r="2820">
          <cell r="B2820" t="str">
            <v>MADEIRAS PONTES DE JAPERI LTDA</v>
          </cell>
        </row>
        <row r="2821">
          <cell r="B2821" t="str">
            <v>A. PACHECO DAS CHAGAS TRANSPORTES</v>
          </cell>
        </row>
        <row r="2822">
          <cell r="B2822" t="str">
            <v>IND.TELAS DE ARAME ANGELOS DE BONSUCESSO LTDA</v>
          </cell>
        </row>
        <row r="2823">
          <cell r="B2823" t="str">
            <v>SIQUEIRA CASTRO ADVOGADOS</v>
          </cell>
        </row>
        <row r="2824">
          <cell r="B2824" t="str">
            <v>ELETROMÓVEIS MACHADINHO LTDA</v>
          </cell>
        </row>
        <row r="2825">
          <cell r="B2825" t="str">
            <v>INSTEL INSTALAÇÕES ELÉTRICAS LTDA</v>
          </cell>
        </row>
        <row r="2826">
          <cell r="B2826" t="str">
            <v>COMPANHIA BRAS. DE ASFALTO DA AMAZÔNIA</v>
          </cell>
        </row>
        <row r="2827">
          <cell r="B2827" t="str">
            <v>FERIMPORT SERVICE LTDA</v>
          </cell>
        </row>
        <row r="2828">
          <cell r="B2828" t="str">
            <v>POWERLD COMERCIAL LTDA</v>
          </cell>
        </row>
        <row r="2829">
          <cell r="B2829" t="str">
            <v>ETEC ENGENHARIA E CONSTRUTORA LTDA</v>
          </cell>
        </row>
        <row r="2830">
          <cell r="B2830" t="str">
            <v>CARTONATO RIO COMÉRCIO E SERVIÇOS LTDA</v>
          </cell>
        </row>
        <row r="2831">
          <cell r="B2831" t="str">
            <v>CIPTCOLA INDÚSTRIA E COMÉRCIO LTDA</v>
          </cell>
        </row>
        <row r="2832">
          <cell r="B2832" t="str">
            <v>JJMG SERVIÇOS LTDA</v>
          </cell>
        </row>
        <row r="2833">
          <cell r="B2833" t="str">
            <v>MARM.PEDRAS DECOR. PRINCESINHA DO BAIRRO ADRIANA LTDA</v>
          </cell>
        </row>
        <row r="2834">
          <cell r="B2834" t="str">
            <v>ONIVAR MARCUSSO TRANSPORTES</v>
          </cell>
        </row>
        <row r="2835">
          <cell r="B2835" t="str">
            <v>NOGUEIRA &amp; NOGUEIRA COM.COMBUSTÍVEL LTDA</v>
          </cell>
        </row>
        <row r="2836">
          <cell r="B2836" t="str">
            <v>ALCY AUTO PEÇAS LTDA - ME/MEE</v>
          </cell>
        </row>
        <row r="2837">
          <cell r="B2837" t="str">
            <v>BARBOSA E CARMO MATERIAL DE CONSTRUÇÃO LTDA</v>
          </cell>
        </row>
        <row r="2838">
          <cell r="B2838" t="str">
            <v>J.I. DAS CHAGAS COMÉRCIO DE IMPLEMENTOS AGRÍCOLAS</v>
          </cell>
        </row>
        <row r="2839">
          <cell r="B2839" t="str">
            <v>LIGHT TRANSPORTES LTDA.</v>
          </cell>
        </row>
        <row r="2840">
          <cell r="B2840" t="str">
            <v>BH TRANSPORTES LTDA</v>
          </cell>
        </row>
        <row r="2841">
          <cell r="B2841" t="str">
            <v>DISTRIBUISORA MAUDI DE VEÍCULOS LTDA</v>
          </cell>
        </row>
        <row r="2842">
          <cell r="B2842" t="str">
            <v>AUTO POSTO SÃO JORGE DE SANTA CRUZ DA SERRA LTDA</v>
          </cell>
        </row>
        <row r="2843">
          <cell r="B2843" t="str">
            <v>PRIME CAR RENTAL LTDA</v>
          </cell>
        </row>
        <row r="2844">
          <cell r="B2844" t="str">
            <v>ROGÉRIO ALBERTO PEREIRA</v>
          </cell>
        </row>
        <row r="2845">
          <cell r="B2845" t="str">
            <v>D. F. DE SOUZA MATERIAL DE CONSTRUÇÃO</v>
          </cell>
        </row>
        <row r="2846">
          <cell r="B2846" t="str">
            <v>COMERCIAL TOLEDO DE PENDOTIBA LTDA</v>
          </cell>
        </row>
        <row r="2847">
          <cell r="B2847" t="str">
            <v>PORTAL DO FORTE ARTEF. DE CONCRETO LTDA</v>
          </cell>
        </row>
        <row r="2848">
          <cell r="B2848" t="str">
            <v>J. CARLOS ALVES DE SOUZA</v>
          </cell>
        </row>
        <row r="2849">
          <cell r="B2849" t="str">
            <v>TRANSPLANAGEM MAT. DE CONSTRUÇÃO LTDA</v>
          </cell>
        </row>
        <row r="2850">
          <cell r="B2850" t="str">
            <v>TRANSPLANAGEM TERRAPLANAGEM LTDA</v>
          </cell>
        </row>
        <row r="2851">
          <cell r="B2851" t="str">
            <v>TRANSPORTES JULIANA LTDA ME</v>
          </cell>
        </row>
        <row r="2852">
          <cell r="B2852" t="str">
            <v>RIVIERA MACAENSE MATERIAIS DE CONSTRUÇÃO LTDA</v>
          </cell>
        </row>
        <row r="2853">
          <cell r="B2853" t="str">
            <v>PIARTEPAVI IND. E COM. LTDA</v>
          </cell>
        </row>
        <row r="2854">
          <cell r="B2854" t="str">
            <v>A.D.B.I. BOMBAS INJETORAS ELETRO DIESEL LTDA</v>
          </cell>
        </row>
        <row r="2855">
          <cell r="B2855" t="str">
            <v>E.N. DA ROCHA RESTAURANTE LTDA</v>
          </cell>
        </row>
        <row r="2856">
          <cell r="B2856" t="str">
            <v>NASCIMENTO PREMOLDADOS LTDA,</v>
          </cell>
        </row>
        <row r="2857">
          <cell r="B2857" t="str">
            <v>M.A.S. MENDONÇA PADARIA E MERCEARIA</v>
          </cell>
        </row>
        <row r="2858">
          <cell r="B2858" t="str">
            <v>CECAPEME DE CAMPOS PREST. DE SERVIÇOS LTDA</v>
          </cell>
        </row>
        <row r="2859">
          <cell r="B2859" t="str">
            <v>LMKS REC. HUMANOS E TERCEIRIZAÇÕES LTDA</v>
          </cell>
        </row>
        <row r="2860">
          <cell r="B2860" t="str">
            <v>GALUTA MADEIRAS LTDA</v>
          </cell>
        </row>
        <row r="2861">
          <cell r="B2861" t="str">
            <v>FUTURA PLOTAGEM E DESENHO TÉCNICO LTDA</v>
          </cell>
        </row>
        <row r="2862">
          <cell r="B2862" t="str">
            <v>BOM CONSELHO COM. DE AREIA E PEDRA LTDA-ME</v>
          </cell>
        </row>
        <row r="2863">
          <cell r="B2863" t="str">
            <v>ENIO SILVA E ANDRÉ RIBEIRO HENRIQUES LTDA</v>
          </cell>
        </row>
        <row r="2864">
          <cell r="B2864" t="str">
            <v>SEDEUG COM.MATERIAIS DE INSTALAÇÃO LTDA</v>
          </cell>
        </row>
        <row r="2865">
          <cell r="B2865" t="str">
            <v>HELDERANTEK CONSTRUÇÕES LTDA</v>
          </cell>
        </row>
        <row r="2866">
          <cell r="B2866" t="str">
            <v>GUAMAL DA VILA KENNEDY MAD. MAT.CONSTRUÇÃO LTDA</v>
          </cell>
        </row>
        <row r="2867">
          <cell r="B2867" t="str">
            <v>RM BANGU MADEIRAS LTDA</v>
          </cell>
        </row>
        <row r="2868">
          <cell r="B2868" t="str">
            <v>DINIZ LOPES JUNIOR</v>
          </cell>
        </row>
        <row r="2869">
          <cell r="B2869" t="str">
            <v>J. K. TRANSPORTES LTDA</v>
          </cell>
        </row>
        <row r="2870">
          <cell r="B2870" t="str">
            <v>BACELAR &amp; NASCIMENTO LTDA</v>
          </cell>
        </row>
        <row r="2871">
          <cell r="B2871" t="str">
            <v>SUPERMERCADO CELMA DE XEREM LTDA</v>
          </cell>
        </row>
        <row r="2872">
          <cell r="B2872" t="str">
            <v>RAINHA DA FIGUEIRA CEREIAS LTDA</v>
          </cell>
        </row>
        <row r="2873">
          <cell r="B2873" t="str">
            <v>AREAL PENTA DE JAPERI LTDA</v>
          </cell>
        </row>
        <row r="2874">
          <cell r="B2874" t="str">
            <v>COLGROUT LTDA</v>
          </cell>
        </row>
        <row r="2875">
          <cell r="B2875" t="str">
            <v>SIDRLEI DE SOUZA SANTOS - ME</v>
          </cell>
        </row>
        <row r="2876">
          <cell r="B2876" t="str">
            <v>M.C. FERREIRA DE SOUZA TRANSPORTE E LOCAÇÃO</v>
          </cell>
        </row>
        <row r="2877">
          <cell r="B2877" t="str">
            <v>LEVIMÁQUINAS TRANSPORTES LTDA-ME</v>
          </cell>
        </row>
        <row r="2878">
          <cell r="B2878" t="str">
            <v>NOBRE CONSTRUÇÕES LTDA</v>
          </cell>
        </row>
        <row r="2879">
          <cell r="B2879" t="str">
            <v>DNL - COMÉRCIO E SERVIÇOS LTDA</v>
          </cell>
        </row>
        <row r="2880">
          <cell r="B2880" t="str">
            <v>AMADEU LOPES CARVALHO NETO - ME</v>
          </cell>
        </row>
        <row r="2881">
          <cell r="B2881" t="str">
            <v>JULIANO MARQUES RODRIGUES CARAGUATATUBA - ME</v>
          </cell>
        </row>
        <row r="2882">
          <cell r="B2882" t="str">
            <v>PETROTEINER COMÉRCIO E LOCAÇÃO DECONTEINERES LTDA</v>
          </cell>
        </row>
        <row r="2883">
          <cell r="B2883" t="str">
            <v>DISTR.PROD.MIN.NOVO SÉCULO DE SEROPÉDICA LTDA</v>
          </cell>
        </row>
        <row r="2884">
          <cell r="B2884" t="str">
            <v>H.P. DE OLIVEIRA</v>
          </cell>
        </row>
        <row r="2885">
          <cell r="B2885" t="str">
            <v>CENTURIONE ARQUITETURA E ENGENHARIA LTDA</v>
          </cell>
        </row>
        <row r="2886">
          <cell r="B2886" t="str">
            <v>PARCO PAPELARIA LTDA</v>
          </cell>
        </row>
        <row r="2887">
          <cell r="B2887" t="str">
            <v>LINK PED INFORMÁTICA LTDA</v>
          </cell>
        </row>
        <row r="2888">
          <cell r="B2888" t="str">
            <v>A. KONIG CONSULT. JURÍDICO EMPRESARIAL S/C</v>
          </cell>
        </row>
        <row r="2889">
          <cell r="B2889" t="str">
            <v>BAZAR E PAPELARIA EL SHADDAI DA JAPUÍBA LTDA</v>
          </cell>
        </row>
        <row r="2890">
          <cell r="B2890" t="str">
            <v>ODEBRAZ IND. E COM. LTDA</v>
          </cell>
        </row>
        <row r="2891">
          <cell r="B2891" t="str">
            <v>FLA COMERCIAL LTDA</v>
          </cell>
        </row>
        <row r="2892">
          <cell r="B2892" t="str">
            <v>G.P. ABREU CÓPIAS</v>
          </cell>
        </row>
        <row r="2893">
          <cell r="B2893" t="str">
            <v>RR FARDAMENTOS E EPIS LTDA</v>
          </cell>
        </row>
        <row r="2894">
          <cell r="B2894" t="str">
            <v>MALTA LTDA</v>
          </cell>
        </row>
        <row r="2895">
          <cell r="B2895" t="str">
            <v>MARCELINO PESSOA &amp; CIA LTDA</v>
          </cell>
        </row>
        <row r="2896">
          <cell r="B2896" t="str">
            <v>SNT BANDA LARGA E INTERNET LTDA.</v>
          </cell>
        </row>
        <row r="2897">
          <cell r="B2897" t="str">
            <v>R QUEIROZ DA LUZ DISTR. MADEIRAS USADAS</v>
          </cell>
        </row>
        <row r="2898">
          <cell r="B2898" t="str">
            <v>ENTREGA FÁCIL DISTRIB. DE CIMENTO LTDA</v>
          </cell>
        </row>
        <row r="2899">
          <cell r="B2899" t="str">
            <v>BRITASA INDÚSTRIA MINERAL LTDA</v>
          </cell>
        </row>
        <row r="2900">
          <cell r="B2900" t="str">
            <v>MEGA TRANSPORTES PESADOS LTDA - EPP</v>
          </cell>
        </row>
        <row r="2901">
          <cell r="B2901" t="str">
            <v>C DA S. SOUZA CARAGUATATUBA - ME</v>
          </cell>
        </row>
        <row r="2902">
          <cell r="B2902" t="str">
            <v>LCMAK - LOC. DE MÁQUINAS LTDA</v>
          </cell>
        </row>
        <row r="2903">
          <cell r="B2903" t="str">
            <v>IPNET 2002 COMÉRCIO E SERVIÇOS LTDA</v>
          </cell>
        </row>
        <row r="2904">
          <cell r="B2904" t="str">
            <v>R.B.S. COMERCIAL DE MAQUINAS E SERVICOS</v>
          </cell>
        </row>
        <row r="2905">
          <cell r="B2905" t="str">
            <v>PESSA-KI LTDA - ME</v>
          </cell>
        </row>
        <row r="2906">
          <cell r="B2906" t="str">
            <v>E.R. PEÇANHA FILHO - ME</v>
          </cell>
        </row>
        <row r="2907">
          <cell r="B2907" t="str">
            <v>VINICIUS NUNES SIQUEIRA - ME</v>
          </cell>
        </row>
        <row r="2908">
          <cell r="B2908" t="str">
            <v>J.C.DE MACAÉ MINÉRIO MAT.CONSTRUÇÃO LTDA</v>
          </cell>
        </row>
        <row r="2909">
          <cell r="B2909" t="str">
            <v>UILSON E PAULO COMÉRCIO DE MÓVEIS LTDA.</v>
          </cell>
        </row>
        <row r="2910">
          <cell r="B2910" t="str">
            <v>ITMS DIGITAÇÃO LTDA</v>
          </cell>
        </row>
        <row r="2911">
          <cell r="B2911" t="str">
            <v>PIRANGI RIO COM.DE PEÇAS E SERVIÇOS LTDA</v>
          </cell>
        </row>
        <row r="2912">
          <cell r="B2912" t="str">
            <v>JL SANTA CRUZ ARTEFATOS DE CONCRETO LTDA</v>
          </cell>
        </row>
        <row r="2913">
          <cell r="B2913" t="str">
            <v>SOS INDUSTRIAL LTDA</v>
          </cell>
        </row>
        <row r="2914">
          <cell r="B2914" t="str">
            <v>TRANSPESADOS ULTREX LTDA</v>
          </cell>
        </row>
        <row r="2915">
          <cell r="B2915" t="str">
            <v>D.L. DA ILHA DESCARTÁVEIS LTDA</v>
          </cell>
        </row>
        <row r="2916">
          <cell r="B2916" t="str">
            <v>THEMISTOCLES ALVES COSTA FILHO - ME</v>
          </cell>
        </row>
        <row r="2917">
          <cell r="B2917" t="str">
            <v>S.F. SISTEMAS TECNOLÓGICOS LTDA - ME</v>
          </cell>
        </row>
        <row r="2918">
          <cell r="B2918" t="str">
            <v>ROBERTO SÉRVULO IMÓVEIS</v>
          </cell>
        </row>
        <row r="2919">
          <cell r="B2919" t="str">
            <v>JMKV COM. ALUMÍNIO E FERRAGENS LTDA</v>
          </cell>
        </row>
        <row r="2920">
          <cell r="B2920" t="str">
            <v>PORTUENSE LUSO BRASIL.TRATAMENTO DE METAIS</v>
          </cell>
        </row>
        <row r="2921">
          <cell r="B2921" t="str">
            <v>LAFUENTE TURISMO LTDA.</v>
          </cell>
        </row>
        <row r="2922">
          <cell r="B2922" t="str">
            <v>ARTEL COM. DE FERROS,TUBOS E TELAS LTDA</v>
          </cell>
        </row>
        <row r="2923">
          <cell r="B2923" t="str">
            <v>CONSTRUTORA RIBEIRO MORAIS LTDA</v>
          </cell>
        </row>
        <row r="2924">
          <cell r="B2924" t="str">
            <v>UNIMEC LTDA</v>
          </cell>
        </row>
        <row r="2925">
          <cell r="B2925" t="str">
            <v>TAUIL E TAUIL MAT. DE CONSTRUÇÃO LTDA</v>
          </cell>
        </row>
        <row r="2926">
          <cell r="B2926" t="str">
            <v>TRANSPORTADORA KTL E LOGISTICA LTDA</v>
          </cell>
        </row>
        <row r="2927">
          <cell r="B2927" t="str">
            <v>CONTINENTAL PEÇAS &amp; ACESSÓRIOS LTDA</v>
          </cell>
        </row>
        <row r="2928">
          <cell r="B2928" t="str">
            <v>ERNANDES PEREIRA PINTO</v>
          </cell>
        </row>
        <row r="2929">
          <cell r="B2929" t="str">
            <v>MADEPONTE IRMÃOS OTAL LTDA</v>
          </cell>
        </row>
        <row r="2930">
          <cell r="B2930" t="str">
            <v>CARAMURU CONSTRUÇÕES LTDA</v>
          </cell>
        </row>
        <row r="2931">
          <cell r="B2931" t="str">
            <v>ANSWER TELECOM LTDA</v>
          </cell>
        </row>
        <row r="2932">
          <cell r="B2932" t="str">
            <v>TALFER TRANSPORTES LTDA.</v>
          </cell>
        </row>
        <row r="2933">
          <cell r="B2933" t="str">
            <v>ARMAZÉM DAS MASSAS LTDA</v>
          </cell>
        </row>
        <row r="2934">
          <cell r="B2934" t="str">
            <v>MACOSUL CONSTRUÇÕES LTDA - ME</v>
          </cell>
        </row>
        <row r="2935">
          <cell r="B2935" t="str">
            <v>HIDROFIBER INDÚSTRIA E COMÉRCIO LTDA</v>
          </cell>
        </row>
        <row r="2936">
          <cell r="B2936" t="str">
            <v>SILVA E GIL TRANSRETRO E SERVIÇOS LTDA</v>
          </cell>
        </row>
        <row r="2937">
          <cell r="B2937" t="str">
            <v>TRANSPORTADORA LOPES &amp; BARRA LTDA</v>
          </cell>
        </row>
        <row r="2938">
          <cell r="B2938" t="str">
            <v>SOCIAL TRENDS CONS.PLANEJAMENTO LTDA</v>
          </cell>
        </row>
        <row r="2939">
          <cell r="B2939" t="str">
            <v>REFLEXÃO ALUMÍNIO LTDA</v>
          </cell>
        </row>
        <row r="2940">
          <cell r="B2940" t="str">
            <v>IVONETE SANTOS OLIVEIRA REPRESENTAÇÕES DO JD. METRÓPOLES LTD</v>
          </cell>
        </row>
        <row r="2941">
          <cell r="B2941" t="str">
            <v>FAP INFORMÁTICA LTDA</v>
          </cell>
        </row>
        <row r="2942">
          <cell r="B2942" t="str">
            <v>ZIRANLOG LOGÍSTICA E TRANSPORTE</v>
          </cell>
        </row>
        <row r="2943">
          <cell r="B2943" t="str">
            <v>P.S. RECAUCHUTADORA LTDA</v>
          </cell>
        </row>
        <row r="2944">
          <cell r="B2944" t="str">
            <v>ZORZAN COMUNICAÇÃO VISUAL LTDA</v>
          </cell>
        </row>
        <row r="2945">
          <cell r="B2945" t="str">
            <v>VALTOR ACESSÓRIOS INDUSTRIAIS LTDA</v>
          </cell>
        </row>
        <row r="2946">
          <cell r="B2946" t="str">
            <v>C &amp; C  COMÉRCIO DE MÁQS E SERVIÇOS ESPECIAIS LTDA</v>
          </cell>
        </row>
        <row r="2947">
          <cell r="B2947" t="str">
            <v>ALVES E SOUZA COMÉRCIO DE MADEIRAS LTDA</v>
          </cell>
        </row>
        <row r="2948">
          <cell r="B2948" t="str">
            <v>CENTRO DE SERVS. AUTOMOTIVOS PARADA 970 LTDA</v>
          </cell>
        </row>
        <row r="2949">
          <cell r="B2949" t="str">
            <v>TWISTER CONSTR. E CONSERVAÇÕES LTDA</v>
          </cell>
        </row>
        <row r="2950">
          <cell r="B2950" t="str">
            <v>MASF COM. DE MATL. DE CONST. E TRANSP. ROD. DE CARGAS LTDA</v>
          </cell>
        </row>
        <row r="2951">
          <cell r="B2951" t="str">
            <v>SOMAR CONSTRUTORA LTDA</v>
          </cell>
        </row>
        <row r="2952">
          <cell r="B2952" t="str">
            <v>IRJR PRINT CARTUCHOS E SERVIÇOS LTDA</v>
          </cell>
        </row>
        <row r="2953">
          <cell r="B2953" t="str">
            <v>ANTUNES AUDITORES ASSOCIADOS S/C</v>
          </cell>
        </row>
        <row r="2954">
          <cell r="B2954" t="str">
            <v>A.A. DE FREITAS EQUIPAMENTOS - ME</v>
          </cell>
        </row>
        <row r="2955">
          <cell r="B2955" t="str">
            <v>COMÉRCIO REPRES.HIDR.ELETR.HIDROFORT LTDA</v>
          </cell>
        </row>
        <row r="2956">
          <cell r="B2956" t="str">
            <v>INSTEL PROSPER COMÉRCIO LTDA</v>
          </cell>
        </row>
        <row r="2957">
          <cell r="B2957" t="str">
            <v>TRANSPORTADORA E TERRAPL. ROTA DA VITÓRIA</v>
          </cell>
        </row>
        <row r="2958">
          <cell r="B2958" t="str">
            <v>METALÚRGICA HOSANA IND.COMÉRCIO LTDA</v>
          </cell>
        </row>
        <row r="2959">
          <cell r="B2959" t="str">
            <v>CASTRO &amp; LOPES FERRAMENTAS E COMÉRCIO LTA</v>
          </cell>
        </row>
        <row r="2960">
          <cell r="B2960" t="str">
            <v>PREST.SERVIÇOS PARABRISAS VIDROS BENFICA LTDA</v>
          </cell>
        </row>
        <row r="2961">
          <cell r="B2961" t="str">
            <v>VIDRAÇARIA GUANDU JOAZ LTDA</v>
          </cell>
        </row>
        <row r="2962">
          <cell r="B2962" t="str">
            <v>SAMACOX SANEAMENTO, MATERIAIS DE CONSTRUÇÃO LTDA</v>
          </cell>
        </row>
        <row r="2963">
          <cell r="B2963" t="str">
            <v>CIMAQ INFORMÁTICA LTDA</v>
          </cell>
        </row>
        <row r="2964">
          <cell r="B2964" t="str">
            <v>RODRIGO DE CARLOS GHIRALDELLO CAVALCANTE - ME</v>
          </cell>
        </row>
        <row r="2965">
          <cell r="B2965" t="str">
            <v>MARCHIORI &amp; ALVES GRÁFICA E EDITORA LTDA</v>
          </cell>
        </row>
        <row r="2966">
          <cell r="B2966" t="str">
            <v>U.L. FERREIRA SERVIÇOS TÉCNICOS</v>
          </cell>
        </row>
        <row r="2967">
          <cell r="B2967" t="str">
            <v>LONG JET RECICLA LTDA - ME</v>
          </cell>
        </row>
        <row r="2968">
          <cell r="B2968" t="str">
            <v>CONCRETEC COMÉRCIO E SERVIÇOS LTDA - ME</v>
          </cell>
        </row>
        <row r="2969">
          <cell r="B2969" t="str">
            <v>CLANDIA TOMÉ DE SOUSA - EPP</v>
          </cell>
        </row>
        <row r="2970">
          <cell r="B2970" t="str">
            <v>SELLINE MÁQ.SUPRIM. DE INFORMÁTICA LTDA</v>
          </cell>
        </row>
        <row r="2971">
          <cell r="B2971" t="str">
            <v>MARCELO DE SOUZA PERES- ME</v>
          </cell>
        </row>
        <row r="2972">
          <cell r="B2972" t="str">
            <v>DR. AR TECNOLOGIA DE OZÔNIO IND.COM. LTDA</v>
          </cell>
        </row>
        <row r="2973">
          <cell r="B2973" t="str">
            <v>CONSTRUVIP-MATERIAL DE CONSTRUÇÃO LTDA</v>
          </cell>
        </row>
        <row r="2974">
          <cell r="B2974" t="str">
            <v>LUANA AFIO CAVALCANTE</v>
          </cell>
        </row>
        <row r="2975">
          <cell r="B2975" t="str">
            <v>LOC SERVIÇOS EQUIPAMENTOS E MÁQUINAS LTDA</v>
          </cell>
        </row>
        <row r="2976">
          <cell r="B2976" t="str">
            <v>MARY A.C.R. DE ALMEIDA</v>
          </cell>
        </row>
        <row r="2977">
          <cell r="B2977" t="str">
            <v>STEMAR TELECOMUNICAÇÕES LTDA</v>
          </cell>
        </row>
        <row r="2978">
          <cell r="B2978" t="str">
            <v>ACV MOERBECK REFEIÇÕES</v>
          </cell>
        </row>
        <row r="2979">
          <cell r="B2979" t="str">
            <v>POSTO 22 ATIBAIA LTDA</v>
          </cell>
        </row>
        <row r="2980">
          <cell r="B2980" t="str">
            <v>BOBTER TERRAPLENAGEM E ESCAVAÇÕES LTDA</v>
          </cell>
        </row>
        <row r="2981">
          <cell r="B2981" t="str">
            <v>IRMÃOS MARTINS VIEIRA LTDA</v>
          </cell>
        </row>
        <row r="2982">
          <cell r="B2982" t="str">
            <v>R S COMÉRCIO DE ROLAMENTOS LTDA</v>
          </cell>
        </row>
        <row r="2983">
          <cell r="B2983" t="str">
            <v>BARROS E ALENCAR TUB.E SANEAMENTO LTDA</v>
          </cell>
        </row>
        <row r="2984">
          <cell r="B2984" t="str">
            <v>RENOVADO DE PNEUS PEIXOTO LTDA</v>
          </cell>
        </row>
        <row r="2985">
          <cell r="B2985" t="str">
            <v>MARLEY LIGHT - MAT. ELÉTRICO LTDA</v>
          </cell>
        </row>
        <row r="2986">
          <cell r="B2986" t="str">
            <v>2 ML COMERCIAL LTDA</v>
          </cell>
        </row>
        <row r="2987">
          <cell r="B2987" t="str">
            <v>POSTO RODA VIVA LTDA</v>
          </cell>
        </row>
        <row r="2988">
          <cell r="B2988" t="str">
            <v>ENGETRAFIC PROJETOS E EXECUÇÃO LTDA</v>
          </cell>
        </row>
        <row r="2989">
          <cell r="B2989" t="str">
            <v>TRANSPORTADORA FREITAS LTDA - EPP</v>
          </cell>
        </row>
        <row r="2990">
          <cell r="B2990" t="str">
            <v>MINERADORA CARMOCAL LTDA</v>
          </cell>
        </row>
        <row r="2991">
          <cell r="B2991" t="str">
            <v>NORMATEL NORDESTE MATERIAIS LTDA</v>
          </cell>
        </row>
        <row r="2992">
          <cell r="B2992" t="str">
            <v>NORMATEL NORDESTE MATERIAIS LTDA</v>
          </cell>
        </row>
        <row r="2993">
          <cell r="B2993" t="str">
            <v>NORMATEL NORDESTE MATERIAIS LTDA</v>
          </cell>
        </row>
        <row r="2994">
          <cell r="B2994" t="str">
            <v>NORMATEL NORDESTE MATERIAIS LTDA</v>
          </cell>
        </row>
        <row r="2995">
          <cell r="B2995" t="str">
            <v>WC GOMES INFORMÁTICA</v>
          </cell>
        </row>
        <row r="2996">
          <cell r="B2996" t="str">
            <v>ALSTOM TRANSM.E EDISTRIBUIÇÃO DE ENERGIA</v>
          </cell>
        </row>
        <row r="2997">
          <cell r="B2997" t="str">
            <v>M. CRISTINA DOS SANTOS</v>
          </cell>
        </row>
        <row r="2998">
          <cell r="B2998" t="str">
            <v>EURANI ALVES DE ANDRADE</v>
          </cell>
        </row>
        <row r="2999">
          <cell r="B2999" t="str">
            <v>MATOSO DA TIJUCA MAT. DE CONST. LTDA</v>
          </cell>
        </row>
        <row r="3000">
          <cell r="B3000" t="str">
            <v>COSTA SERVIÇOS S/C LTDA</v>
          </cell>
        </row>
        <row r="3001">
          <cell r="B3001" t="str">
            <v>DUTRA RIO SERVICE LTDA</v>
          </cell>
        </row>
        <row r="3002">
          <cell r="B3002" t="str">
            <v>K.R. TONIATO MADEIRAS LTDA-ME</v>
          </cell>
        </row>
        <row r="3003">
          <cell r="B3003" t="str">
            <v>TRANS-RETRO LTDA ME</v>
          </cell>
        </row>
        <row r="3004">
          <cell r="B3004" t="str">
            <v>TEL MACEDO MATS DE CONSTRUÇÃO LTDA</v>
          </cell>
        </row>
        <row r="3005">
          <cell r="B3005" t="str">
            <v>OLD TONER PRODUTOS DE INFORMÁTICA LTDA</v>
          </cell>
        </row>
        <row r="3006">
          <cell r="B3006" t="str">
            <v>C. W. DE CAXIAS MÓVEIS E DECORAÇÃO LTDA</v>
          </cell>
        </row>
        <row r="3007">
          <cell r="B3007" t="str">
            <v>QUINTAL MASCARENHAS E FILHOS ENGENHARIA LTDA</v>
          </cell>
        </row>
        <row r="3008">
          <cell r="B3008" t="str">
            <v>ROTA BRAZIL BETUMES E TRANSPORTES LTDA</v>
          </cell>
        </row>
        <row r="3009">
          <cell r="B3009" t="str">
            <v>POUSADA CARAVELAS LUSITANAS LTDA</v>
          </cell>
        </row>
        <row r="3010">
          <cell r="B3010" t="str">
            <v>PLACA PRONTA COMÉRCIO LTDA</v>
          </cell>
        </row>
        <row r="3011">
          <cell r="B3011" t="str">
            <v>I.R. INTERCLIMA REFRIGERAÇÃO LTDA</v>
          </cell>
        </row>
        <row r="3012">
          <cell r="B3012" t="str">
            <v>P.M. MATERIAL DE CONSTRUÇÃO LTDA</v>
          </cell>
        </row>
        <row r="3013">
          <cell r="B3013" t="str">
            <v>VJM MARQUES TINTIM CANTINA</v>
          </cell>
        </row>
        <row r="3014">
          <cell r="B3014" t="str">
            <v>DOMINGOS SÁVIO DE ALMEIDA</v>
          </cell>
        </row>
        <row r="3015">
          <cell r="B3015" t="str">
            <v>CENTRO AUTOMOTIVO REGENTE LTDA - EPP</v>
          </cell>
        </row>
        <row r="3016">
          <cell r="B3016" t="str">
            <v>GEOMIL GEOLOGIA, MINERAÇÃO E LAPIDAÇÃO LTDA</v>
          </cell>
        </row>
        <row r="3017">
          <cell r="B3017" t="str">
            <v>MIRANDA SÁ EARP ASSOCIADOS S/C LTDA</v>
          </cell>
        </row>
        <row r="3018">
          <cell r="B3018" t="str">
            <v>RECREIO RIO MAT.DE CONSTRUÇÃO LTDA.</v>
          </cell>
        </row>
        <row r="3019">
          <cell r="B3019" t="str">
            <v>D.M RIBEIRO ARTEFATOS</v>
          </cell>
        </row>
        <row r="3020">
          <cell r="B3020" t="str">
            <v>CWF RIO COMERCIAL LTDA</v>
          </cell>
        </row>
        <row r="3021">
          <cell r="B3021" t="str">
            <v>MARCOS IWAO MORI TRANSPORTES LTDA - ME</v>
          </cell>
        </row>
        <row r="3022">
          <cell r="B3022" t="str">
            <v>RENTAL MUNCK LOCAÇÕES LTDA</v>
          </cell>
        </row>
        <row r="3023">
          <cell r="B3023" t="str">
            <v>FAFE PROMOÇÕES E COMUNICAÇÃO VISUAL LTDA</v>
          </cell>
        </row>
        <row r="3024">
          <cell r="B3024" t="str">
            <v>COMÉRCIO DE MATERIAIS AQUAPLAS LTDA</v>
          </cell>
        </row>
        <row r="3025">
          <cell r="B3025" t="str">
            <v>DAPPENHA SANEAMENTO AMBIENTAL LTDA - ME</v>
          </cell>
        </row>
        <row r="3026">
          <cell r="B3026" t="str">
            <v>DLO ESTUDOS TEC.GERENC.DE OBRAS LTDA</v>
          </cell>
        </row>
        <row r="3027">
          <cell r="B3027" t="str">
            <v>RM CAMINHÕES LTDA.</v>
          </cell>
        </row>
        <row r="3028">
          <cell r="B3028" t="str">
            <v>SANTOS E REIS LTDA - ME</v>
          </cell>
        </row>
        <row r="3029">
          <cell r="B3029" t="str">
            <v>A.L.N. BON - ME</v>
          </cell>
        </row>
        <row r="3030">
          <cell r="B3030" t="str">
            <v>A.P.S. BATISTA TRANSPORTES-ME</v>
          </cell>
        </row>
        <row r="3031">
          <cell r="B3031" t="str">
            <v>RIBEIRO, BASTOS &amp; DUTRA CONSTRUÇÕES LTDA</v>
          </cell>
        </row>
        <row r="3032">
          <cell r="B3032" t="str">
            <v>AM2 CONSTRUÇÕES LTDA</v>
          </cell>
        </row>
        <row r="3033">
          <cell r="B3033" t="str">
            <v>GUAIUBA MATERIAIS DE CONSTRUÇÃO LTDA</v>
          </cell>
        </row>
        <row r="3034">
          <cell r="B3034" t="str">
            <v>LUIS PEREIRA FERNANDES - ME</v>
          </cell>
        </row>
        <row r="3035">
          <cell r="B3035" t="str">
            <v>J.C.A. DE SEPETIBA MAT. PARA CONSTRUIR LTDA</v>
          </cell>
        </row>
        <row r="3036">
          <cell r="B3036" t="str">
            <v>MULTI SERVICE COM.IMPLANT.LAY-OUT LTDA</v>
          </cell>
        </row>
        <row r="3037">
          <cell r="B3037" t="str">
            <v>ALEMANHA VEÍCULOS LTDA</v>
          </cell>
        </row>
        <row r="3038">
          <cell r="B3038" t="str">
            <v>CASA DE VIDRO SANTA BARBARA LTDA</v>
          </cell>
        </row>
        <row r="3039">
          <cell r="B3039" t="str">
            <v>MÁQUIP-COM.MAQ.EQUIP.CONSTRUÇÃO LTDA</v>
          </cell>
        </row>
        <row r="3040">
          <cell r="B3040" t="str">
            <v>PRISMARC TRANSPORTE LTDA</v>
          </cell>
        </row>
        <row r="3041">
          <cell r="B3041" t="str">
            <v>ESTÂNCIA SÃO MIGUEL INDÚSTRIA E COMÉRCIO LTDA</v>
          </cell>
        </row>
        <row r="3042">
          <cell r="B3042" t="str">
            <v>MERCANTIL RIO DAS OSTRAS MAT.CONSTRUÇÃO LTDA</v>
          </cell>
        </row>
        <row r="3043">
          <cell r="B3043" t="str">
            <v>L. FARIA SOUZA BAR E DIVERSÃO</v>
          </cell>
        </row>
        <row r="3044">
          <cell r="B3044" t="str">
            <v>SHALLOM RECURSOS HUMANOS LTDA</v>
          </cell>
        </row>
        <row r="3045">
          <cell r="B3045" t="str">
            <v>M3 MINERALI LTDA</v>
          </cell>
        </row>
        <row r="3046">
          <cell r="B3046" t="str">
            <v>TRANSBILLO TRANSPORTADORA LTDA</v>
          </cell>
        </row>
        <row r="3047">
          <cell r="B3047" t="str">
            <v>GP SILVA COMERCIAL ELÉTRICA</v>
          </cell>
        </row>
        <row r="3048">
          <cell r="B3048" t="str">
            <v>JM &amp; R SERVIÇOS E CONSTRUÇÕES S/C LTDA</v>
          </cell>
        </row>
        <row r="3049">
          <cell r="B3049" t="str">
            <v>CASAGRANDE DO POSTO 13 MAT.CONSTRUÇÃO LTDA</v>
          </cell>
        </row>
        <row r="3050">
          <cell r="B3050" t="str">
            <v>DIVILAYNE COMÉRCIO E SERVIÇOS LTDA</v>
          </cell>
        </row>
        <row r="3051">
          <cell r="B3051" t="str">
            <v>JC &amp; B TOPOGRAFIA DE PRECISÃO LTDA</v>
          </cell>
        </row>
        <row r="3052">
          <cell r="B3052" t="str">
            <v>PETRUS EMPREENDIMENTOS LTDA</v>
          </cell>
        </row>
        <row r="3053">
          <cell r="B3053" t="str">
            <v>A2G ENGENHARIA E TECNOLOGIA LTDA</v>
          </cell>
        </row>
        <row r="3054">
          <cell r="B3054" t="str">
            <v>BRITAPLAN MINERAÇÃO LTDA</v>
          </cell>
        </row>
        <row r="3055">
          <cell r="B3055" t="str">
            <v>J J  SANTANA BARBOSA - TRANSPORTES</v>
          </cell>
        </row>
        <row r="3056">
          <cell r="B3056" t="str">
            <v>SERRA DEFANTI MAT.CONSTRUÇÃO LTDA</v>
          </cell>
        </row>
        <row r="3057">
          <cell r="B3057" t="str">
            <v>JDC SILVA ADM CONS IMOB LTDA</v>
          </cell>
        </row>
        <row r="3058">
          <cell r="B3058" t="str">
            <v>PRE CONCRETO LTDA</v>
          </cell>
        </row>
        <row r="3059">
          <cell r="B3059" t="str">
            <v>C. CUNHA BAZAR E PAPELARIA - ME</v>
          </cell>
        </row>
        <row r="3060">
          <cell r="B3060" t="str">
            <v>MONTANA LOCAÇÃO DE MÁQUINAS LTDA</v>
          </cell>
        </row>
        <row r="3061">
          <cell r="B3061" t="str">
            <v>SAENSA COMÉRCIO DE MADEIRAS LTDA</v>
          </cell>
        </row>
        <row r="3062">
          <cell r="B3062" t="str">
            <v>EXPRESSA SERVIÇOS LTDA</v>
          </cell>
        </row>
        <row r="3063">
          <cell r="B3063" t="str">
            <v>MARTINS NETO E GUERRA ADV. ASSICIADOS</v>
          </cell>
        </row>
        <row r="3064">
          <cell r="B3064" t="str">
            <v>W.E. CARVALHO MOURA</v>
          </cell>
        </row>
        <row r="3065">
          <cell r="B3065" t="str">
            <v>PASCOAL &amp; COELHO COM.DER.PETRÓLEO LTDA</v>
          </cell>
        </row>
        <row r="3066">
          <cell r="B3066" t="str">
            <v>ÁGUA MINERAL RECIFE LTDA</v>
          </cell>
        </row>
        <row r="3067">
          <cell r="B3067" t="str">
            <v>KIKINHO 2001 MATERIAIS DE CONSTRUÇÃO LTDA</v>
          </cell>
        </row>
        <row r="3068">
          <cell r="B3068" t="str">
            <v>CÉU ABERTO LTDA</v>
          </cell>
        </row>
        <row r="3069">
          <cell r="B3069" t="str">
            <v>CISEMA CONSTR.INTEG.SAÚDE MEIO AMBIENTE</v>
          </cell>
        </row>
        <row r="3070">
          <cell r="B3070" t="str">
            <v>FARGLAS COMERCIAL E SERVIÇOS LTDA</v>
          </cell>
        </row>
        <row r="3071">
          <cell r="B3071" t="str">
            <v>ANA MARIA RIBEIRO DE ALMEIDA</v>
          </cell>
        </row>
        <row r="3072">
          <cell r="B3072" t="str">
            <v>M L BLEY CONSULTORIA EMPRESARIAL</v>
          </cell>
        </row>
        <row r="3073">
          <cell r="B3073" t="str">
            <v>C.M.COMÉRCIO DE FERRO &amp; AÇO LTDA</v>
          </cell>
        </row>
        <row r="3074">
          <cell r="B3074" t="str">
            <v>MSSM ENGENHARIA E CONSULTORIA LTDA</v>
          </cell>
        </row>
        <row r="3075">
          <cell r="B3075" t="str">
            <v>R.S.E. CIA LTDA</v>
          </cell>
        </row>
        <row r="3076">
          <cell r="B3076" t="str">
            <v>S.F. DE LACERDA MATERIAIS DE CONSTRUÇÃO</v>
          </cell>
        </row>
        <row r="3077">
          <cell r="B3077" t="str">
            <v>QUERQUELA TECNOLOGIA LTDA.</v>
          </cell>
        </row>
        <row r="3078">
          <cell r="B3078" t="str">
            <v>FECALUZ LANCHONETE E PANIFICADORA LTDA - ME</v>
          </cell>
        </row>
        <row r="3079">
          <cell r="B3079" t="str">
            <v>VR INFORMÁTICA</v>
          </cell>
        </row>
        <row r="3080">
          <cell r="B3080" t="str">
            <v>LITORAL RIO SANTOS TELHAS LTDA</v>
          </cell>
        </row>
        <row r="3081">
          <cell r="B3081" t="str">
            <v>REAL BORRACHAS DE CATALÃO LTDA</v>
          </cell>
        </row>
        <row r="3082">
          <cell r="B3082" t="str">
            <v>AUTO ELÉTRICA MAURÍCIO DO TELÃO LTDA-ME</v>
          </cell>
        </row>
        <row r="3083">
          <cell r="B3083" t="str">
            <v>EXPRESSO MONTCAR 2003 LTDA.</v>
          </cell>
        </row>
        <row r="3084">
          <cell r="B3084" t="str">
            <v>EXPRESSO MONTCAR 2003 LTDA</v>
          </cell>
        </row>
        <row r="3085">
          <cell r="B3085" t="str">
            <v>ANTONIO FRANCISCO RODRIGUES DE MELO</v>
          </cell>
        </row>
        <row r="3086">
          <cell r="B3086" t="str">
            <v>LRG CENTURIONE CONSTRUÇÃO CIVIL LTDA</v>
          </cell>
        </row>
        <row r="3087">
          <cell r="B3087" t="str">
            <v>AUTO POSTO LANHAS &amp; LEITE LTDA.</v>
          </cell>
        </row>
        <row r="3088">
          <cell r="B3088" t="str">
            <v>SÃO FRANCISCO MINERAÇÃO LTDA</v>
          </cell>
        </row>
        <row r="3089">
          <cell r="B3089" t="str">
            <v>SILABEL DISTR.MATERIAL ELÉTRICO LTDA</v>
          </cell>
        </row>
        <row r="3090">
          <cell r="B3090" t="str">
            <v>BRITA FORTE MINERAÇÃO,CONSTRUÇÃO CIVIL E SERVIÇOS LTDA</v>
          </cell>
        </row>
        <row r="3091">
          <cell r="B3091" t="str">
            <v>CONSTRUTORA R.V. LTDA</v>
          </cell>
        </row>
        <row r="3092">
          <cell r="B3092" t="str">
            <v>SAMUEL NODARI - ME</v>
          </cell>
        </row>
        <row r="3093">
          <cell r="B3093" t="str">
            <v>O.R. SILVA PAIVA SUB EMPREITEIRA - ME</v>
          </cell>
        </row>
        <row r="3094">
          <cell r="B3094" t="str">
            <v>CRN DE SANTA CRUZ SERVIÇOS LTDA</v>
          </cell>
        </row>
        <row r="3095">
          <cell r="B3095" t="str">
            <v>RENT ALL MACHINE COM. E LOCAÇÃO EQUIPTS. P/CONSTRUÇÃO LTDA</v>
          </cell>
        </row>
        <row r="3096">
          <cell r="B3096" t="str">
            <v>COM. LOCAÇÃO DE MAQ.EQUIP. FROTA MAQ LTDA</v>
          </cell>
        </row>
        <row r="3097">
          <cell r="B3097" t="str">
            <v>COLDAR AR CONDICIONADO LTDA.</v>
          </cell>
        </row>
        <row r="3098">
          <cell r="B3098" t="str">
            <v>M.S.G. SANTOS</v>
          </cell>
        </row>
        <row r="3099">
          <cell r="B3099" t="str">
            <v>MARIA VANDA REIS ROUPAS  - ME</v>
          </cell>
        </row>
        <row r="3100">
          <cell r="B3100" t="str">
            <v>FIBER SPA &amp; POOLS LTDA.</v>
          </cell>
        </row>
        <row r="3101">
          <cell r="B3101" t="str">
            <v>BAR E LANCHONETE LUCICARLOS LTDA</v>
          </cell>
        </row>
        <row r="3102">
          <cell r="B3102" t="str">
            <v>TECHDRIVENET INFORMÁTICA LTDA</v>
          </cell>
        </row>
        <row r="3103">
          <cell r="B3103" t="str">
            <v>PAULA CAROLINA VIEIRA MACIEL DE MIRANDA-ME</v>
          </cell>
        </row>
        <row r="3104">
          <cell r="B3104" t="str">
            <v>TENGEO ENGENHARIA LTDA.</v>
          </cell>
        </row>
        <row r="3105">
          <cell r="B3105" t="str">
            <v>CHIPS SEGURANÇA PREST.DE SERVIÇOS LTDA</v>
          </cell>
        </row>
        <row r="3106">
          <cell r="B3106" t="str">
            <v>MARI RIO CENTER INFORM.PAPELARIA LTDA</v>
          </cell>
        </row>
        <row r="3107">
          <cell r="B3107" t="str">
            <v>EMPREITEIRA ALMIRANTE LTDA - ME</v>
          </cell>
        </row>
        <row r="3108">
          <cell r="B3108" t="str">
            <v>MEGARON PRODUÇÕES E SERVIÇOS LTDA</v>
          </cell>
        </row>
        <row r="3109">
          <cell r="B3109" t="str">
            <v>GUAWIL INDÚSTRIA E COMÉRCIO LTDA</v>
          </cell>
        </row>
        <row r="3110">
          <cell r="B3110" t="str">
            <v>JOSÉ A.D. DA COSTA MUDAS - ME</v>
          </cell>
        </row>
        <row r="3111">
          <cell r="B3111" t="str">
            <v>PONTOCON SINAL SINALIZAÇÃO E COMUNICAÇÃO</v>
          </cell>
        </row>
        <row r="3112">
          <cell r="B3112" t="str">
            <v>KAPERKEIZER COMÉRCIO E SERVIÇOS LTDA</v>
          </cell>
        </row>
        <row r="3113">
          <cell r="B3113" t="str">
            <v>JRTV COMÉRCIO DE LIXEIRAS LTDA</v>
          </cell>
        </row>
        <row r="3114">
          <cell r="B3114" t="str">
            <v>PLACARIM COM. DE PLACAS E CARIMBOS LTDA</v>
          </cell>
        </row>
        <row r="3115">
          <cell r="B3115" t="str">
            <v>PAULO MIGUEL HITOSHI UEHARA - ME</v>
          </cell>
        </row>
        <row r="3116">
          <cell r="B3116" t="str">
            <v>COOP.TRABALHO COOPNOVAUNIÃO PROF.AUTON.MOTORISTAS LTDA</v>
          </cell>
        </row>
        <row r="3117">
          <cell r="B3117" t="str">
            <v>C.J. GONSALVES DOS SANTOS VIDRAÇARIA - ME</v>
          </cell>
        </row>
        <row r="3118">
          <cell r="B3118" t="str">
            <v>P.J. CONSTRUÇÕES &amp; COMÉRCIO LTDA.</v>
          </cell>
        </row>
        <row r="3119">
          <cell r="B3119" t="str">
            <v>FLÁVIA M.C. ROSAS EDITORA</v>
          </cell>
        </row>
        <row r="3120">
          <cell r="B3120" t="str">
            <v>LOGGO EXPRESS TRANSPORTES LTDA.</v>
          </cell>
        </row>
        <row r="3121">
          <cell r="B3121" t="str">
            <v>L.F.SARITA CONSTR.&amp; DISTR.COMERCIAIS LTDA</v>
          </cell>
        </row>
        <row r="3122">
          <cell r="B3122" t="str">
            <v>DALTON LOCAÇÃO DE MÁQUINAS</v>
          </cell>
        </row>
        <row r="3123">
          <cell r="B3123" t="str">
            <v>AUTO POSTO MASERATTI LTDA</v>
          </cell>
        </row>
        <row r="3124">
          <cell r="B3124" t="str">
            <v>M.V. COSTA CONSULTORIA E SERVIÇOS LTDA.</v>
          </cell>
        </row>
        <row r="3125">
          <cell r="B3125" t="str">
            <v>MALORIENTE CONCRETEIRA LTDA</v>
          </cell>
        </row>
        <row r="3126">
          <cell r="B3126" t="str">
            <v>CARTUSHOW - RICARDO OLIVEIRA GOLVIN INFORMÁTICA</v>
          </cell>
        </row>
        <row r="3127">
          <cell r="B3127" t="str">
            <v>BOX RADIMIX COMÉRCIO E SERVIÇOS AUTOMOTIVOS LTDA</v>
          </cell>
        </row>
        <row r="3128">
          <cell r="B3128" t="str">
            <v>AUG MÁRMORES &amp; GRANITOS LTDA-ME</v>
          </cell>
        </row>
        <row r="3129">
          <cell r="B3129" t="str">
            <v>AEROTELHAS COM. DE MADEIRAS E CAIXAS D´AGUA LTDA</v>
          </cell>
        </row>
        <row r="3130">
          <cell r="B3130" t="str">
            <v>GM DE ANDRADE EMPREITEIRA</v>
          </cell>
        </row>
        <row r="3131">
          <cell r="B3131" t="str">
            <v>TRANA CONSTRUCOES LTDA</v>
          </cell>
        </row>
        <row r="3132">
          <cell r="B3132" t="str">
            <v>K.C. GUEDES DE SOUZA SERVIÇO - ME</v>
          </cell>
        </row>
        <row r="3133">
          <cell r="B3133" t="str">
            <v>G.B. SALES TRANSPORTADORA</v>
          </cell>
        </row>
        <row r="3134">
          <cell r="B3134" t="str">
            <v>BARUKI PAIONE ARQUITETOS ASSOCIADOS LTDA</v>
          </cell>
        </row>
        <row r="3135">
          <cell r="B3135" t="str">
            <v>MILJET RECARGA DE CARTUCHOS LTDA</v>
          </cell>
        </row>
        <row r="3136">
          <cell r="B3136" t="str">
            <v>V.M. DOS SANTOS BRINDES PROMOCIONAIS</v>
          </cell>
        </row>
        <row r="3137">
          <cell r="B3137" t="str">
            <v>GEOMAKS COM. DE GEOSSINTÉTICOS LTDA</v>
          </cell>
        </row>
        <row r="3138">
          <cell r="B3138" t="str">
            <v>ARNALDO DINIZ COLI - ME</v>
          </cell>
        </row>
        <row r="3139">
          <cell r="B3139" t="str">
            <v>EDUARDO BARBOSA DE LIMA SEGURANÇA</v>
          </cell>
        </row>
        <row r="3140">
          <cell r="B3140" t="str">
            <v>ADRIANO ZANGRANDE LEITE-ME</v>
          </cell>
        </row>
        <row r="3141">
          <cell r="B3141" t="str">
            <v>TERRANOR SERVIÇOS TÉCNICOS LTDA</v>
          </cell>
        </row>
        <row r="3142">
          <cell r="B3142" t="str">
            <v>TRANSGLOBO TRANSPORTE LTDA</v>
          </cell>
        </row>
        <row r="3143">
          <cell r="B3143" t="str">
            <v>METALÚRGICA ALUPOL LTDA</v>
          </cell>
        </row>
        <row r="3144">
          <cell r="B3144" t="str">
            <v>AUTO POSTO VITÓRIA DE IMBARIÊ LTDA</v>
          </cell>
        </row>
        <row r="3145">
          <cell r="B3145" t="str">
            <v>GUERRA REBOQUES LTDA-ME</v>
          </cell>
        </row>
        <row r="3146">
          <cell r="B3146" t="str">
            <v>CONSTRUCENTER CORRETA MAT.CONSTRUÇÃO ATERRADO LTDA</v>
          </cell>
        </row>
        <row r="3147">
          <cell r="B3147" t="str">
            <v>JORGE RIBEIRO DA SILVA MAT. DE CONSTRUÇÃO LTDA</v>
          </cell>
        </row>
        <row r="3148">
          <cell r="B3148" t="str">
            <v>ADEVAN ANTONIO PINHEIRO TRANSPORTES-ME</v>
          </cell>
        </row>
        <row r="3149">
          <cell r="B3149" t="str">
            <v>ABL RIO 2003 COM.MÁQUINAS E EQUIPAMENTOS LTDA</v>
          </cell>
        </row>
        <row r="3150">
          <cell r="B3150" t="str">
            <v>ÁGUA BENTA TRANSPORTES LTDA</v>
          </cell>
        </row>
        <row r="3151">
          <cell r="B3151" t="str">
            <v>CIP - COM. IND. DE PREMOLDADOS LTDA</v>
          </cell>
        </row>
        <row r="3152">
          <cell r="B3152" t="str">
            <v>RENOVADORA DE PNEUS ZERO LTDA</v>
          </cell>
        </row>
        <row r="3153">
          <cell r="B3153" t="str">
            <v>A ALVES DE SOUZA COM. DE PEDRA, AREIA E TERRA</v>
          </cell>
        </row>
        <row r="3154">
          <cell r="B3154" t="str">
            <v>THECNIOXZI INSTALAÇÕES E MANUTENÇÕES LTDA</v>
          </cell>
        </row>
        <row r="3155">
          <cell r="B3155" t="str">
            <v>OECS MAT. DE CONSTRUÇÃO LTDA</v>
          </cell>
        </row>
        <row r="3156">
          <cell r="B3156" t="str">
            <v>MELLO &amp; SOUZA TRANSPORTES LTDA</v>
          </cell>
        </row>
        <row r="3157">
          <cell r="B3157" t="str">
            <v>CRISTINA LOBO BERTINI-ME</v>
          </cell>
        </row>
        <row r="3158">
          <cell r="B3158" t="str">
            <v>ANDREYARA TRANSPORTES LTDA</v>
          </cell>
        </row>
        <row r="3159">
          <cell r="B3159" t="str">
            <v>P V C COMÉRCIO DE MAT. PARA CONST. LTDA</v>
          </cell>
        </row>
        <row r="3160">
          <cell r="B3160" t="str">
            <v>LOCMAQ RENTAL LOCAÇÃO DE MÁQUINAS LTDA</v>
          </cell>
        </row>
        <row r="3161">
          <cell r="B3161" t="str">
            <v>T. CARLOS RAMOS ANDAIMES</v>
          </cell>
        </row>
        <row r="3162">
          <cell r="B3162" t="str">
            <v>TANIA FRANCISCA DA SILVA</v>
          </cell>
        </row>
        <row r="3163">
          <cell r="B3163" t="str">
            <v>MARCOSA RENTAL STORE S/A</v>
          </cell>
        </row>
        <row r="3164">
          <cell r="B3164" t="str">
            <v>MANUEL BENÍCIO DE SOUZA TRATORES - ME</v>
          </cell>
        </row>
        <row r="3165">
          <cell r="B3165" t="str">
            <v>LUMAR RIO DAS OSTRAS MATERIAL DE CONSTRUÇÃO LTDA</v>
          </cell>
        </row>
        <row r="3166">
          <cell r="B3166" t="str">
            <v>MODOK - CONSTRUÇÃO CIVIL LTDA</v>
          </cell>
        </row>
        <row r="3167">
          <cell r="B3167" t="str">
            <v>ARGAMASSA MARICÁ IND. COM. LTDA</v>
          </cell>
        </row>
        <row r="3168">
          <cell r="B3168" t="str">
            <v>PIRÂMIDE TRATORES E IMPLEMENTOS AGRÍCOLAS LTDA</v>
          </cell>
        </row>
        <row r="3169">
          <cell r="B3169" t="str">
            <v>SEBASTIÃO HONORATO PEREIRA JR.</v>
          </cell>
        </row>
        <row r="3170">
          <cell r="B3170" t="str">
            <v>NACIONAL PRINT LTDA.</v>
          </cell>
        </row>
        <row r="3171">
          <cell r="B3171" t="str">
            <v>IOLI FERREIRA DE MELO</v>
          </cell>
        </row>
        <row r="3172">
          <cell r="B3172" t="str">
            <v>POSTO DE COMBUSTÍVEIS VÔO LIVRE KM 52 LTDA</v>
          </cell>
        </row>
        <row r="3173">
          <cell r="B3173" t="str">
            <v>FINKE MONTAGENS DE ESTRUTURAS METÁLICAS LTDA</v>
          </cell>
        </row>
        <row r="3174">
          <cell r="B3174" t="str">
            <v>SGANZERLA E ALVES &amp; ADVOCACIA</v>
          </cell>
        </row>
        <row r="3175">
          <cell r="B3175" t="str">
            <v>E.F. DOS SANTOS ESTEIRA INDUSTRIAL-ME</v>
          </cell>
        </row>
        <row r="3176">
          <cell r="B3176" t="str">
            <v>LUIS FERNADO RIBEIRO GALVÃO TRANSPORTES</v>
          </cell>
        </row>
        <row r="3177">
          <cell r="B3177" t="str">
            <v>ASSOCIAÇÃO INSTITUTO DE TECNOLOGIA DE PERNAMBUCO</v>
          </cell>
        </row>
        <row r="3178">
          <cell r="B3178" t="str">
            <v>ESC EXECUÇÃO DE SERVIÇOS LRDA</v>
          </cell>
        </row>
        <row r="3179">
          <cell r="B3179" t="str">
            <v>AROEIRA SALLES ADVOGADOS S/C</v>
          </cell>
        </row>
        <row r="3180">
          <cell r="B3180" t="str">
            <v>EDUARDO MARTINS DE SOUZA REMOÇÕES-ME</v>
          </cell>
        </row>
        <row r="3181">
          <cell r="B3181" t="str">
            <v>NS SERVICE LTDA</v>
          </cell>
        </row>
        <row r="3182">
          <cell r="B3182" t="str">
            <v>RAIZ DA SERRA MINERAÇÃO LTDA</v>
          </cell>
        </row>
        <row r="3183">
          <cell r="B3183" t="str">
            <v>SUPERDUTO IND.COM.DE ARTEF. DE PLÁSTICOS LTDA</v>
          </cell>
        </row>
        <row r="3184">
          <cell r="B3184" t="str">
            <v>ELETROPOL ELETRIFICAÇÃO PROGRESSO LTDA</v>
          </cell>
        </row>
        <row r="3185">
          <cell r="B3185" t="str">
            <v>CONSÓRCIO CIDADE DO SAMBA</v>
          </cell>
        </row>
        <row r="3186">
          <cell r="B3186" t="str">
            <v>POUSADA BRISA DA COSTA LTDA</v>
          </cell>
        </row>
        <row r="3187">
          <cell r="B3187" t="str">
            <v>REI DO AÇO 2010 COMERCIO DE AÇO LTDA</v>
          </cell>
        </row>
        <row r="3188">
          <cell r="B3188" t="str">
            <v>LOJA PRATES ARTIGOS P/PRESENTES LTDA</v>
          </cell>
        </row>
        <row r="3189">
          <cell r="B3189" t="str">
            <v>SR. MR. SOUND ELETRÔNICOS LTDA.</v>
          </cell>
        </row>
        <row r="3190">
          <cell r="B3190" t="str">
            <v>TEMAC-IND.TERINENSE MAT.CONSTRUÇÃO LTDA</v>
          </cell>
        </row>
        <row r="3191">
          <cell r="B3191" t="str">
            <v>MIB CARTUCHARIA NITEROINFO CARTUCHARIA LTDA</v>
          </cell>
        </row>
        <row r="3192">
          <cell r="B3192" t="str">
            <v>AUTOMIX CONCRETO LTDA</v>
          </cell>
        </row>
        <row r="3193">
          <cell r="B3193" t="str">
            <v>GRAMAR DE APERIBÉ MÁRMORES E GRANITOS LTDA-ME</v>
          </cell>
        </row>
        <row r="3194">
          <cell r="B3194" t="str">
            <v>ABRAÃO E PEDRO COMÉRCIO DE DERIVADOS DE PETRÓLEO LTDA</v>
          </cell>
        </row>
        <row r="3195">
          <cell r="B3195" t="str">
            <v>INTEGRA-RIO COMERCIAL LTDA</v>
          </cell>
        </row>
        <row r="3196">
          <cell r="B3196" t="str">
            <v>MONSENHOR CONFECÇÃO LTDA-ME</v>
          </cell>
        </row>
        <row r="3197">
          <cell r="B3197" t="str">
            <v>SISBAT CONSTRUÇÕES LTDA</v>
          </cell>
        </row>
        <row r="3198">
          <cell r="B3198" t="str">
            <v>MEZZANO MÓVEIS DE ESCRITÓRIO LTDA</v>
          </cell>
        </row>
        <row r="3199">
          <cell r="B3199" t="str">
            <v>TRANSMAQUE EQUIPAMENTOS HIDRÁULICOS LTDA</v>
          </cell>
        </row>
        <row r="3200">
          <cell r="B3200" t="str">
            <v>LUIZ ANTONIO LEITE CONCEIÇÃO JUNIOR</v>
          </cell>
        </row>
        <row r="3201">
          <cell r="B3201" t="str">
            <v>FERNANDES &amp; BARBOSA COMÉRCIO DE PEÇAS PARA TRATORES LTDA</v>
          </cell>
        </row>
        <row r="3202">
          <cell r="B3202" t="str">
            <v>EUCALIPTO 7903 MAT. DE CONSTRUÇÃO LTDA</v>
          </cell>
        </row>
        <row r="3203">
          <cell r="B3203" t="str">
            <v>COMERCIAL SOS DE FERRAMENTA LTDA.</v>
          </cell>
        </row>
        <row r="3204">
          <cell r="B3204" t="str">
            <v>PEREIRA BLOIS ADVOGADOS</v>
          </cell>
        </row>
        <row r="3205">
          <cell r="B3205" t="str">
            <v>ARIOSTO MILA PEIXOTO SDV.CONS.JURÍDICOS</v>
          </cell>
        </row>
        <row r="3206">
          <cell r="B3206" t="str">
            <v>G.O.BRASIL LOCAÇÃO DE MÁQUINAS LTDA.</v>
          </cell>
        </row>
        <row r="3207">
          <cell r="B3207" t="str">
            <v>OM E FILHOS MAT. DE CONST. LTDA</v>
          </cell>
        </row>
        <row r="3208">
          <cell r="B3208" t="str">
            <v>ARGAPOINT MATERIAL DE CONSTRUÇÃO LTDA.</v>
          </cell>
        </row>
        <row r="3209">
          <cell r="B3209" t="str">
            <v>COMERCIAL JAGUARÉ TUBOS PROD.SIDERÚRGICOS LTDA</v>
          </cell>
        </row>
        <row r="3210">
          <cell r="B3210" t="str">
            <v>CLM SERVIÇOS AUXILIARES DA CONSTRUÇÃO CIVIL LTDA.</v>
          </cell>
        </row>
        <row r="3211">
          <cell r="B3211" t="str">
            <v>FENICIA REAL DISTRIBUIDORA LTDA.</v>
          </cell>
        </row>
        <row r="3212">
          <cell r="B3212" t="str">
            <v>VEIMAR COMERCIAL DIESEL LTDA</v>
          </cell>
        </row>
        <row r="3213">
          <cell r="B3213" t="str">
            <v>ATOBÁ MADEIRAS LTDA</v>
          </cell>
        </row>
        <row r="3214">
          <cell r="B3214" t="str">
            <v>MARCOS ROBERTO PONTES COSTA GRAMAS</v>
          </cell>
        </row>
        <row r="3215">
          <cell r="B3215" t="str">
            <v>WJJ COMÉRCIO DE DERIVADOS DE PETRÓLEO LTDA</v>
          </cell>
        </row>
        <row r="3216">
          <cell r="B3216" t="str">
            <v>EU SOU DA BARRA MATS DE CONSTRUÇÕES LTDA</v>
          </cell>
        </row>
        <row r="3217">
          <cell r="B3217" t="str">
            <v>VALENTE, WERNECK &amp; AGUIAR ADVOGADOS ASSOCIADOS</v>
          </cell>
        </row>
        <row r="3218">
          <cell r="B3218" t="str">
            <v>CRISTALIT II MÓVEIS E DECORAÇÕES LTDA</v>
          </cell>
        </row>
        <row r="3219">
          <cell r="B3219" t="str">
            <v>KARLA'S INFORMÁTICA LTDA</v>
          </cell>
        </row>
        <row r="3220">
          <cell r="B3220" t="str">
            <v>BOLSA DOS CARTUCHOS LASERFILL LTDA</v>
          </cell>
        </row>
        <row r="3221">
          <cell r="B3221" t="str">
            <v>P.F.M. ROSA LOCAÇÃO DE EQUIPAMENTOS</v>
          </cell>
        </row>
        <row r="3222">
          <cell r="B3222" t="str">
            <v>COMPER-COM.MAT.PERF.ROCHA AR COMPR.LTDA</v>
          </cell>
        </row>
        <row r="3223">
          <cell r="B3223" t="str">
            <v>BRC REPRESENTAÇÕES E COMÉRCIO LTDA</v>
          </cell>
        </row>
        <row r="3224">
          <cell r="B3224" t="str">
            <v>TOLEDO &amp; BARRETO EMPREENDIMENTOS LTDA</v>
          </cell>
        </row>
        <row r="3225">
          <cell r="B3225" t="str">
            <v>RETRORIO LOCAÇÃO DE MÁQUINAS E EQUIPAMENTOS LTDA</v>
          </cell>
        </row>
        <row r="3226">
          <cell r="B3226" t="str">
            <v>EDIFIC CONSTRUÇÕES LTDA</v>
          </cell>
        </row>
        <row r="3227">
          <cell r="B3227" t="str">
            <v>KIOBRA 1000 COMERCIO E SERVIÇOS LTDA</v>
          </cell>
        </row>
        <row r="3228">
          <cell r="B3228" t="str">
            <v>COMERCIAL DE VIDROS ABIGON LTDA.</v>
          </cell>
        </row>
        <row r="3229">
          <cell r="B3229" t="str">
            <v>EJO TRANSPORTE E TERRAPLANAGEM LTDA</v>
          </cell>
        </row>
        <row r="3230">
          <cell r="B3230" t="str">
            <v>GRALPHI-HIDRO CARGAS LTDA-ME</v>
          </cell>
        </row>
        <row r="3231">
          <cell r="B3231" t="str">
            <v>A.F. CONSTRUÇÕES LTDA</v>
          </cell>
        </row>
        <row r="3232">
          <cell r="B3232" t="str">
            <v>3 S LOCAÇÃO E COMÉRCIO LTDA</v>
          </cell>
        </row>
        <row r="3233">
          <cell r="B3233" t="str">
            <v>J.GOMES AZEVEDO MAT.CONSTR.E TRANSPORTES-ME</v>
          </cell>
        </row>
        <row r="3234">
          <cell r="B3234" t="str">
            <v>SOLUCTION EXPRESS LOG.DE TRANSPORTES LTDA.</v>
          </cell>
        </row>
        <row r="3235">
          <cell r="B3235" t="str">
            <v>J. POLETTO &amp; CARVALHO MAT. DE CONSTRUÇÃO LTDA</v>
          </cell>
        </row>
        <row r="3236">
          <cell r="B3236" t="str">
            <v>ARGAMASSA ARARUAMA IND. E COM. LTDA</v>
          </cell>
        </row>
        <row r="3237">
          <cell r="B3237" t="str">
            <v>J.G.G. DE FARIA - ME</v>
          </cell>
        </row>
        <row r="3238">
          <cell r="B3238" t="str">
            <v>AUTO POSTO SERTÃO LTDA</v>
          </cell>
        </row>
        <row r="3239">
          <cell r="B3239" t="str">
            <v>J.H.G.SERV.ELÉTRICO E HIDRÁULICO LTDA</v>
          </cell>
        </row>
        <row r="3240">
          <cell r="B3240" t="str">
            <v>VERNON MAN. DE MÁQ. E EQUIP. DE BANGU LTDA</v>
          </cell>
        </row>
        <row r="3241">
          <cell r="B3241" t="str">
            <v>L. L. E FERRAGENS LTDA</v>
          </cell>
        </row>
        <row r="3242">
          <cell r="B3242" t="str">
            <v>TUNEKO'S MAT.CONSTRUÇÃO E FERRAGENS LTDA</v>
          </cell>
        </row>
        <row r="3243">
          <cell r="B3243" t="str">
            <v>MB TRANSPORTES E COMÉRCIO LTDA-ME</v>
          </cell>
        </row>
        <row r="3244">
          <cell r="B3244" t="str">
            <v>BORGES DE FREITAS COMERCIAL LTDA</v>
          </cell>
        </row>
        <row r="3245">
          <cell r="B3245" t="str">
            <v>PLOCENTER COPIADORA DE CAMPO GRANDE LTDA.</v>
          </cell>
        </row>
        <row r="3246">
          <cell r="B3246" t="str">
            <v>PNEUS CAMARÁ LTDA</v>
          </cell>
        </row>
        <row r="3247">
          <cell r="B3247" t="str">
            <v>S.N. BARBOSA</v>
          </cell>
        </row>
        <row r="3248">
          <cell r="B3248" t="str">
            <v>SANEMAT COM. E REP. DE MATERIAL DE CONSTRUÇÃO LTDA.</v>
          </cell>
        </row>
        <row r="3249">
          <cell r="B3249" t="str">
            <v>SUPER MIX COM.DE TINTAS E MAT.CONSTR.LTDA.</v>
          </cell>
        </row>
        <row r="3250">
          <cell r="B3250" t="str">
            <v>M.T.B. TRANSPORTES LTDA</v>
          </cell>
        </row>
        <row r="3251">
          <cell r="B3251" t="str">
            <v>JC3 EDITORA E COMÉRCIO LTDA</v>
          </cell>
        </row>
        <row r="3252">
          <cell r="B3252" t="str">
            <v>ADSERVICE CONSULT. DE RECURSOS HUMANOS LTDA</v>
          </cell>
        </row>
        <row r="3253">
          <cell r="B3253" t="str">
            <v>KAVIT MÁQUINAS E EQUIPAMENTOS</v>
          </cell>
        </row>
        <row r="3254">
          <cell r="B3254" t="str">
            <v>J.O.D. FERNANDES ARTEFATOS DE CONCRETO -ME</v>
          </cell>
        </row>
        <row r="3255">
          <cell r="B3255" t="str">
            <v>GRANVILLE HOTEL LTDA ME</v>
          </cell>
        </row>
        <row r="3256">
          <cell r="B3256" t="str">
            <v>VIA CONE OPERAÇÕES DE TRÁFEGO LTDA</v>
          </cell>
        </row>
        <row r="3257">
          <cell r="B3257" t="str">
            <v>EVIDENC ENGENHARIA CONS.ADMIN.LTDA</v>
          </cell>
        </row>
        <row r="3258">
          <cell r="B3258" t="str">
            <v>THALWEG TOPOGRAFIA LTDA</v>
          </cell>
        </row>
        <row r="3259">
          <cell r="B3259" t="str">
            <v>IDEAL SIGN PROGRAMAÇÃO VISUAL LTDA.</v>
          </cell>
        </row>
        <row r="3260">
          <cell r="B3260" t="str">
            <v>F.D.I. CONSTRUÇÕES E SERVIÇOS LTDA</v>
          </cell>
        </row>
        <row r="3261">
          <cell r="B3261" t="str">
            <v>OLIVEIRA GUSMÃO COM. PROJETOS E REFORMAS LTDA.</v>
          </cell>
        </row>
        <row r="3262">
          <cell r="B3262" t="str">
            <v>VALDEMIR MEDEIROS PAZ</v>
          </cell>
        </row>
        <row r="3263">
          <cell r="B3263" t="str">
            <v>ILDO G. SILVA FILHO COM. E REPR. DE MATS. DE CONSTRUÇÃO LTDA</v>
          </cell>
        </row>
        <row r="3264">
          <cell r="B3264" t="str">
            <v>EDUARDO CARVALHO VILLARIM PEÇAS P/AUTOMÓVEIS</v>
          </cell>
        </row>
        <row r="3265">
          <cell r="B3265" t="str">
            <v>A.G.E. MUDANÇAS E TRANSPORTES LTDA</v>
          </cell>
        </row>
        <row r="3266">
          <cell r="B3266" t="str">
            <v>TRANSPRIMOS TRANSPORTADORA LTDA</v>
          </cell>
        </row>
        <row r="3267">
          <cell r="B3267" t="str">
            <v>FABIO DE SOUZA SILVA</v>
          </cell>
        </row>
        <row r="3268">
          <cell r="B3268" t="str">
            <v>PREMIUM NOTEBOOK</v>
          </cell>
        </row>
        <row r="3269">
          <cell r="B3269" t="str">
            <v>ECB-ENGENHARIA COMERCIO BEZERRA LTDA</v>
          </cell>
        </row>
        <row r="3270">
          <cell r="B3270" t="str">
            <v>ENGINE ENGENHARIA LTDA</v>
          </cell>
        </row>
        <row r="3271">
          <cell r="B3271" t="str">
            <v>L.A.G. SACRE</v>
          </cell>
        </row>
        <row r="3272">
          <cell r="B3272" t="str">
            <v>R.M.C COMERCIO E REPRESENTACOES LTDA</v>
          </cell>
        </row>
        <row r="3273">
          <cell r="B3273" t="str">
            <v>HC INSTALAÇÕES, PROJETOS E OBRAS LTDA</v>
          </cell>
        </row>
        <row r="3274">
          <cell r="B3274" t="str">
            <v>MPC 3 - COM.E FABR.DE EMBAL.PLÁSTICAS LTDA.</v>
          </cell>
        </row>
        <row r="3275">
          <cell r="B3275" t="str">
            <v>CLÍNICA MÉDICA PARQUE DUQUE LTDA</v>
          </cell>
        </row>
        <row r="3276">
          <cell r="B3276" t="str">
            <v>MARIANA DE OLIVEIRA CONSONNI MAQ.INDUSTRIAIS</v>
          </cell>
        </row>
        <row r="3277">
          <cell r="B3277" t="str">
            <v>TRANSPORTADORA GRILLO E RIBEIRO LTDA-ME</v>
          </cell>
        </row>
        <row r="3278">
          <cell r="B3278" t="str">
            <v>ONDA VERDE PLANTAS E JARDINS LTDA</v>
          </cell>
        </row>
        <row r="3279">
          <cell r="B3279" t="str">
            <v>XXIS 156 INFORMÁTICA LTDA</v>
          </cell>
        </row>
        <row r="3280">
          <cell r="B3280" t="str">
            <v>CÉU AZUL URBANIZAÇÃO E PAISAGISMO LTDA</v>
          </cell>
        </row>
        <row r="3281">
          <cell r="B3281" t="str">
            <v>TRANA TRANSPORTES LTDA</v>
          </cell>
        </row>
        <row r="3282">
          <cell r="B3282" t="str">
            <v>BETA-MAX DE MOGI DAS CRUZES LOC. E EQUIP. PARA CONST. CIVIL</v>
          </cell>
        </row>
        <row r="3283">
          <cell r="B3283" t="str">
            <v>J. MACHADO PNEUS LTDA</v>
          </cell>
        </row>
        <row r="3284">
          <cell r="B3284" t="str">
            <v>R &amp; S COM. SERV. E LOCAÇÃO DE MÁQUINAS LTDA.</v>
          </cell>
        </row>
        <row r="3285">
          <cell r="B3285" t="str">
            <v>SUVINENSE DE CAMPOS TINTAS LTDA</v>
          </cell>
        </row>
        <row r="3286">
          <cell r="B3286" t="str">
            <v>ETS EMP. DE TERCEIRIZAÇÃO E SERVIÇOS LTDA</v>
          </cell>
        </row>
        <row r="3287">
          <cell r="B3287" t="str">
            <v>PEDREIRA NATASHA LTDA</v>
          </cell>
        </row>
        <row r="3288">
          <cell r="B3288" t="str">
            <v>ITC PARTICIPAÇÕES COM.&amp; IND. LTDA</v>
          </cell>
        </row>
        <row r="3289">
          <cell r="B3289" t="str">
            <v>A.S DE MARINS TRANSPORTE-ME</v>
          </cell>
        </row>
        <row r="3290">
          <cell r="B3290" t="str">
            <v>MENEZES &amp; ALBUQUERQUE LTDA</v>
          </cell>
        </row>
        <row r="3291">
          <cell r="B3291" t="str">
            <v>P.C.E.S. MELO AUTO MECÂNICA</v>
          </cell>
        </row>
        <row r="3292">
          <cell r="B3292" t="str">
            <v>DIFERAÇO COM.FERRO E AÇO ESTR.METAL.LTDA</v>
          </cell>
        </row>
        <row r="3293">
          <cell r="B3293" t="str">
            <v>SOLUNORTE EQUIPAMENTOS LTDA - ME</v>
          </cell>
        </row>
        <row r="3294">
          <cell r="B3294" t="str">
            <v>CHRISTINE W. VILLARINO CABEZA-ME</v>
          </cell>
        </row>
        <row r="3295">
          <cell r="B3295" t="str">
            <v>MADUC MADEIREIRA DUQUE DE CAXIAS LTDA-ME</v>
          </cell>
        </row>
        <row r="3296">
          <cell r="B3296" t="str">
            <v>ESSENCIAL TRANSPORTES E SERVIÇOS S/C LTDA</v>
          </cell>
        </row>
        <row r="3297">
          <cell r="B3297" t="str">
            <v>VITORAÇO COMERCIO DE FERRO LTDA</v>
          </cell>
        </row>
        <row r="3298">
          <cell r="B3298" t="str">
            <v>S.S.P. DOS SANTOS BRINDES PROMOCIONAIS</v>
          </cell>
        </row>
        <row r="3299">
          <cell r="B3299" t="str">
            <v>MÁRCIO JOSÉ DA CUNHA CARVALHO ME</v>
          </cell>
        </row>
        <row r="3300">
          <cell r="B3300" t="str">
            <v>FRONTEIRAS ENGENHARIA E COMÉRCIO LTDA</v>
          </cell>
        </row>
        <row r="3301">
          <cell r="B3301" t="str">
            <v>CARDIANA COM.MÁQUINAS E EQUIPAMENTOS LTDA</v>
          </cell>
        </row>
        <row r="3302">
          <cell r="B3302" t="str">
            <v>FACIES PRESTADORA DE SERVIÇOS LTDA</v>
          </cell>
        </row>
        <row r="3303">
          <cell r="B3303" t="str">
            <v>VIVIANE ALVES RODRIGUES LANCHONETE</v>
          </cell>
        </row>
        <row r="3304">
          <cell r="B3304" t="str">
            <v>RMB-COMERCIAL LTDA - EPP</v>
          </cell>
        </row>
        <row r="3305">
          <cell r="B3305" t="str">
            <v>SANE-RIO SANEAMENTO E HIDRÁULICA LTDA</v>
          </cell>
        </row>
        <row r="3306">
          <cell r="B3306" t="str">
            <v>IMPOL ALUMINUM IND.COM.DE ALUMÍNIO LTDA</v>
          </cell>
        </row>
        <row r="3307">
          <cell r="B3307" t="str">
            <v>JDC TRANSPORTE RODOVIÁRIO LTDA</v>
          </cell>
        </row>
        <row r="3308">
          <cell r="B3308" t="str">
            <v>NOBRE INOX INDUSTRIA LTDA</v>
          </cell>
        </row>
        <row r="3309">
          <cell r="B3309" t="str">
            <v>ROL RIO PRODUTOS INDUSTRIAIS LTDA</v>
          </cell>
        </row>
        <row r="3310">
          <cell r="B3310" t="str">
            <v>HMM TRANSPORTE RODOVIÁRIO DE CARGAS LTDA</v>
          </cell>
        </row>
        <row r="3311">
          <cell r="B3311" t="str">
            <v>LINEANE DE M. EVANGELISTA</v>
          </cell>
        </row>
        <row r="3312">
          <cell r="B3312" t="str">
            <v>CRISTIANE MAGALHÃES MARTINS MAT. DE CONSTRUÇÃO</v>
          </cell>
        </row>
        <row r="3313">
          <cell r="B3313" t="str">
            <v>RETROFIT ENGENHARIA DE SERVIÇOS LTDA</v>
          </cell>
        </row>
        <row r="3314">
          <cell r="B3314" t="str">
            <v>D C ROSA RECARGA DE CARTUCHOS</v>
          </cell>
        </row>
        <row r="3315">
          <cell r="B3315" t="str">
            <v>CENP OLIVEIRA CONSTR. E PAVIMENTAÇÃO LTDA</v>
          </cell>
        </row>
        <row r="3316">
          <cell r="B3316" t="str">
            <v>STATUS COMÉRCIO E SERV. DE PORTARIA LTDA</v>
          </cell>
        </row>
        <row r="3317">
          <cell r="B3317" t="str">
            <v>COMSER CAXIENSE COM. SERVS E REPR. LTDA</v>
          </cell>
        </row>
        <row r="3318">
          <cell r="B3318" t="str">
            <v>TRANSPORTADORA KAIK LTDA.</v>
          </cell>
        </row>
        <row r="3319">
          <cell r="B3319" t="str">
            <v>NOVA SAT LOCAÇÕES E TRANSPORTES LTDA</v>
          </cell>
        </row>
        <row r="3320">
          <cell r="B3320" t="str">
            <v>BAR E MERCEARIA MACHADO E SILVA LTDA-ME</v>
          </cell>
        </row>
        <row r="3321">
          <cell r="B3321" t="str">
            <v>COPY LAGOS COPIADORA DE PROJ. DE ENGENHARIA LTDA</v>
          </cell>
        </row>
        <row r="3322">
          <cell r="B3322" t="str">
            <v>JOSÉ CARLOS ARÊAS</v>
          </cell>
        </row>
        <row r="3323">
          <cell r="B3323" t="str">
            <v>DORI LOCAÇÃO DE VEÍCULOS E MÁQUINAS LTDA</v>
          </cell>
        </row>
        <row r="3324">
          <cell r="B3324" t="str">
            <v>JOCARSIL LOCAÇÃO DE CAMINHÕES LTDA-ME</v>
          </cell>
        </row>
        <row r="3325">
          <cell r="B3325" t="str">
            <v>EMPREITEIRA DE CONSTRUÇÃO CIVIL GKM LTDA</v>
          </cell>
        </row>
        <row r="3326">
          <cell r="B3326" t="str">
            <v>CONEMAX COMÉRCIO DE TUBOS E CONEXÕES LTDA</v>
          </cell>
        </row>
        <row r="3327">
          <cell r="B3327" t="str">
            <v>GOMES NASCIMENTO COM. DE COMBUSTÍVEIS LTDA</v>
          </cell>
        </row>
        <row r="3328">
          <cell r="B3328" t="str">
            <v>J.A. ASCONCIPA ASSESS.SEG.TRABALHO.COM.EQUIP.LTDA</v>
          </cell>
        </row>
        <row r="3329">
          <cell r="B3329" t="str">
            <v>SECOI SERVIÇO CONSULTORIA IMOBILIÁRIA E ESTÚDIO WEB LTDA</v>
          </cell>
        </row>
        <row r="3330">
          <cell r="B3330" t="str">
            <v>E.MELLO</v>
          </cell>
        </row>
        <row r="3331">
          <cell r="B3331" t="str">
            <v>ASSIS SOARES GÊNEROS ALIMENTÍCIOS LTDA</v>
          </cell>
        </row>
        <row r="3332">
          <cell r="B3332" t="str">
            <v>WANA RIO EQUIPAM.PROTEÇÃO INDIVIDUAL LTDA</v>
          </cell>
        </row>
        <row r="3333">
          <cell r="B3333" t="str">
            <v>PROENGE CONS. E PROJETOS DE ENGENHARIA</v>
          </cell>
        </row>
        <row r="3334">
          <cell r="B3334" t="str">
            <v>JEONILCE IOLANDA DA SILVA</v>
          </cell>
        </row>
        <row r="3335">
          <cell r="B3335" t="str">
            <v>J. CORDEIRO DOS SANTOS &amp; CIA LTDA</v>
          </cell>
        </row>
        <row r="3336">
          <cell r="B3336" t="str">
            <v>BRASIL GARDEN COMÉRCIO DE PLANTAS E FLORES LTDA</v>
          </cell>
        </row>
        <row r="3337">
          <cell r="B3337" t="str">
            <v>BARTHEM &amp; PIRES COM.PAPÉIS SERVIÇOS GRÁFICOS</v>
          </cell>
        </row>
        <row r="3338">
          <cell r="B3338" t="str">
            <v>MALUAN MAIA´S CONFECÇÕES LTDA.</v>
          </cell>
        </row>
        <row r="3339">
          <cell r="B3339" t="str">
            <v>ROMAX COMERCIAL ELÉTRICA LTDA</v>
          </cell>
        </row>
        <row r="3340">
          <cell r="B3340" t="str">
            <v>D.L. MEDEIROS OFICINA MECÂNICA</v>
          </cell>
        </row>
        <row r="3341">
          <cell r="B3341" t="str">
            <v>ALESSANDRA B.DA CIRCUNCISÃO RODRIGUES REFEIÇÕES-ME</v>
          </cell>
        </row>
        <row r="3342">
          <cell r="B3342" t="str">
            <v>LOCADIESEL GERADORES LTDA</v>
          </cell>
        </row>
        <row r="3343">
          <cell r="B3343" t="str">
            <v>IVONE APARECIDA FERREIRA DA ROSA TRANSPORTADORA</v>
          </cell>
        </row>
        <row r="3344">
          <cell r="B3344" t="str">
            <v>M.L. MERITIENSE GRAMAS E JARDINS LTDA.</v>
          </cell>
        </row>
        <row r="3345">
          <cell r="B3345" t="str">
            <v>FRANCISCO DOS SANTOS SILVA</v>
          </cell>
        </row>
        <row r="3346">
          <cell r="B3346" t="str">
            <v>RÁDIO COSTA DO SOL-AM 560</v>
          </cell>
        </row>
        <row r="3347">
          <cell r="B3347" t="str">
            <v>SANTOS E FONSECA SERVIÇOS LTDA</v>
          </cell>
        </row>
        <row r="3348">
          <cell r="B3348" t="str">
            <v>NAPP INFORMÁTICA LTDA</v>
          </cell>
        </row>
        <row r="3349">
          <cell r="B3349" t="str">
            <v>MACAPURI EQUIP.SEGURANÇA INDIVIDUAL LTDA</v>
          </cell>
        </row>
        <row r="3350">
          <cell r="B3350" t="str">
            <v>NEY FONSECA E ADVOGADOS ASSOCIADOS</v>
          </cell>
        </row>
        <row r="3351">
          <cell r="B3351" t="str">
            <v>INSTTALE TRANSPORTES LTDA.</v>
          </cell>
        </row>
        <row r="3352">
          <cell r="B3352" t="str">
            <v>MDM MANTIQUIRA TINTAS LTDA-ME</v>
          </cell>
        </row>
        <row r="3353">
          <cell r="B3353" t="str">
            <v>SPARE PARTS MACHINE IMP. EXPORTAÇÃO LTDA</v>
          </cell>
        </row>
        <row r="3354">
          <cell r="B3354" t="str">
            <v>IRINEU MONTEIRO DE SOUZA - EPP</v>
          </cell>
        </row>
        <row r="3355">
          <cell r="B3355" t="str">
            <v>RENTAL NOBRE COMÉRCIO DE EQUIPAMENTOS LTDA</v>
          </cell>
        </row>
        <row r="3356">
          <cell r="B3356" t="str">
            <v>ADRIANO VERÍSSIMO DE OLIVEIRA-ME</v>
          </cell>
        </row>
        <row r="3357">
          <cell r="B3357" t="str">
            <v>DINAMICA 2004 COM SUPR DE INFORMÁTICA LT</v>
          </cell>
        </row>
        <row r="3358">
          <cell r="B3358" t="str">
            <v>ENIO ROBERTO CUNHA</v>
          </cell>
        </row>
        <row r="3359">
          <cell r="B3359" t="str">
            <v>COMERCIAL DE ÁGUA MAXIMINIANO I LTDA</v>
          </cell>
        </row>
        <row r="3360">
          <cell r="B3360" t="str">
            <v>DELTONPLAST COM. DE PLÁSTICOS LTDA-ME</v>
          </cell>
        </row>
        <row r="3361">
          <cell r="B3361" t="str">
            <v>INFOBRAIN CONS.SUPORTE EM INFORMÁTICA LTDA</v>
          </cell>
        </row>
        <row r="3362">
          <cell r="B3362" t="str">
            <v>DELTA SEG COM.E EQUIPº.DE SEGURANÇA LTDA.</v>
          </cell>
        </row>
        <row r="3363">
          <cell r="B3363" t="str">
            <v>REDAV SERVIÇOS DE ENGENHARIA LTDA</v>
          </cell>
        </row>
        <row r="3364">
          <cell r="B3364" t="str">
            <v>MAKGEO COMÉRCIO E EQUIPAMENTOS LTDA</v>
          </cell>
        </row>
        <row r="3365">
          <cell r="B3365" t="str">
            <v>BALEIA PEÇAS E SERVIÇOS LTDA.</v>
          </cell>
        </row>
        <row r="3366">
          <cell r="B3366" t="str">
            <v>DOORSFER REPAROS EM ARTEFATOS DE FERRO LTDA.</v>
          </cell>
        </row>
        <row r="3367">
          <cell r="B3367" t="str">
            <v>RESTAURANTE E LANCH. AÇAÍ ABENÇOADO LTDA</v>
          </cell>
        </row>
        <row r="3368">
          <cell r="B3368" t="str">
            <v>GOMES MACHADO ENGENHARIA LTDA</v>
          </cell>
        </row>
        <row r="3369">
          <cell r="B3369" t="str">
            <v>MAJESROS LOCAÇÃO DE VEÍCULOS LTDA</v>
          </cell>
        </row>
        <row r="3370">
          <cell r="B3370" t="str">
            <v>TUCANO COM. E SERV. HIDRAULICOS LTDA</v>
          </cell>
        </row>
        <row r="3371">
          <cell r="B3371" t="str">
            <v>GILDO QUERUBIM DA SILVA - ME</v>
          </cell>
        </row>
        <row r="3372">
          <cell r="B3372" t="str">
            <v>POSTO BRASIL LTDA</v>
          </cell>
        </row>
        <row r="3373">
          <cell r="B3373" t="str">
            <v>CENTRO DAS MOLAS LTDA</v>
          </cell>
        </row>
        <row r="3374">
          <cell r="B3374" t="str">
            <v>CASA SALOMÃO NAGIB DEMES &amp; CIA LTDA</v>
          </cell>
        </row>
        <row r="3375">
          <cell r="B3375" t="str">
            <v>DISTRIBUIDORA FLORIANO LTDA</v>
          </cell>
        </row>
        <row r="3376">
          <cell r="B3376" t="str">
            <v>JOSÉ DE AMORIM SOUSA -  MERCANTUDO</v>
          </cell>
        </row>
        <row r="3377">
          <cell r="B3377" t="str">
            <v>PETRAL COM E REPRESENTACOES LTDA</v>
          </cell>
        </row>
        <row r="3378">
          <cell r="B3378" t="str">
            <v>ROYAL CONSTRUÇÕES LTDA</v>
          </cell>
        </row>
        <row r="3379">
          <cell r="B3379" t="str">
            <v>SEVENFLY SERV. AUXILIARES DE TRANSPORTE AÉREO LTDA.</v>
          </cell>
        </row>
        <row r="3380">
          <cell r="B3380" t="str">
            <v>ROJAC VEÍCULOS E PEÇAS LTDA</v>
          </cell>
        </row>
        <row r="3381">
          <cell r="B3381" t="str">
            <v>AVENIDA SAQUAREMA VIDRAÇARIA LTDA</v>
          </cell>
        </row>
        <row r="3382">
          <cell r="B3382" t="str">
            <v>MANORTE COM. DE DERIVADOS DE PETRÓLEO LTDA</v>
          </cell>
        </row>
        <row r="3383">
          <cell r="B3383" t="str">
            <v>DOIS IRMÃOS TRANSP.TERRAPL.DA ILHA LTDA</v>
          </cell>
        </row>
        <row r="3384">
          <cell r="B3384" t="str">
            <v>CONTERPA CONTROLE TERRAPL.PAVIMENTAÇÃO LTDA</v>
          </cell>
        </row>
        <row r="3385">
          <cell r="B3385" t="str">
            <v>ROSELI BATISTA DE CARVALHO REFEIÇÕES E QUENTINHAS LTDA</v>
          </cell>
        </row>
        <row r="3386">
          <cell r="B3386" t="str">
            <v>MENDES D. DE CAXIAS MAT. DE CONST. E INSTALAÇÕES LTDA</v>
          </cell>
        </row>
        <row r="3387">
          <cell r="B3387" t="str">
            <v>J.P.B TRANSP., LOC. E SERVIÇOS LTDA.</v>
          </cell>
        </row>
        <row r="3388">
          <cell r="B3388" t="str">
            <v>CALD SERV. E CONSULT. DE ENGENHARIA LTDA</v>
          </cell>
        </row>
        <row r="3389">
          <cell r="B3389" t="str">
            <v>M.A. 54 HOTÉIS LTDA</v>
          </cell>
        </row>
        <row r="3390">
          <cell r="B3390" t="str">
            <v>CONSTRUTORA VALE DO PARUÁ LTDA</v>
          </cell>
        </row>
        <row r="3391">
          <cell r="B3391" t="str">
            <v>L B NAVARRO - GESSO</v>
          </cell>
        </row>
        <row r="3392">
          <cell r="B3392" t="str">
            <v>IMPRI 1000 SUPRIMENTOS E INFORMÁTICA LTDA</v>
          </cell>
        </row>
        <row r="3393">
          <cell r="B3393" t="str">
            <v>A L ARAGÃO COMÉRCIO E REPRESENTAÇÃO</v>
          </cell>
        </row>
        <row r="3394">
          <cell r="B3394" t="str">
            <v>COOP. DE TRANSP. AUTÕNOMO DE CATALÃO</v>
          </cell>
        </row>
        <row r="3395">
          <cell r="B3395" t="str">
            <v>PEC ENGENHARIA E PROJETOS LTDA</v>
          </cell>
        </row>
        <row r="3396">
          <cell r="B3396" t="str">
            <v>FERRET &amp; FERRET CONSULT.E TREINAMENTO</v>
          </cell>
        </row>
        <row r="3397">
          <cell r="B3397" t="str">
            <v>PAULA ADRIANA OLIVEIRA DE FREITAS</v>
          </cell>
        </row>
        <row r="3398">
          <cell r="B3398" t="str">
            <v>CONTRATUAL CONSTRUÇÃO E SANEAMENTO LTDA</v>
          </cell>
        </row>
        <row r="3399">
          <cell r="B3399" t="str">
            <v>CANNES REFEIÇÕES LTDA</v>
          </cell>
        </row>
        <row r="3400">
          <cell r="B3400" t="str">
            <v>ALICERCE RIO CLARO SERVIÇOS LTDA</v>
          </cell>
        </row>
        <row r="3401">
          <cell r="B3401" t="str">
            <v>BROTHER SOL. COM. E SERV. EM INF. LTDA</v>
          </cell>
        </row>
        <row r="3402">
          <cell r="B3402" t="str">
            <v>FREIO FORTE CEMAC COM. DE PEÇAS E SERVIÇOS LTDA</v>
          </cell>
        </row>
        <row r="3403">
          <cell r="B3403" t="str">
            <v>ALUCAR LOCAÇÃO DE VEÍCULOS LTDA</v>
          </cell>
        </row>
        <row r="3404">
          <cell r="B3404" t="str">
            <v>WEST BLOCO ARTEFATOS DE CIMENTO LTDA</v>
          </cell>
        </row>
        <row r="3405">
          <cell r="B3405" t="str">
            <v>NLP-RJ COMÉRCIO REPRES. E SERVIÇOS</v>
          </cell>
        </row>
        <row r="3406">
          <cell r="B3406" t="str">
            <v>PEDREIRA YOLITA LTDA</v>
          </cell>
        </row>
        <row r="3407">
          <cell r="B3407" t="str">
            <v>ALTA PRESSÃO RIO COMERCIO DE GASES LTDA</v>
          </cell>
        </row>
        <row r="3408">
          <cell r="B3408" t="str">
            <v>SERGIO GURGEL DA SILVA</v>
          </cell>
        </row>
        <row r="3409">
          <cell r="B3409" t="str">
            <v>SILVIO COSTA SANTOS</v>
          </cell>
        </row>
        <row r="3410">
          <cell r="B3410" t="str">
            <v>VANILDA SANTA'ANNA DE SOUZA</v>
          </cell>
        </row>
        <row r="3411">
          <cell r="B3411" t="str">
            <v>BENITO CORREIA DA SILVA FILHO</v>
          </cell>
        </row>
        <row r="3412">
          <cell r="B3412" t="str">
            <v>COMAC - COM. DE MATERIAIS DE CONSTRUÇÃO LTDA</v>
          </cell>
        </row>
        <row r="3413">
          <cell r="B3413" t="str">
            <v>DICASA COMÉRCIO DE MAT. CONSTRUÇÃO LTDA</v>
          </cell>
        </row>
        <row r="3414">
          <cell r="B3414" t="str">
            <v>BRASGUSA COM. DE PRODUTOS METALÚRGICOS LTDA</v>
          </cell>
        </row>
        <row r="3415">
          <cell r="B3415" t="str">
            <v>ISOFRIO IND. E COM. DE REFRIGERADORES</v>
          </cell>
        </row>
        <row r="3416">
          <cell r="B3416" t="str">
            <v>MADE RIO MADEIREIRA RIO SUL LTDA</v>
          </cell>
        </row>
        <row r="3417">
          <cell r="B3417" t="str">
            <v>10 A RIO REPRES.COM.PRODUTOS DE LIMPEZA LTDA</v>
          </cell>
        </row>
        <row r="3418">
          <cell r="B3418" t="str">
            <v>CONSTRUTORA VALE DO SALGADO LTDA</v>
          </cell>
        </row>
        <row r="3419">
          <cell r="B3419" t="str">
            <v>TRATOR BEL COM. PEÇAS E SERV. TRATORES LTDA</v>
          </cell>
        </row>
        <row r="3420">
          <cell r="B3420" t="str">
            <v>AUTO MECÂNICA JAÚ 2005 LTDA - ME</v>
          </cell>
        </row>
        <row r="3421">
          <cell r="B3421" t="str">
            <v>HL SIGNS CONFECÇÕES E PAINÉIS LTDA</v>
          </cell>
        </row>
        <row r="3422">
          <cell r="B3422" t="str">
            <v>MAROLA ELETRODIESEL SERV. E COM. LTDA.</v>
          </cell>
        </row>
        <row r="3423">
          <cell r="B3423" t="str">
            <v>PENSÃO DA BAIANA DE SANTA CRUZ LTDA-ME</v>
          </cell>
        </row>
        <row r="3424">
          <cell r="B3424" t="str">
            <v>IBACIP-IND.BARBALHENSE DE CIMENTO PORTLA</v>
          </cell>
        </row>
        <row r="3425">
          <cell r="B3425" t="str">
            <v>IBACIP IND. BARBALHENSE DE CIMENTO PORTLAND</v>
          </cell>
        </row>
        <row r="3426">
          <cell r="B3426" t="str">
            <v>KIT CRETO IND.COM. ARGAMASSAS DE CONCRETO LTDA</v>
          </cell>
        </row>
        <row r="3427">
          <cell r="B3427" t="str">
            <v>EDECONSIL-DESMAT.CONSTR. E SINALIZAÇÃO LTDA</v>
          </cell>
        </row>
        <row r="3428">
          <cell r="B3428" t="str">
            <v>V.C. CONSTRUÇÕES LTDA</v>
          </cell>
        </row>
        <row r="3429">
          <cell r="B3429" t="str">
            <v>COMERCIAL CARLLY DE MATERIAL DE CONSTRUÇÃO LTDA</v>
          </cell>
        </row>
        <row r="3430">
          <cell r="B3430" t="str">
            <v>PROPAV PEÇAS E SERVS. P/EQUIPS RODOV. LT</v>
          </cell>
        </row>
        <row r="3431">
          <cell r="B3431" t="str">
            <v>IRMÃOS BISPO MATERIAIS DE CONST. E TRANSP. 5000 LTDA</v>
          </cell>
        </row>
        <row r="3432">
          <cell r="B3432" t="str">
            <v>EDILSON ALVES DE CARVALHO</v>
          </cell>
        </row>
        <row r="3433">
          <cell r="B3433" t="str">
            <v>METALÚRGICA FERRONORTE LTDA</v>
          </cell>
        </row>
        <row r="3434">
          <cell r="B3434" t="str">
            <v>TECBRITA TECNOLOGIA EM BRITAGEM LTDA</v>
          </cell>
        </row>
        <row r="3435">
          <cell r="B3435" t="str">
            <v>CAF BOTELHO FUNDAÇÕES LTDA</v>
          </cell>
        </row>
        <row r="3436">
          <cell r="B3436" t="str">
            <v>TECK LIGHT INFORMÁTICA LTDA.</v>
          </cell>
        </row>
        <row r="3437">
          <cell r="B3437" t="str">
            <v>SOL OESTE INVESTIMENTOS S/A</v>
          </cell>
        </row>
        <row r="3438">
          <cell r="B3438" t="str">
            <v>GDAE QUALITEST E SERVIÇOS LTDA</v>
          </cell>
        </row>
        <row r="3439">
          <cell r="B3439" t="str">
            <v>EMPRECON - EMPRESA DE PRÉ-FABRICADOS E CONCRETO LTDA</v>
          </cell>
        </row>
        <row r="3440">
          <cell r="B3440" t="str">
            <v>SDK SERVIÇOS TÉCNICOS DE PLAN. E CONSTRUÇÕES LTDA</v>
          </cell>
        </row>
        <row r="3441">
          <cell r="B3441" t="str">
            <v>J. SOUZA DE SIQUEIRA - ME</v>
          </cell>
        </row>
        <row r="3442">
          <cell r="B3442" t="str">
            <v>FABIANE FERREIRA CAMARGO MONTEIRO</v>
          </cell>
        </row>
        <row r="3443">
          <cell r="B3443" t="str">
            <v>ELO FORTE SERVIÇOS PATRIMONIAIS LTDA</v>
          </cell>
        </row>
        <row r="3444">
          <cell r="B3444" t="str">
            <v>SERT ENGENHARIA DE INSTALAÇÕES LTDA</v>
          </cell>
        </row>
        <row r="3445">
          <cell r="B3445" t="str">
            <v>CORAL CONSTRUTORA RODOVALHO ALENCAR LTDA</v>
          </cell>
        </row>
        <row r="3446">
          <cell r="B3446" t="str">
            <v>CENTRO DOS RADIADORES DE WALFREDO MARCEL</v>
          </cell>
        </row>
        <row r="3447">
          <cell r="B3447" t="str">
            <v>C. ROLIM AUTOMÓVEIS LTDA</v>
          </cell>
        </row>
        <row r="3448">
          <cell r="B3448" t="str">
            <v>IMPORTEC - IMPORTADORA CEARENSE LTDA</v>
          </cell>
        </row>
        <row r="3449">
          <cell r="B3449" t="str">
            <v>FORNECEDORA MAQUINAS E EQUIPAMENTOS LTDA</v>
          </cell>
        </row>
        <row r="3450">
          <cell r="B3450" t="str">
            <v>FORNECEDORA MµQUINAS E EQUIPAMENTOS</v>
          </cell>
        </row>
        <row r="3451">
          <cell r="B3451" t="str">
            <v>FORNECEDORA MAQUINAS E EQUIPAMENTOS LTDA</v>
          </cell>
        </row>
        <row r="3452">
          <cell r="B3452" t="str">
            <v>FLAVIA CARUSO DE SA</v>
          </cell>
        </row>
        <row r="3453">
          <cell r="B3453" t="str">
            <v>R.CHAGAS &amp; CIA LTDA</v>
          </cell>
        </row>
        <row r="3454">
          <cell r="B3454" t="str">
            <v>CONSTRUTORA BRITANIA S/A</v>
          </cell>
        </row>
        <row r="3455">
          <cell r="B3455" t="str">
            <v>CASA DA CONSTRUÇÃO M.A.FROTA &amp; CIA LTDA</v>
          </cell>
        </row>
        <row r="3456">
          <cell r="B3456" t="str">
            <v>FUNDICAO CEARENSE LTDA</v>
          </cell>
        </row>
        <row r="3457">
          <cell r="B3457" t="str">
            <v>EMPREITEIRA GOMES SILVA SOUZA DE BANGU CONSTRUÇÕES LTDA</v>
          </cell>
        </row>
        <row r="3458">
          <cell r="B3458" t="str">
            <v>H.K.TERCEIRIZAÇÃO E SERVIÇOS DE PORTARIA LTDA.</v>
          </cell>
        </row>
        <row r="3459">
          <cell r="B3459" t="str">
            <v>BEZERRA &amp; OLIVEIRA LTDA</v>
          </cell>
        </row>
        <row r="3460">
          <cell r="B3460" t="str">
            <v>CONFIANÇA MUDANÇAS E TRANSPORTES LTDA</v>
          </cell>
        </row>
        <row r="3461">
          <cell r="B3461" t="str">
            <v>CONFIANÇA MUDANÇAS E TRANSPORTES LTDA</v>
          </cell>
        </row>
        <row r="3462">
          <cell r="B3462" t="str">
            <v>L. PARENTE</v>
          </cell>
        </row>
        <row r="3463">
          <cell r="B3463" t="str">
            <v>APIGUANA  MAQUINAS E FERRAMENTAS LTDA.</v>
          </cell>
        </row>
        <row r="3464">
          <cell r="B3464" t="str">
            <v>APIGUANA MµQUINAS E FERRAMENTAS LTDA.</v>
          </cell>
        </row>
        <row r="3465">
          <cell r="B3465" t="str">
            <v>GERARDO BASTOS PNEUS E PEÇAS LTDA</v>
          </cell>
        </row>
        <row r="3466">
          <cell r="B3466" t="str">
            <v>GERARDO BASTOS S/A PNEUS E PECAS</v>
          </cell>
        </row>
        <row r="3467">
          <cell r="B3467" t="str">
            <v>CERAMA TRANSPORTES LTDA</v>
          </cell>
        </row>
        <row r="3468">
          <cell r="B3468" t="str">
            <v>CONSTRUTORA MARTINS PORTO LTDA</v>
          </cell>
        </row>
        <row r="3469">
          <cell r="B3469" t="str">
            <v>ITAÓCA MINERAÇÃO LTDA</v>
          </cell>
        </row>
        <row r="3470">
          <cell r="B3470" t="str">
            <v>MICHELE ANA TAVARES</v>
          </cell>
        </row>
        <row r="3471">
          <cell r="B3471" t="str">
            <v>DISTRIBUIDORA CUMMINS DO NORDESTE LTDA</v>
          </cell>
        </row>
        <row r="3472">
          <cell r="B3472" t="str">
            <v>DISTRIBUIDORA CUMMINS DIESEL DO NORDESTE LTDA</v>
          </cell>
        </row>
        <row r="3473">
          <cell r="B3473" t="str">
            <v>RETIFICA VOLANTE LTDA</v>
          </cell>
        </row>
        <row r="3474">
          <cell r="B3474" t="str">
            <v>CEQUIP IMPORTACAO E COMERCIO LTDA</v>
          </cell>
        </row>
        <row r="3475">
          <cell r="B3475" t="str">
            <v>LOJA DAS MµQUINAS PARA ESCRITàRIO LTDA</v>
          </cell>
        </row>
        <row r="3476">
          <cell r="B3476" t="str">
            <v>TRANSNORTE S/A</v>
          </cell>
        </row>
        <row r="3477">
          <cell r="B3477" t="str">
            <v>TRANSBET TRANSPORTES DE BETUMES LTDA</v>
          </cell>
        </row>
        <row r="3478">
          <cell r="B3478" t="str">
            <v>J. A. SOUSA</v>
          </cell>
        </row>
        <row r="3479">
          <cell r="B3479" t="str">
            <v>JOSÉ DUARTE DE ALMEIDA &amp; CIA</v>
          </cell>
        </row>
        <row r="3480">
          <cell r="B3480" t="str">
            <v>JOSE LEANDRO DA SILVA DOS SANTOS</v>
          </cell>
        </row>
        <row r="3481">
          <cell r="B3481" t="str">
            <v>PIPEL - PICOS PETRÓLEO LTDA</v>
          </cell>
        </row>
        <row r="3482">
          <cell r="B3482" t="str">
            <v>LOCAR LOCADORA CARAJÁS LTDA</v>
          </cell>
        </row>
        <row r="3483">
          <cell r="B3483" t="str">
            <v>ALDEOTA LOCACAO TURISMO LTDA</v>
          </cell>
        </row>
        <row r="3484">
          <cell r="B3484" t="str">
            <v>AÇO CEARENSE COMERCIAL LTDA</v>
          </cell>
        </row>
        <row r="3485">
          <cell r="B3485" t="str">
            <v>EQUIMAQ EQUIPAMENTOS MAQUINAS COMERCIO E</v>
          </cell>
        </row>
        <row r="3486">
          <cell r="B3486" t="str">
            <v>JOTADOIS LTDA.</v>
          </cell>
        </row>
        <row r="3487">
          <cell r="B3487" t="str">
            <v>BOUTICAO AUTO PECAS</v>
          </cell>
        </row>
        <row r="3488">
          <cell r="B3488" t="str">
            <v>BOUTICÃO AUTOPEÇAS LTDA</v>
          </cell>
        </row>
        <row r="3489">
          <cell r="B3489" t="str">
            <v>CONSTRUTORA METROPOLITANA LTDA</v>
          </cell>
        </row>
        <row r="3490">
          <cell r="B3490" t="str">
            <v>AMAURI COSTA MACHADO</v>
          </cell>
        </row>
        <row r="3491">
          <cell r="B3491" t="str">
            <v>LENÍCIO CARNEIRO &amp; CIA LTDA</v>
          </cell>
        </row>
        <row r="3492">
          <cell r="B3492" t="str">
            <v>CECOMIL-COMÉRCIO E SERVIÇOS LTDA</v>
          </cell>
        </row>
        <row r="3493">
          <cell r="B3493" t="str">
            <v>CECOMIL COMÉRCIO E SERVIÇOS LTDA</v>
          </cell>
        </row>
        <row r="3494">
          <cell r="B3494" t="str">
            <v>TARGA TECNOLOGIA LTDA</v>
          </cell>
        </row>
        <row r="3495">
          <cell r="B3495" t="str">
            <v>JODIESEL IND. COM. E SERVICOS LTDA</v>
          </cell>
        </row>
        <row r="3496">
          <cell r="B3496" t="str">
            <v>FRANDIESEL SERVICOS E PECAS DIESEL LTDA</v>
          </cell>
        </row>
        <row r="3497">
          <cell r="B3497" t="str">
            <v>MADEIREIRA ITAIPU LTDA</v>
          </cell>
        </row>
        <row r="3498">
          <cell r="B3498" t="str">
            <v>CASA SAMUEL-GOMES DA PONTE &amp; CIA</v>
          </cell>
        </row>
        <row r="3499">
          <cell r="B3499" t="str">
            <v>GONÇALVES &amp; DIAS LTDA</v>
          </cell>
        </row>
        <row r="3500">
          <cell r="B3500" t="str">
            <v>CONSCOL CONSTRUTORA COTEPADRE LTDA</v>
          </cell>
        </row>
        <row r="3501">
          <cell r="B3501" t="str">
            <v>LINSELETRICA LTDA</v>
          </cell>
        </row>
        <row r="3502">
          <cell r="B3502" t="str">
            <v>PETROPEL PETRÓLEO AUTO PEÇAS LTDA</v>
          </cell>
        </row>
        <row r="3503">
          <cell r="B3503" t="str">
            <v>ALEX ROSENDO MACHADO DA SILVA</v>
          </cell>
        </row>
        <row r="3504">
          <cell r="B3504" t="str">
            <v>RICARDINO OLIVEIRA DA SILVA</v>
          </cell>
        </row>
        <row r="3505">
          <cell r="B3505" t="str">
            <v>WALDEMIRO GOMES DE BRITO</v>
          </cell>
        </row>
        <row r="3506">
          <cell r="B3506" t="str">
            <v>CRISTIANO DOS SANTOS ROSA</v>
          </cell>
        </row>
        <row r="3507">
          <cell r="B3507" t="str">
            <v>ADRIANO DA SILVA LOPES</v>
          </cell>
        </row>
        <row r="3508">
          <cell r="B3508" t="str">
            <v>PAULO SERGIO COSTA MACHADO</v>
          </cell>
        </row>
        <row r="3509">
          <cell r="B3509" t="str">
            <v>HOTÉIS G.P. S/A - FILIAL</v>
          </cell>
        </row>
        <row r="3510">
          <cell r="B3510" t="str">
            <v>CANTEIRO DE OBRAS IND COM LTDA</v>
          </cell>
        </row>
        <row r="3511">
          <cell r="B3511" t="str">
            <v>REFORMADORA PNEUS PETROLINA LTDA</v>
          </cell>
        </row>
        <row r="3512">
          <cell r="B3512" t="str">
            <v>NOVEPE NORDESTE VEICULOS PESADOS LTDA</v>
          </cell>
        </row>
        <row r="3513">
          <cell r="B3513" t="str">
            <v>MOTOR PECAS COMERCIAL LTDA</v>
          </cell>
        </row>
        <row r="3514">
          <cell r="B3514" t="str">
            <v>MODELAJE PREMOLDADOS LTDA</v>
          </cell>
        </row>
        <row r="3515">
          <cell r="B3515" t="str">
            <v>UNIÃO MADEIRAS LTDA</v>
          </cell>
        </row>
        <row r="3516">
          <cell r="B3516" t="str">
            <v>IMOBILIÁRIA ROCHA LTDA</v>
          </cell>
        </row>
        <row r="3517">
          <cell r="B3517" t="str">
            <v>ALFREDO FARIAS ANDRADE COMB. LUBRIF. PEÇAS</v>
          </cell>
        </row>
        <row r="3518">
          <cell r="B3518" t="str">
            <v>DORIVAL B. DE FREITAS</v>
          </cell>
        </row>
        <row r="3519">
          <cell r="B3519" t="str">
            <v>BRILAGE INDÚSTRIA E COMÉRCIO LTDA</v>
          </cell>
        </row>
        <row r="3520">
          <cell r="B3520" t="str">
            <v>CONPREL CONSTRUÇÕES,PROJETOS E REPRESENTAÇÕES LTDA</v>
          </cell>
        </row>
        <row r="3521">
          <cell r="B3521" t="str">
            <v>CIAGRO COMERCIAL DE IMPLEMENTOS E MAQUIN</v>
          </cell>
        </row>
        <row r="3522">
          <cell r="B3522" t="str">
            <v>SECOPE-SERV.COM.PRODUTOS ELETRONICOS LTDA</v>
          </cell>
        </row>
        <row r="3523">
          <cell r="B3523" t="str">
            <v>QUEIROZ OLIVEIRA COMERCIO E INDUSTRIA LT</v>
          </cell>
        </row>
        <row r="3524">
          <cell r="B3524" t="str">
            <v>MONTEC-MONTAGENS TEC.RETIF.MOTORES LTDA</v>
          </cell>
        </row>
        <row r="3525">
          <cell r="B3525" t="str">
            <v>AUTO PECAS BAHIA LTDA.</v>
          </cell>
        </row>
        <row r="3526">
          <cell r="B3526" t="str">
            <v>GUARANY GRÁFICA E EDITORA LTDA</v>
          </cell>
        </row>
        <row r="3527">
          <cell r="B3527" t="str">
            <v>ITAPETINGA AGRO INDUSTRIAL S/A</v>
          </cell>
        </row>
        <row r="3528">
          <cell r="B3528" t="str">
            <v>ITAPETINGA AGRO INDUSTRIAL S.A</v>
          </cell>
        </row>
        <row r="3529">
          <cell r="B3529" t="str">
            <v>IVAN DANTAS BARBOSA AUTO PEÇAS</v>
          </cell>
        </row>
        <row r="3530">
          <cell r="B3530" t="str">
            <v>JERONIMO DIX-NEUF PECAS E SERVICOS LTDA</v>
          </cell>
        </row>
        <row r="3531">
          <cell r="B3531" t="str">
            <v>TOPDIESEL PEÇAS E SERVIÇOS LTDA</v>
          </cell>
        </row>
        <row r="3532">
          <cell r="B3532" t="str">
            <v>EIT- EMPRESA INDUSTRIAL TÉCNICA S/A</v>
          </cell>
        </row>
        <row r="3533">
          <cell r="B3533" t="str">
            <v>SALOMAO MOREIRA COMERCIO E REPRESENTACOE</v>
          </cell>
        </row>
        <row r="3534">
          <cell r="B3534" t="str">
            <v>PEMAGRI PECAS E MAQUINAS AGRICOLAS</v>
          </cell>
        </row>
        <row r="3535">
          <cell r="B3535" t="str">
            <v>CAICÓ DIESEL LTDA</v>
          </cell>
        </row>
        <row r="3536">
          <cell r="B3536" t="str">
            <v>WAGNER FAGUNDES DALLA</v>
          </cell>
        </row>
        <row r="3537">
          <cell r="B3537" t="str">
            <v>COREMAL COMERCIO E REPRESENTACOES DE MAC</v>
          </cell>
        </row>
        <row r="3538">
          <cell r="B3538" t="str">
            <v>AGAÉ COM. E IND. LTDA</v>
          </cell>
        </row>
        <row r="3539">
          <cell r="B3539" t="str">
            <v>CIMENTO POTY PARAÍBA S/A</v>
          </cell>
        </row>
        <row r="3540">
          <cell r="B3540" t="str">
            <v>LUIZ LINO NETO - ME</v>
          </cell>
        </row>
        <row r="3541">
          <cell r="B3541" t="str">
            <v>CHRISTIAN W.V. CABEZA</v>
          </cell>
        </row>
        <row r="3542">
          <cell r="B3542" t="str">
            <v>RAIMUNDO P. DE SÁ FILHO EMPREITEIRA-ME</v>
          </cell>
        </row>
        <row r="3543">
          <cell r="B3543" t="str">
            <v>POSTO CARVALHO SÁ LTDA</v>
          </cell>
        </row>
        <row r="3544">
          <cell r="B3544" t="str">
            <v>CODIESEL COMERCIAL DIESEL LTDA</v>
          </cell>
        </row>
        <row r="3545">
          <cell r="B3545" t="str">
            <v>ENGEC CONSTRUCOES E INSTALACOES LTDA</v>
          </cell>
        </row>
        <row r="3546">
          <cell r="B3546" t="str">
            <v>MANOEL PATRIOTA DE MEDEIROS FILHO</v>
          </cell>
        </row>
        <row r="3547">
          <cell r="B3547" t="str">
            <v>CARLOS ANTONIO DE LIMA</v>
          </cell>
        </row>
        <row r="3548">
          <cell r="B3548" t="str">
            <v>ITER ENGENHARIA DE CONSTRUÇÕES LTDA.</v>
          </cell>
        </row>
        <row r="3549">
          <cell r="B3549" t="str">
            <v>CASA DO LABORATÓRIO LTDA</v>
          </cell>
        </row>
        <row r="3550">
          <cell r="B3550" t="str">
            <v>CARMEL CARPINA MATERIAL ELETRICO LTDA</v>
          </cell>
        </row>
        <row r="3551">
          <cell r="B3551" t="str">
            <v>MIRO FERRAMENTAS &amp; FERRAGENS LTDA</v>
          </cell>
        </row>
        <row r="3552">
          <cell r="B3552" t="str">
            <v>CAVESA CAMPINA GRANDE VEÍCULOS LTDA</v>
          </cell>
        </row>
        <row r="3553">
          <cell r="B3553" t="str">
            <v>ASSOC. TÉCNICO CIENTÍFICA ERNESTO LUIZ DE OLIVEIRA JÚNIOR</v>
          </cell>
        </row>
        <row r="3554">
          <cell r="B3554" t="str">
            <v>PROMÁQUINAS LTDA.</v>
          </cell>
        </row>
        <row r="3555">
          <cell r="B3555" t="str">
            <v>TIMES E ROSSI HOTEIS LTDA</v>
          </cell>
        </row>
        <row r="3556">
          <cell r="B3556" t="str">
            <v>PEDRAQ-PEDREIRA QUEIMADAS LTDA</v>
          </cell>
        </row>
        <row r="3557">
          <cell r="B3557" t="str">
            <v>TRANSPORTADORA PRINCESA DO AGRESTE LTDA</v>
          </cell>
        </row>
        <row r="3558">
          <cell r="B3558" t="str">
            <v>APTA GRUPO DE PLANEJAMENTO TÉCNICO LTDA</v>
          </cell>
        </row>
        <row r="3559">
          <cell r="B3559" t="str">
            <v>BRITAS CARUARU LTDA</v>
          </cell>
        </row>
        <row r="3560">
          <cell r="B3560" t="str">
            <v>ALEX DOS SANTOS SILVA GONCALVES</v>
          </cell>
        </row>
        <row r="3561">
          <cell r="B3561" t="str">
            <v>RODOLFO KLEBER DA SILVA SANTOS</v>
          </cell>
        </row>
        <row r="3562">
          <cell r="B3562" t="str">
            <v>VENEZA PARAFUSOS &amp; FERRAGENS LTDA</v>
          </cell>
        </row>
        <row r="3563">
          <cell r="B3563" t="str">
            <v>JUSSARA GISELA SORDI BATISTA</v>
          </cell>
        </row>
        <row r="3564">
          <cell r="B3564" t="str">
            <v>LARANJEIRA RETÍFICA MOTORES E PEÇAS LTDA</v>
          </cell>
        </row>
        <row r="3565">
          <cell r="B3565" t="str">
            <v>COMERCIAL SUBAÉ DE COMBUSTÍVEIS LTDA</v>
          </cell>
        </row>
        <row r="3566">
          <cell r="B3566" t="str">
            <v>CONSTRUÇÕES E EMPREEND. MERCANTIS LTDA</v>
          </cell>
        </row>
        <row r="3567">
          <cell r="B3567" t="str">
            <v>FLORESTA MAQUINAS E MOTORES LTDA</v>
          </cell>
        </row>
        <row r="3568">
          <cell r="B3568" t="str">
            <v>GERALDO DE FARIAS PEQUENO</v>
          </cell>
        </row>
        <row r="3569">
          <cell r="B3569" t="str">
            <v>MIGUEL SOARES DA SILVA NETO (REALMAQ)</v>
          </cell>
        </row>
        <row r="3570">
          <cell r="B3570" t="str">
            <v>LOJAS MAIA-F.S. VASCONCELOS &amp; CIA. LTDA.</v>
          </cell>
        </row>
        <row r="3571">
          <cell r="B3571" t="str">
            <v>C.PINHEIRO &amp; CIA LTDA</v>
          </cell>
        </row>
        <row r="3572">
          <cell r="B3572" t="str">
            <v>HIDRACROMO HIDRAULICO E CROMAGEM LTDA</v>
          </cell>
        </row>
        <row r="3573">
          <cell r="B3573" t="str">
            <v>ANTONIO NUNES DA CRUZ</v>
          </cell>
        </row>
        <row r="3574">
          <cell r="B3574" t="str">
            <v>DINIZ COMERCIAL DE FERRAGENS LTDA</v>
          </cell>
        </row>
        <row r="3575">
          <cell r="B3575" t="str">
            <v>MIBRA MINERIOS LTDA</v>
          </cell>
        </row>
        <row r="3576">
          <cell r="B3576" t="str">
            <v>COMERCIAL DE COMBUSTIVEIS NORDESTE LTDA</v>
          </cell>
        </row>
        <row r="3577">
          <cell r="B3577" t="str">
            <v>INDÚSTRIA DE BRITAGEM CARIRI S/A</v>
          </cell>
        </row>
        <row r="3578">
          <cell r="B3578" t="str">
            <v>AEROPARTS-HIDRÁLICA E PNEUMÁTICA LTDA</v>
          </cell>
        </row>
        <row r="3579">
          <cell r="B3579" t="str">
            <v>JO CONFECCOES IND.COM. LTDA</v>
          </cell>
        </row>
        <row r="3580">
          <cell r="B3580" t="str">
            <v>REFILTRO COMERCIAL LTDA</v>
          </cell>
        </row>
        <row r="3581">
          <cell r="B3581" t="str">
            <v>CONSTRUTORA MORAIS VASCONCELOS LTDA</v>
          </cell>
        </row>
        <row r="3582">
          <cell r="B3582" t="str">
            <v>PAULO ROBERTO G. COSTA-ME</v>
          </cell>
        </row>
        <row r="3583">
          <cell r="B3583" t="str">
            <v>A.J. QUEIROZ &amp;  CIA LTDA</v>
          </cell>
        </row>
        <row r="3584">
          <cell r="B3584" t="str">
            <v>PRESSA CONSTRUÇÕES LTDA</v>
          </cell>
        </row>
        <row r="3585">
          <cell r="B3585" t="str">
            <v>RECIFE TURBINA LTDA</v>
          </cell>
        </row>
        <row r="3586">
          <cell r="B3586" t="str">
            <v>MEHISA MATS ELÉTRICO, HIDR. E SANITÁRIO LTDA</v>
          </cell>
        </row>
        <row r="3587">
          <cell r="B3587" t="str">
            <v>MARY EMPREENDIMENTOS LTDA.</v>
          </cell>
        </row>
        <row r="3588">
          <cell r="B3588" t="str">
            <v>GALVAO E CIA LTDA</v>
          </cell>
        </row>
        <row r="3589">
          <cell r="B3589" t="str">
            <v>PONTAO SERVICOS  E COMERCIO LTDA</v>
          </cell>
        </row>
        <row r="3590">
          <cell r="B3590" t="str">
            <v>ARRECIFES HOTÉIS E TURISMO S/A</v>
          </cell>
        </row>
        <row r="3591">
          <cell r="B3591" t="str">
            <v>ALVES SAMPAIO &amp; CIA LTDA</v>
          </cell>
        </row>
        <row r="3592">
          <cell r="B3592" t="str">
            <v>SIMPLEX-VEÍCULOS E PEÇAS LTDA</v>
          </cell>
        </row>
        <row r="3593">
          <cell r="B3593" t="str">
            <v>B. SOUZA &amp; CIA LTDA</v>
          </cell>
        </row>
        <row r="3594">
          <cell r="B3594" t="str">
            <v>RECOVIA RESTAURAÇÃO E CONSERVAÇÃO DE RODOVIAS LTDA</v>
          </cell>
        </row>
        <row r="3595">
          <cell r="B3595" t="str">
            <v>AUTO EQUIPADORA SOUSA LTDA</v>
          </cell>
        </row>
        <row r="3596">
          <cell r="B3596" t="str">
            <v>RAIMUNDO FELIX &amp; CIA LTDA</v>
          </cell>
        </row>
        <row r="3597">
          <cell r="B3597" t="str">
            <v>SINALVIA -SINALIZACOES ROD CONST.IND.E C</v>
          </cell>
        </row>
        <row r="3598">
          <cell r="B3598" t="str">
            <v>NORDESTE AUTOMOTORES NORASA LTDA</v>
          </cell>
        </row>
        <row r="3599">
          <cell r="B3599" t="str">
            <v>SERVICAR S/A</v>
          </cell>
        </row>
        <row r="3600">
          <cell r="B3600" t="str">
            <v>HOTEIS PERNAMBUCO S/A</v>
          </cell>
        </row>
        <row r="3601">
          <cell r="B3601" t="str">
            <v>SOSERVI-SOCIEDADE DE SERVICOS E COMERCIO</v>
          </cell>
        </row>
        <row r="3602">
          <cell r="B3602" t="str">
            <v>IMPÉRIO DAS TINTAS LTDA</v>
          </cell>
        </row>
        <row r="3603">
          <cell r="B3603" t="str">
            <v>JOSE PINTO RODRIGUES</v>
          </cell>
        </row>
        <row r="3604">
          <cell r="B3604" t="str">
            <v>MULTPEÇAS LIMITADA</v>
          </cell>
        </row>
        <row r="3605">
          <cell r="B3605" t="str">
            <v>CREDIMOVEIS NOVOLAR LTDA.</v>
          </cell>
        </row>
        <row r="3606">
          <cell r="B3606" t="str">
            <v>CONDIC CONSTRUTORA DIRETRIZ IND E COM LT</v>
          </cell>
        </row>
        <row r="3607">
          <cell r="B3607" t="str">
            <v>HOTELARIA ACCOR BRASIL S/A</v>
          </cell>
        </row>
        <row r="3608">
          <cell r="B3608" t="str">
            <v>HOTELARIA ACCOR BRASIL S/A</v>
          </cell>
        </row>
        <row r="3609">
          <cell r="B3609" t="str">
            <v>HOTELARIA ACCOR BRASIL S/A.</v>
          </cell>
        </row>
        <row r="3610">
          <cell r="B3610" t="str">
            <v>LOURIVAL JOSE DA SILVA-ESPOLIO</v>
          </cell>
        </row>
        <row r="3611">
          <cell r="B3611" t="str">
            <v>RETIFICA IRMAOS FEITOSA LTDA</v>
          </cell>
        </row>
        <row r="3612">
          <cell r="B3612" t="str">
            <v>JOSÉ LUIZ DE CASTRO</v>
          </cell>
        </row>
        <row r="3613">
          <cell r="B3613" t="str">
            <v>F.G. PÉREZ</v>
          </cell>
        </row>
        <row r="3614">
          <cell r="B3614" t="str">
            <v>EDSON C. ROSA</v>
          </cell>
        </row>
        <row r="3615">
          <cell r="B3615" t="str">
            <v>SELMA DOS SANTOS MOTTA</v>
          </cell>
        </row>
        <row r="3616">
          <cell r="B3616" t="str">
            <v>FERREIRA COSTA E CIA LTDA</v>
          </cell>
        </row>
        <row r="3617">
          <cell r="B3617" t="str">
            <v>FERREIRA COSTA E CIA LTDA</v>
          </cell>
        </row>
        <row r="3618">
          <cell r="B3618" t="str">
            <v>ADIANT.TAVARES CORREIA HOTEIS S/A</v>
          </cell>
        </row>
        <row r="3619">
          <cell r="B3619" t="str">
            <v>TGR-TRANSPORTADORA GRANDE RIO LTDA</v>
          </cell>
        </row>
        <row r="3620">
          <cell r="B3620" t="str">
            <v>JANGADEIRO AUTO PEÇAS LTDA</v>
          </cell>
        </row>
        <row r="3621">
          <cell r="B3621" t="str">
            <v>ITAPESSOCA AGRO INDUSTRIAL S.A.</v>
          </cell>
        </row>
        <row r="3622">
          <cell r="B3622" t="str">
            <v>COMERCIAL FERRONORTE LTDA</v>
          </cell>
        </row>
        <row r="3623">
          <cell r="B3623" t="str">
            <v>COMERCIAL FERRONORTE LTDA</v>
          </cell>
        </row>
        <row r="3624">
          <cell r="B3624" t="str">
            <v>TARCOVEL DE FRANCISCO GONCALVES DE MORAE</v>
          </cell>
        </row>
        <row r="3625">
          <cell r="B3625" t="str">
            <v>AXIAL COMÉRCIO E SERVIÇOS LTDA</v>
          </cell>
        </row>
        <row r="3626">
          <cell r="B3626" t="str">
            <v>AUTO PECAS KATAN LTDA</v>
          </cell>
        </row>
        <row r="3627">
          <cell r="B3627" t="str">
            <v>R.P. FROTA</v>
          </cell>
        </row>
        <row r="3628">
          <cell r="B3628" t="str">
            <v>BENEDITO SEBASTIAO PINTO</v>
          </cell>
        </row>
        <row r="3629">
          <cell r="B3629" t="str">
            <v>F.F. DE SOUZA - EPP</v>
          </cell>
        </row>
        <row r="3630">
          <cell r="B3630" t="str">
            <v>CONSTRUTORA SAMARIA LTDA</v>
          </cell>
        </row>
        <row r="3631">
          <cell r="B3631" t="str">
            <v>RENOVADORA DE PNEUS OLICO LTDA.</v>
          </cell>
        </row>
        <row r="3632">
          <cell r="B3632" t="str">
            <v>ITAPIPOCA MATERIAL DE CONSTRUÇÃO LTDA</v>
          </cell>
        </row>
        <row r="3633">
          <cell r="B3633" t="str">
            <v>DISPALL-DISTRIBUIDORA DE PECAS AUGUSTO L</v>
          </cell>
        </row>
        <row r="3634">
          <cell r="B3634" t="str">
            <v>CONSTRUTORA SETA LTDA</v>
          </cell>
        </row>
        <row r="3635">
          <cell r="B3635" t="str">
            <v>INTERNACIONAL GRAFICA EDITORA LTDA</v>
          </cell>
        </row>
        <row r="3636">
          <cell r="B3636" t="str">
            <v>IMBIRIBEIRA DIESEL COM LTDA</v>
          </cell>
        </row>
        <row r="3637">
          <cell r="B3637" t="str">
            <v>OFICINA CALUMBI LTDA</v>
          </cell>
        </row>
        <row r="3638">
          <cell r="B3638" t="str">
            <v>RETIFICA MERIDIONAL</v>
          </cell>
        </row>
        <row r="3639">
          <cell r="B3639" t="str">
            <v>ARRAIAL AUTO PECAS LTDA</v>
          </cell>
        </row>
        <row r="3640">
          <cell r="B3640" t="str">
            <v>AUTOCASTRO COMERCIO E REPRESENTACOES LTD</v>
          </cell>
        </row>
        <row r="3641">
          <cell r="B3641" t="str">
            <v>INCORES INDUSTRIA COM RESID TEXTEIS CORR</v>
          </cell>
        </row>
        <row r="3642">
          <cell r="B3642" t="str">
            <v>JOAO MEDEIROS SILVA</v>
          </cell>
        </row>
        <row r="3643">
          <cell r="B3643" t="str">
            <v>PREMACIL-PREMOLDADOS E ARTEF.DE CIMENTO LTDA</v>
          </cell>
        </row>
        <row r="3644">
          <cell r="B3644" t="str">
            <v>MAURILIO PARAIZO DO AMARAL</v>
          </cell>
        </row>
        <row r="3645">
          <cell r="B3645" t="str">
            <v>IVONALDO BATISTA DE ARAÚJO</v>
          </cell>
        </row>
        <row r="3646">
          <cell r="B3646" t="str">
            <v>COMPAL COMPR.METAIS LOC.EQUIP.PATRICIO'S LTDA</v>
          </cell>
        </row>
        <row r="3647">
          <cell r="B3647" t="str">
            <v>NC OLIVEIRA</v>
          </cell>
        </row>
        <row r="3648">
          <cell r="B3648" t="str">
            <v>M.F. LIMA &amp; CIA</v>
          </cell>
        </row>
        <row r="3649">
          <cell r="B3649" t="str">
            <v>SOTRATORES COM.PEÇAS IMPL. AGRÍCOLAS LTDA</v>
          </cell>
        </row>
        <row r="3650">
          <cell r="B3650" t="str">
            <v>MEDICAL MERC.APARELHAGEM MEDICA LTDA</v>
          </cell>
        </row>
        <row r="3651">
          <cell r="B3651" t="str">
            <v>RADIAUTO LTDA</v>
          </cell>
        </row>
        <row r="3652">
          <cell r="B3652" t="str">
            <v>CERBRASA - COMERCIO E REPRESENTACOES BRA</v>
          </cell>
        </row>
        <row r="3653">
          <cell r="B3653" t="str">
            <v>CONSÓRCIO CONSTRUTOR CAMINHOS DA SERRA</v>
          </cell>
        </row>
        <row r="3654">
          <cell r="B3654" t="str">
            <v>ESSE ENGENHARIA SINALIZ. SERVS ESPECIAIS</v>
          </cell>
        </row>
        <row r="3655">
          <cell r="B3655" t="str">
            <v>SENAI SERVICO NACIONAL DE APRENDIZAGEM I</v>
          </cell>
        </row>
        <row r="3656">
          <cell r="B3656" t="str">
            <v>MARVA ADM.IMOVEIS LTDA.</v>
          </cell>
        </row>
        <row r="3657">
          <cell r="B3657" t="str">
            <v>SINDICATO NACIONAL DA INDUSTRIA DE CONST</v>
          </cell>
        </row>
        <row r="3658">
          <cell r="B3658" t="str">
            <v>CONSTRUCOES MECANICAS CMV LTDA</v>
          </cell>
        </row>
        <row r="3659">
          <cell r="B3659" t="str">
            <v>REMESSA SCP DELTA / SERVENG</v>
          </cell>
        </row>
        <row r="3660">
          <cell r="B3660" t="str">
            <v>CONSTRUTORA PAVISAN LTDA</v>
          </cell>
        </row>
        <row r="3661">
          <cell r="B3661" t="str">
            <v>CONSELHO REGIONAL DE ENGENHARIA, ARQUITETURA E AGRONOMIA</v>
          </cell>
        </row>
        <row r="3662">
          <cell r="B3662" t="str">
            <v>ANTONIO QUEIROZ DA ROCHA</v>
          </cell>
        </row>
        <row r="3663">
          <cell r="B3663" t="str">
            <v>MARÍTIMA SEGUROS S/A</v>
          </cell>
        </row>
        <row r="3664">
          <cell r="B3664" t="str">
            <v>POUSADA MAR GRANDE - ME</v>
          </cell>
        </row>
        <row r="3665">
          <cell r="B3665" t="str">
            <v>ANTONIO RODRIGUES ALVES-ARARIPINA</v>
          </cell>
        </row>
        <row r="3666">
          <cell r="B3666" t="str">
            <v>EMDELLT-RAIMUNDOP.DE SÁ FILHO EMPREIT.</v>
          </cell>
        </row>
        <row r="3667">
          <cell r="B3667" t="str">
            <v>F.D.I. CONSTRUÇÕES E SERVIÇOS LTDA</v>
          </cell>
        </row>
        <row r="3668">
          <cell r="B3668" t="str">
            <v>J.S.SALES TRANSPORTES-ME</v>
          </cell>
        </row>
        <row r="3669">
          <cell r="B3669" t="str">
            <v>CLEMENTE EMPREITEIRA DE OBRAS S/C LTD</v>
          </cell>
        </row>
        <row r="3670">
          <cell r="B3670" t="str">
            <v>NOVA ETAPA CONSTR. E INCORPORADORA LTDA</v>
          </cell>
        </row>
        <row r="3671">
          <cell r="B3671" t="str">
            <v>COND.EDIF.RESID.VILAMOURA</v>
          </cell>
        </row>
        <row r="3672">
          <cell r="B3672" t="str">
            <v>NIL IMOBILIÁRIA LTDA</v>
          </cell>
        </row>
        <row r="3673">
          <cell r="B3673" t="str">
            <v>CONDOMÍNIO DO EDIFÍCIO HEITOR MUNIZ</v>
          </cell>
        </row>
        <row r="3674">
          <cell r="B3674" t="str">
            <v>PALMIERI ASS. IMOBILIÁRIA</v>
          </cell>
        </row>
        <row r="3675">
          <cell r="B3675" t="str">
            <v>EDLÉIA DE OLIVEIRA BATISTA</v>
          </cell>
        </row>
        <row r="3676">
          <cell r="B3676" t="str">
            <v>FABIANO GONÇALVES ADM. C.V. IMÓVEIS</v>
          </cell>
        </row>
        <row r="3677">
          <cell r="B3677" t="str">
            <v>CARLOS ORLANDO R. SEABRA</v>
          </cell>
        </row>
        <row r="3678">
          <cell r="B3678" t="str">
            <v>JOÃO RODRIGUES BARBOSA</v>
          </cell>
        </row>
        <row r="3679">
          <cell r="B3679" t="str">
            <v>JOSÉ DE CARVALHO NETO</v>
          </cell>
        </row>
        <row r="3680">
          <cell r="B3680" t="str">
            <v>REMESSA P/PETROLINA</v>
          </cell>
        </row>
        <row r="3681">
          <cell r="B3681" t="str">
            <v>REMESSA P/VASSOURAS</v>
          </cell>
        </row>
        <row r="3682">
          <cell r="B3682" t="str">
            <v>REMESSA P/JUNQUEIRO</v>
          </cell>
        </row>
        <row r="3683">
          <cell r="B3683" t="str">
            <v>REMESSA P/ESCRITÓRIO FORTALEZA</v>
          </cell>
        </row>
        <row r="3684">
          <cell r="B3684" t="str">
            <v>REMESSA P/AGRESTINA</v>
          </cell>
        </row>
        <row r="3685">
          <cell r="B3685" t="str">
            <v>REMESSA P/GURUPI</v>
          </cell>
        </row>
        <row r="3686">
          <cell r="B3686" t="str">
            <v>REMESSA APRAZÍVEL</v>
          </cell>
        </row>
        <row r="3687">
          <cell r="B3687" t="str">
            <v>REMESSA CONSERVAS DER</v>
          </cell>
        </row>
        <row r="3688">
          <cell r="B3688" t="str">
            <v>REMESSA CURRAIS NOVOS</v>
          </cell>
        </row>
        <row r="3689">
          <cell r="B3689" t="str">
            <v>REMESSA OFICINA FORTALEZA</v>
          </cell>
        </row>
        <row r="3690">
          <cell r="B3690" t="str">
            <v>REMESSA ARACOIABA</v>
          </cell>
        </row>
        <row r="3691">
          <cell r="B3691" t="str">
            <v>REMESSA CEDRO</v>
          </cell>
        </row>
        <row r="3692">
          <cell r="B3692" t="str">
            <v>REMESSA SANTANA DE IPANEMA/AL</v>
          </cell>
        </row>
        <row r="3693">
          <cell r="B3693" t="str">
            <v>REMESSA PACAJUS</v>
          </cell>
        </row>
        <row r="3694">
          <cell r="B3694" t="str">
            <v>REMESSA SAFRA</v>
          </cell>
        </row>
        <row r="3695">
          <cell r="B3695" t="str">
            <v>REMESSA LIMOEIRO DO NORTE</v>
          </cell>
        </row>
        <row r="3696">
          <cell r="B3696" t="str">
            <v>REMESSA CRUZETA/CE</v>
          </cell>
        </row>
        <row r="3697">
          <cell r="B3697" t="str">
            <v>REMESSA PAU DOS FERROS</v>
          </cell>
        </row>
        <row r="3698">
          <cell r="B3698" t="str">
            <v>REMESSA UNIAO DOS PALMARES</v>
          </cell>
        </row>
        <row r="3699">
          <cell r="B3699" t="str">
            <v>ADIB JASMIN</v>
          </cell>
        </row>
        <row r="3700">
          <cell r="B3700" t="str">
            <v>ADMINISTRADORA NACIONAL</v>
          </cell>
        </row>
        <row r="3701">
          <cell r="B3701" t="str">
            <v>CONDOMINIO EDIF. AVENIDA CENTRAL</v>
          </cell>
        </row>
        <row r="3702">
          <cell r="B3702" t="str">
            <v>ANTONIO ORLANDO VIANA DA SILVA</v>
          </cell>
        </row>
        <row r="3703">
          <cell r="B3703" t="str">
            <v>AUXÍLIO DE DESLOCAMENTO</v>
          </cell>
        </row>
        <row r="3704">
          <cell r="B3704" t="str">
            <v>ADIANTAMENTOS A DIVERSOS</v>
          </cell>
        </row>
        <row r="3705">
          <cell r="B3705" t="str">
            <v>ALFA ARRENDAMENTO MERCANTIL S/A</v>
          </cell>
        </row>
        <row r="3706">
          <cell r="B3706" t="str">
            <v>SINICON</v>
          </cell>
        </row>
        <row r="3707">
          <cell r="B3707" t="str">
            <v>ASSOC DAS EMP.DE ENGENH RJ</v>
          </cell>
        </row>
        <row r="3708">
          <cell r="B3708" t="str">
            <v>CATERPILLAR - FTS 4152</v>
          </cell>
        </row>
        <row r="3709">
          <cell r="B3709" t="str">
            <v>CATERPILLAR - FTS 2342</v>
          </cell>
        </row>
        <row r="3710">
          <cell r="B3710" t="str">
            <v>CATERPILLAR - FTS 2379</v>
          </cell>
        </row>
        <row r="3711">
          <cell r="B3711" t="str">
            <v>CATERPILLAR - FTS 2513</v>
          </cell>
        </row>
        <row r="3712">
          <cell r="B3712" t="str">
            <v>CATERPILLAR - FTS 4152</v>
          </cell>
        </row>
        <row r="3713">
          <cell r="B3713" t="str">
            <v>CATERPILLAR - FTS 4219</v>
          </cell>
        </row>
        <row r="3714">
          <cell r="B3714" t="str">
            <v>CATERPILLAR - FTS 4300</v>
          </cell>
        </row>
        <row r="3715">
          <cell r="B3715" t="str">
            <v>CATERPILLAR - FTS 4346</v>
          </cell>
        </row>
        <row r="3716">
          <cell r="B3716" t="str">
            <v>DIVIDENDOS A PAGAR</v>
          </cell>
        </row>
        <row r="3717">
          <cell r="B3717" t="str">
            <v>DIVIDENDOS A PAGAR EMPRESA NACIONAL DE PARTICIPAÇÕES</v>
          </cell>
        </row>
        <row r="3718">
          <cell r="B3718" t="str">
            <v>ADIANTAMENTO JOAQUIM GOMES DE ALMEIDA FILHO</v>
          </cell>
        </row>
        <row r="3719">
          <cell r="B3719" t="str">
            <v>VENEZA VEICULOS</v>
          </cell>
        </row>
        <row r="3720">
          <cell r="B3720" t="str">
            <v>ALEXANDRE ROBERTO PESSOA DE SOUZA</v>
          </cell>
        </row>
        <row r="3721">
          <cell r="B3721" t="str">
            <v>JOSE NILSON ZOZIMO DE ALBUQUERQUE</v>
          </cell>
        </row>
        <row r="3722">
          <cell r="B3722" t="str">
            <v>ADIANTAMENTO LEONARDO JOSÉ DIAS DANTAS</v>
          </cell>
        </row>
        <row r="3723">
          <cell r="B3723" t="str">
            <v>ADIANTAMENTO CLAUDIA MARIA A. SALGADO</v>
          </cell>
        </row>
        <row r="3724">
          <cell r="B3724" t="str">
            <v>INFOCS</v>
          </cell>
        </row>
        <row r="3725">
          <cell r="B3725" t="str">
            <v>ADIANTAMENTO 13º SALÁRIO</v>
          </cell>
        </row>
        <row r="3726">
          <cell r="B3726" t="str">
            <v>ADIANTAMENTO DIVERSOS/SALARIO</v>
          </cell>
        </row>
        <row r="3727">
          <cell r="B3727" t="str">
            <v>ADIANTAMENTO ALEXANDRE LISBOA SILVA</v>
          </cell>
        </row>
        <row r="3728">
          <cell r="B3728" t="str">
            <v>RETENÇÃO CSSL DE TERCEIROS</v>
          </cell>
        </row>
        <row r="3729">
          <cell r="B3729" t="str">
            <v>RETENÇÃO PIS DE TERCEIROS</v>
          </cell>
        </row>
        <row r="3730">
          <cell r="B3730" t="str">
            <v>COMPUBRAS</v>
          </cell>
        </row>
        <row r="3731">
          <cell r="B3731" t="str">
            <v>RETENÇÕES UNIFICADAS</v>
          </cell>
        </row>
        <row r="3732">
          <cell r="B3732" t="str">
            <v>CAXANGA VEICULOS</v>
          </cell>
        </row>
        <row r="3733">
          <cell r="B3733" t="str">
            <v>ADIANTAMENTO MARCIA MARIA S. SANTOS</v>
          </cell>
        </row>
        <row r="3734">
          <cell r="B3734" t="str">
            <v>ADIANTAMENTO MAURICIO JOSE CABRAL</v>
          </cell>
        </row>
        <row r="3735">
          <cell r="B3735" t="str">
            <v>CONSTRUTORA QUEIROZ GALVAO</v>
          </cell>
        </row>
        <row r="3736">
          <cell r="B3736" t="str">
            <v>J. MELO</v>
          </cell>
        </row>
        <row r="3737">
          <cell r="B3737" t="str">
            <v>SCORE COM. REPRES. LTDA</v>
          </cell>
        </row>
        <row r="3738">
          <cell r="B3738" t="str">
            <v>CRONORTE</v>
          </cell>
        </row>
        <row r="3739">
          <cell r="B3739" t="str">
            <v>ADIANTAMENTO OLYMPIO MARQUES DOS SANTOS FILHO</v>
          </cell>
        </row>
        <row r="3740">
          <cell r="B3740" t="str">
            <v>NORASA/RANDON</v>
          </cell>
        </row>
        <row r="3741">
          <cell r="B3741" t="str">
            <v>RANDON</v>
          </cell>
        </row>
        <row r="3742">
          <cell r="B3742" t="str">
            <v>IMPERIAL DIESEL</v>
          </cell>
        </row>
        <row r="3743">
          <cell r="B3743" t="str">
            <v>NORASA S/A // RANDON</v>
          </cell>
        </row>
        <row r="3744">
          <cell r="B3744" t="str">
            <v>ADIANTAMENTO ROZANE S.S.MARINHO</v>
          </cell>
        </row>
        <row r="3745">
          <cell r="B3745" t="str">
            <v>NORASA S/A</v>
          </cell>
        </row>
        <row r="3746">
          <cell r="B3746" t="str">
            <v>MAQUINAS FAMOSAS</v>
          </cell>
        </row>
        <row r="3747">
          <cell r="B3747" t="str">
            <v>JOSÉ RONIVALDO DE LIMA</v>
          </cell>
        </row>
        <row r="3748">
          <cell r="B3748" t="str">
            <v>ADIANTAMENTO OLIMAR ANTONIO DE CARVALHO</v>
          </cell>
        </row>
        <row r="3749">
          <cell r="B3749" t="str">
            <v>ADIANTAMENTO JOSÉ HILTON GUEDES BORGES</v>
          </cell>
        </row>
        <row r="3750">
          <cell r="B3750" t="str">
            <v>ADIANTAMENTO LUIZ CARVALHO DE SÁ</v>
          </cell>
        </row>
        <row r="3751">
          <cell r="B3751" t="str">
            <v>ADIANTAMENTO ALBERTO QUINTAES</v>
          </cell>
        </row>
        <row r="3752">
          <cell r="B3752" t="str">
            <v>ADIANTAMENTO GERALDO EMÍDIO ALVES</v>
          </cell>
        </row>
        <row r="3753">
          <cell r="B3753" t="str">
            <v>ADIANTAMENTO PAULO HENRIQUEVASCONCELOS DE  MORAES</v>
          </cell>
        </row>
        <row r="3754">
          <cell r="B3754" t="str">
            <v>MILTON VIEIRA DA SILVA</v>
          </cell>
        </row>
        <row r="3755">
          <cell r="B3755" t="str">
            <v>ADIANTAMENTO CLÁUDIO PEÇANHA CATARINO</v>
          </cell>
        </row>
        <row r="3756">
          <cell r="B3756" t="str">
            <v>ADIANTAMENTO GERALDO LUIZ LOPES ALMEIDA</v>
          </cell>
        </row>
        <row r="3757">
          <cell r="B3757" t="str">
            <v>ADIANTAMENTO JOÃO MARCELO F. MEJIDO</v>
          </cell>
        </row>
        <row r="3758">
          <cell r="B3758" t="str">
            <v>ADIANTAMENTO ELIAS SOUZA PEREIRA</v>
          </cell>
        </row>
        <row r="3759">
          <cell r="B3759" t="str">
            <v>ADIANTAMENTO FLÁVIO DE CASTRO E SOUZA</v>
          </cell>
        </row>
        <row r="3760">
          <cell r="B3760" t="str">
            <v>ADIANTAMENTO ELIAS SOUZA PEREIRA</v>
          </cell>
        </row>
        <row r="3761">
          <cell r="B3761" t="str">
            <v>ADIANTAMENTO LUIZ MÁRCIO CAMPOS SGARBI</v>
          </cell>
        </row>
        <row r="3762">
          <cell r="B3762" t="str">
            <v>ADIANT. EZEQUIEL SILVA DA PAIXÃO</v>
          </cell>
        </row>
        <row r="3763">
          <cell r="B3763" t="str">
            <v>ADIANTAMENTO ADEMILTON FERNANDES DA SILVA</v>
          </cell>
        </row>
        <row r="3764">
          <cell r="B3764" t="str">
            <v>ADIANTAMENTO CARLOS JOSÉ DE PAIVA JR.</v>
          </cell>
        </row>
        <row r="3765">
          <cell r="B3765" t="str">
            <v>SÉRGIO MARTINS MENEZES DE OLIVEIRA</v>
          </cell>
        </row>
        <row r="3766">
          <cell r="B3766" t="str">
            <v>ADIANTAMENTO HEITOR EDUARDO G. TRINDADE</v>
          </cell>
        </row>
        <row r="3767">
          <cell r="B3767" t="str">
            <v>ADIANTAMENTO NIVALDO FELICIANO DA SILVA</v>
          </cell>
        </row>
        <row r="3768">
          <cell r="B3768" t="str">
            <v>ADIANTAMENTO FERNANDO FRANCISCO GOMES FILHO</v>
          </cell>
        </row>
        <row r="3769">
          <cell r="B3769" t="str">
            <v>ADIANTAMENTO GENATOM CARLOS SILVA</v>
          </cell>
        </row>
        <row r="3770">
          <cell r="B3770" t="str">
            <v>ADIANTAMENTO JOSÉ RICARDO GOMES DE AZEVEDO</v>
          </cell>
        </row>
        <row r="3771">
          <cell r="B3771" t="str">
            <v>FORMAC</v>
          </cell>
        </row>
        <row r="3772">
          <cell r="B3772" t="str">
            <v>DELTA</v>
          </cell>
        </row>
        <row r="3773">
          <cell r="B3773" t="str">
            <v>BREMEN COMERCIO DE VEÖCULOS LTDA.</v>
          </cell>
        </row>
        <row r="3774">
          <cell r="B3774" t="str">
            <v>ASSESS. JURIDICA EMPRESARIAL MARCIO ALVE</v>
          </cell>
        </row>
        <row r="3775">
          <cell r="B3775" t="str">
            <v>PROGRAMA DE INTEGRAÇÃO PIS-EMPRESA</v>
          </cell>
        </row>
        <row r="3776">
          <cell r="B3776" t="str">
            <v>COFINS A RECOLHER</v>
          </cell>
        </row>
        <row r="3777">
          <cell r="B3777" t="str">
            <v>ISS A RECOLHER - TERCEIROS</v>
          </cell>
        </row>
        <row r="3778">
          <cell r="B3778" t="str">
            <v>ISS S/FATURAMENTO</v>
          </cell>
        </row>
        <row r="3779">
          <cell r="B3779" t="str">
            <v>IMPOSTO DE RENDA RETIDO NA FONTE</v>
          </cell>
        </row>
        <row r="3780">
          <cell r="B3780" t="str">
            <v>INSS CARRETEIROS/AUTÔNOMOS - 20% PARTE EMPRESA</v>
          </cell>
        </row>
        <row r="3781">
          <cell r="B3781" t="str">
            <v>FGTS A RECOLHER</v>
          </cell>
        </row>
        <row r="3782">
          <cell r="B3782" t="str">
            <v>ADIANTAMENTO ESPÓLIO DR. INALDO</v>
          </cell>
        </row>
        <row r="3783">
          <cell r="B3783" t="str">
            <v>ADIANTAMENTOS DE DIVIDENDOS</v>
          </cell>
        </row>
        <row r="3784">
          <cell r="B3784" t="str">
            <v>FOLHA DE PAGAMENTO A PAGAR</v>
          </cell>
        </row>
        <row r="3785">
          <cell r="B3785" t="str">
            <v>RESCISOES A PAGAR</v>
          </cell>
        </row>
        <row r="3786">
          <cell r="B3786" t="str">
            <v>RESCISÕES A PAGAR</v>
          </cell>
        </row>
        <row r="3787">
          <cell r="B3787" t="str">
            <v>PENSAO ALIMENTICIA</v>
          </cell>
        </row>
        <row r="3788">
          <cell r="B3788" t="str">
            <v>PAGAMENTO DE FERIAS</v>
          </cell>
        </row>
        <row r="3789">
          <cell r="B3789" t="str">
            <v>ADIANTAMENTO ROBERTO GOMES FILHO</v>
          </cell>
        </row>
        <row r="3790">
          <cell r="B3790" t="str">
            <v>J. J. SANTANA BARBOSA TRANSPORTES</v>
          </cell>
        </row>
        <row r="3791">
          <cell r="B3791" t="str">
            <v>RIBEIRO, BASTOS &amp; DUTRA CONSTRUÇÕES LTDA</v>
          </cell>
        </row>
        <row r="3792">
          <cell r="B3792" t="str">
            <v>E. L. MORAES FILHO &amp; CIA LTDA</v>
          </cell>
        </row>
        <row r="3793">
          <cell r="B3793" t="str">
            <v>GUAIBÉ ENGENHARIA LTDA</v>
          </cell>
        </row>
        <row r="3794">
          <cell r="B3794" t="str">
            <v>ITERERE ENGENHARIA LTDA</v>
          </cell>
        </row>
        <row r="3795">
          <cell r="B3795" t="str">
            <v>PACI CONSTRUÇÕES LTDA</v>
          </cell>
        </row>
        <row r="3796">
          <cell r="B3796" t="str">
            <v>REAL COMÉRCIO E REPRESENTAÇÕES</v>
          </cell>
        </row>
        <row r="3797">
          <cell r="B3797" t="str">
            <v>D. R. ASSESSORIA COML LTDA</v>
          </cell>
        </row>
        <row r="3798">
          <cell r="B3798" t="str">
            <v>TRANSPET - TRANSPORTE DE CARGAS LTDA-ME</v>
          </cell>
        </row>
        <row r="3799">
          <cell r="B3799" t="str">
            <v>CONSÓRCIO JACAREPAGUÁ</v>
          </cell>
        </row>
        <row r="3800">
          <cell r="B3800" t="str">
            <v>LIVRE</v>
          </cell>
        </row>
        <row r="3801">
          <cell r="B3801" t="str">
            <v>BRADESCO SEGUROS</v>
          </cell>
        </row>
        <row r="3802">
          <cell r="B3802" t="str">
            <v>CAIXA FUNDO FIXO KARINE KHOURY</v>
          </cell>
        </row>
        <row r="3803">
          <cell r="B3803" t="str">
            <v>CAIXA FUNDO FIXO RAMON MEDRANO DE ALMADA</v>
          </cell>
        </row>
        <row r="3804">
          <cell r="B3804" t="str">
            <v>FUNDO FIXO ANDRÉ LUIZ BOTELHO DOS SANTOS</v>
          </cell>
        </row>
        <row r="3805">
          <cell r="B3805" t="str">
            <v>GAS INFORMATICA LTDA</v>
          </cell>
        </row>
        <row r="3806">
          <cell r="B3806" t="str">
            <v>ADIANTAMENTO ANDERSON VILLAS JORDÃO</v>
          </cell>
        </row>
        <row r="3807">
          <cell r="B3807" t="str">
            <v>NORCOMPUTE LTDA</v>
          </cell>
        </row>
        <row r="3808">
          <cell r="B3808" t="str">
            <v>TEN - SISTEMAS E REDES</v>
          </cell>
        </row>
        <row r="3809">
          <cell r="B3809" t="str">
            <v>ADIANTAMENTO ANTONIO DE PÁDUA</v>
          </cell>
        </row>
        <row r="3810">
          <cell r="B3810" t="str">
            <v>XEROX DO BRASIL LTDA</v>
          </cell>
        </row>
        <row r="3811">
          <cell r="B3811" t="str">
            <v>SUPRI-SHOP/COM.DE INFORM.LTDA.</v>
          </cell>
        </row>
        <row r="3812">
          <cell r="B3812" t="str">
            <v>LASER ELETRONICA LTDA</v>
          </cell>
        </row>
        <row r="3813">
          <cell r="B3813" t="str">
            <v>VENEZA SOM LTDA</v>
          </cell>
        </row>
        <row r="3814">
          <cell r="B3814" t="str">
            <v>ADIANTAMENTO EDIVALDO BARRETO REIS</v>
          </cell>
        </row>
        <row r="3815">
          <cell r="B3815" t="str">
            <v>PAGAMENTO DE MAT CONSTRUÇÃO/LOCAÇÃO DE EQUIPAMENTOS</v>
          </cell>
        </row>
        <row r="3816">
          <cell r="B3816" t="str">
            <v>PAGAMENTO DE PEÇAS/MAT DE LIMPEZA/ESCRITORIO</v>
          </cell>
        </row>
        <row r="3817">
          <cell r="B3817" t="str">
            <v>PAGAMENTO DE COMBUSTIVEIS/REFEIÇÃO/COPIAS</v>
          </cell>
        </row>
        <row r="3818">
          <cell r="B3818" t="str">
            <v>PAGAMENTO TRANSPORTES/PNEUS</v>
          </cell>
        </row>
        <row r="3819">
          <cell r="B3819" t="str">
            <v>BCN LEASING ARRENDAMENTO MERCANTIL</v>
          </cell>
        </row>
        <row r="3820">
          <cell r="B3820" t="str">
            <v>ADIANTAMENTO DR.FERNANDO SOARES</v>
          </cell>
        </row>
        <row r="3821">
          <cell r="B3821" t="str">
            <v>ADIANTAMENTO HERCULANO LINS CALDAS</v>
          </cell>
        </row>
        <row r="3822">
          <cell r="B3822" t="str">
            <v>ADIANTAMENTO JAMES FREDERICO MEDEIROS</v>
          </cell>
        </row>
        <row r="3823">
          <cell r="B3823" t="str">
            <v>MESBLA VEICULOS</v>
          </cell>
        </row>
        <row r="3824">
          <cell r="B3824" t="str">
            <v>FUNDO FIXO JOSÉ HILTON GUEDES BORGES</v>
          </cell>
        </row>
        <row r="3825">
          <cell r="B3825" t="str">
            <v>CAIXA FUNDO FIXO FÁBIO MOULIN ROCHA</v>
          </cell>
        </row>
        <row r="3826">
          <cell r="B3826" t="str">
            <v>FUNDO FIXO JOSÉ GERALDO CAPOBIANCO LAMARCA</v>
          </cell>
        </row>
        <row r="3827">
          <cell r="B3827" t="str">
            <v>FUNDO FIXO ELTON LUCARELO MOLINA</v>
          </cell>
        </row>
        <row r="3828">
          <cell r="B3828" t="str">
            <v>HILTON RUBENS FILHO</v>
          </cell>
        </row>
        <row r="3829">
          <cell r="B3829" t="str">
            <v>FUNDO FIXO SÉRGIO RAIMUNDO DÓRIA MARTINEZ</v>
          </cell>
        </row>
        <row r="3830">
          <cell r="B3830" t="str">
            <v>CAIXA FUNDO FIXO TOMIRES JERÔNIMO DA SILVA</v>
          </cell>
        </row>
        <row r="3831">
          <cell r="B3831" t="str">
            <v>CAIXA FUNDO FIXO MÁRCIO GONZALEZ GROSSO</v>
          </cell>
        </row>
        <row r="3832">
          <cell r="B3832" t="str">
            <v>CAIXA FUNDO FIXO FELIPE COTA DE VASCONCELOS</v>
          </cell>
        </row>
        <row r="3833">
          <cell r="B3833" t="str">
            <v>FUNDO FIXO FABIANO FARIAS GUEDES PINHEIRO</v>
          </cell>
        </row>
        <row r="3834">
          <cell r="B3834" t="str">
            <v>JOSÉ ADOLFO A. XIMENES</v>
          </cell>
        </row>
        <row r="3835">
          <cell r="B3835" t="str">
            <v>CAIXA FUNDO FIXO NIVALDO BARROS FILHO</v>
          </cell>
        </row>
        <row r="3836">
          <cell r="B3836" t="str">
            <v>FUNDO FIXO ENIVALDO JOSÉ DA SILVA</v>
          </cell>
        </row>
        <row r="3837">
          <cell r="B3837" t="str">
            <v>FUNDO FIXO LOURIVAL FERREIRA DA SILVA JR.</v>
          </cell>
        </row>
        <row r="3838">
          <cell r="B3838" t="str">
            <v>CAIXA FUNDO FIXO  JOSÉ LUIZ BRAGA FONTES</v>
          </cell>
        </row>
        <row r="3839">
          <cell r="B3839" t="str">
            <v>CAIXA FUNDO FIXO KENNEDY GILHETA</v>
          </cell>
        </row>
        <row r="3840">
          <cell r="B3840" t="str">
            <v>CAIXA FUNDO FIXO ROGÉRIO CARDOSO VIEIRA DA SILVA</v>
          </cell>
        </row>
        <row r="3841">
          <cell r="B3841" t="str">
            <v>CAIXA FUNDO FIXO OSWALDO LEITE BAPTISTA</v>
          </cell>
        </row>
        <row r="3842">
          <cell r="B3842" t="str">
            <v>FUNDO FIXO HEITOR TRINDADE - INCORPORAÇÃO</v>
          </cell>
        </row>
        <row r="3843">
          <cell r="B3843" t="str">
            <v>CAIXA FUNDO FIXO JOÃO MARCOS DE AMORIM</v>
          </cell>
        </row>
        <row r="3844">
          <cell r="B3844" t="str">
            <v>CAIXA SEGURADORA S/A</v>
          </cell>
        </row>
        <row r="3845">
          <cell r="B3845" t="str">
            <v>FUNDO FIXO JOÃO MARCOS DE AMORIM</v>
          </cell>
        </row>
        <row r="3846">
          <cell r="B3846" t="str">
            <v>REMESSA DECOFINS</v>
          </cell>
        </row>
        <row r="3847">
          <cell r="B3847" t="str">
            <v>CONSÓRCIO DELTA / RECOMA</v>
          </cell>
        </row>
        <row r="3848">
          <cell r="B3848" t="str">
            <v>CONSÓRCIO JACAREPAGUÁ</v>
          </cell>
        </row>
        <row r="3849">
          <cell r="B3849" t="str">
            <v>REMESSA RUSSAS / CE</v>
          </cell>
        </row>
        <row r="3850">
          <cell r="B3850" t="str">
            <v>REMESSA MILAGRES - CE</v>
          </cell>
        </row>
        <row r="3851">
          <cell r="B3851" t="str">
            <v>REMESSA SÃO MIGUEL DO GUAMÁ</v>
          </cell>
        </row>
        <row r="3852">
          <cell r="B3852" t="str">
            <v>REMESSA CANAL DA MALÁRIA</v>
          </cell>
        </row>
        <row r="3853">
          <cell r="B3853" t="str">
            <v>CONSÓRCIO PRAIA DO PECADO</v>
          </cell>
        </row>
        <row r="3854">
          <cell r="B3854" t="str">
            <v>REMESSA VIADUTO POPULAR - SP</v>
          </cell>
        </row>
        <row r="3855">
          <cell r="B3855" t="str">
            <v>CONSÓRCIO CANTAGALO</v>
          </cell>
        </row>
        <row r="3856">
          <cell r="B3856" t="str">
            <v>CONSÓRCIO LINHA AZUL</v>
          </cell>
        </row>
        <row r="3857">
          <cell r="B3857" t="str">
            <v>REMESSA JUCURUTU/RN</v>
          </cell>
        </row>
        <row r="3858">
          <cell r="B3858" t="str">
            <v>CONSÓRCIO PONTE RIO DAS OSTRAS</v>
          </cell>
        </row>
        <row r="3859">
          <cell r="B3859" t="str">
            <v>CONSÓRCIO NOVOPERAÇÃO</v>
          </cell>
        </row>
        <row r="3860">
          <cell r="B3860" t="str">
            <v>REMESSA PIRIPIRI</v>
          </cell>
        </row>
        <row r="3861">
          <cell r="B3861" t="str">
            <v>REMESSA CANINDÉ / CE</v>
          </cell>
        </row>
        <row r="3862">
          <cell r="B3862" t="str">
            <v>REMESSA BARREIRINHAS</v>
          </cell>
        </row>
        <row r="3863">
          <cell r="B3863" t="str">
            <v>REMESSA BUEIROS</v>
          </cell>
        </row>
        <row r="3864">
          <cell r="B3864" t="str">
            <v>REMESSA P/ESCRITÓRIO BELÉM</v>
          </cell>
        </row>
        <row r="3865">
          <cell r="B3865" t="str">
            <v>REMESSA P/MÃE DO RIO</v>
          </cell>
        </row>
        <row r="3866">
          <cell r="B3866" t="str">
            <v>REMESSA P/DIAS D'AVILA</v>
          </cell>
        </row>
        <row r="3867">
          <cell r="B3867" t="str">
            <v>REMESSA P/HOSPITAL DE ITAPIPOCA</v>
          </cell>
        </row>
        <row r="3868">
          <cell r="B3868" t="str">
            <v>CONSÓRCIO SANEBARRA</v>
          </cell>
        </row>
        <row r="3869">
          <cell r="B3869" t="str">
            <v>CONSÓRCIO PARAÍBA DO SUL</v>
          </cell>
        </row>
        <row r="3870">
          <cell r="B3870" t="str">
            <v>REMESSA ACARAU / CE</v>
          </cell>
        </row>
        <row r="3871">
          <cell r="B3871" t="str">
            <v>REMESSA P/NOVA VIDA</v>
          </cell>
        </row>
        <row r="3872">
          <cell r="B3872" t="str">
            <v>REMESSA VITÓRIA DA CONQUISTA - BA</v>
          </cell>
        </row>
        <row r="3873">
          <cell r="B3873" t="str">
            <v>REMESSA ITABAIANA</v>
          </cell>
        </row>
        <row r="3874">
          <cell r="B3874" t="str">
            <v>CONSÓRCIO SOLUÇÃO</v>
          </cell>
        </row>
        <row r="3875">
          <cell r="B3875" t="str">
            <v>REMESSA P/AFRANIO</v>
          </cell>
        </row>
        <row r="3876">
          <cell r="B3876" t="str">
            <v>REMESSA HOSPITAL GERAL DE MACAE</v>
          </cell>
        </row>
        <row r="3877">
          <cell r="B3877" t="str">
            <v>REMESSA P/REGISTRO/SP</v>
          </cell>
        </row>
        <row r="3878">
          <cell r="B3878" t="str">
            <v>REMESSA P/MADALENA</v>
          </cell>
        </row>
        <row r="3879">
          <cell r="B3879" t="str">
            <v>REMESSA MACAÉ</v>
          </cell>
        </row>
        <row r="3880">
          <cell r="B3880" t="str">
            <v>REMESSA VIADUTO CHAVES/SP</v>
          </cell>
        </row>
        <row r="3881">
          <cell r="B3881" t="str">
            <v>REMESSA ESCRITÓRIO SÃO LUÍS/MA</v>
          </cell>
        </row>
        <row r="3882">
          <cell r="B3882" t="str">
            <v>REMESSA SCP DELTA / SERVENG</v>
          </cell>
        </row>
        <row r="3883">
          <cell r="B3883" t="str">
            <v>REMESSA QUIXADÁ / CE</v>
          </cell>
        </row>
        <row r="3884">
          <cell r="B3884" t="str">
            <v>REMESSA ALTO DA SERRA</v>
          </cell>
        </row>
        <row r="3885">
          <cell r="B3885" t="str">
            <v>CONSÓRCIO CIDADE DAS CRIANÇAS - APORTE</v>
          </cell>
        </row>
        <row r="3886">
          <cell r="B3886" t="str">
            <v>REMESSA REDENÇÃO-GILBUÉS/PI</v>
          </cell>
        </row>
        <row r="3887">
          <cell r="B3887" t="str">
            <v>REMESSA CREMA SALGUEIRO</v>
          </cell>
        </row>
        <row r="3888">
          <cell r="B3888" t="str">
            <v>REMESSA SÃO MATEUS - SP</v>
          </cell>
        </row>
        <row r="3889">
          <cell r="B3889" t="str">
            <v>REMESSA ANGICOS/MOSSORÓ-RN</v>
          </cell>
        </row>
        <row r="3890">
          <cell r="B3890" t="str">
            <v>REMESSA CHORÓ</v>
          </cell>
        </row>
        <row r="3891">
          <cell r="B3891" t="str">
            <v>REMESSA  SCP DELTA/SERVENG</v>
          </cell>
        </row>
        <row r="3892">
          <cell r="B3892" t="str">
            <v>REMESSA RECREIO SÃO JORGE/TATUAPÉ</v>
          </cell>
        </row>
        <row r="3893">
          <cell r="B3893" t="str">
            <v>REMESSA CANAL DA MALÁRIA</v>
          </cell>
        </row>
        <row r="3894">
          <cell r="B3894" t="str">
            <v>REMESSA TATUAPÉ - SP</v>
          </cell>
        </row>
        <row r="3895">
          <cell r="B3895" t="str">
            <v>REMESSA PALMEIRA DOS ÍNDIOS</v>
          </cell>
        </row>
        <row r="3896">
          <cell r="B3896" t="str">
            <v>MARINA ANA TEIXEIRA</v>
          </cell>
        </row>
        <row r="3897">
          <cell r="B3897" t="str">
            <v>MATRIX IMÓVEIS S/C LTDA</v>
          </cell>
        </row>
        <row r="3898">
          <cell r="B3898" t="str">
            <v>COND. EDIF. CEZANNE E VELASQUEZ</v>
          </cell>
        </row>
        <row r="3899">
          <cell r="B3899" t="str">
            <v>DELTA CONSTRUCOES S.A</v>
          </cell>
        </row>
        <row r="3900">
          <cell r="B3900" t="str">
            <v>MANAGER NEGÓCIOS IMOBILIÁRIOS</v>
          </cell>
        </row>
        <row r="3901">
          <cell r="B3901" t="str">
            <v>CLARINDA DA SILVA FREITAS</v>
          </cell>
        </row>
        <row r="3902">
          <cell r="B3902" t="str">
            <v>DELTA RECIFE</v>
          </cell>
        </row>
        <row r="3903">
          <cell r="B3903" t="str">
            <v>CPC COM. E IMPORTA€ÇO DE EQUIPAMENTOS</v>
          </cell>
        </row>
        <row r="3904">
          <cell r="B3904" t="str">
            <v>EMPRESA AUTO VIACAO PROGRESSO S/A</v>
          </cell>
        </row>
        <row r="3905">
          <cell r="B3905" t="str">
            <v>AGTEC INDUSTRIA E COMERCIO LTDA</v>
          </cell>
        </row>
        <row r="3906">
          <cell r="B3906" t="str">
            <v>DÍARIO DE PERNAMBUCO S/A</v>
          </cell>
        </row>
        <row r="3907">
          <cell r="B3907" t="str">
            <v>COMPANHIA PARAIBA DE CIMENTO PORTLAND</v>
          </cell>
        </row>
        <row r="3908">
          <cell r="B3908" t="str">
            <v>LEON HEIMER IND COM LTDA</v>
          </cell>
        </row>
        <row r="3909">
          <cell r="B3909" t="str">
            <v>LEON HEIMER S/A</v>
          </cell>
        </row>
        <row r="3910">
          <cell r="B3910" t="str">
            <v>SINAY NEVES &amp; IRMAOS LTA</v>
          </cell>
        </row>
        <row r="3911">
          <cell r="B3911" t="str">
            <v>BARTO REPRESENTAÇÕES &amp; COMÉRCIO LTDA</v>
          </cell>
        </row>
        <row r="3912">
          <cell r="B3912" t="str">
            <v>CASA DAS PLACAS LTDA</v>
          </cell>
        </row>
        <row r="3913">
          <cell r="B3913" t="str">
            <v>COMPANHIA ENERGÉTICA DE PERNAMBUCO</v>
          </cell>
        </row>
        <row r="3914">
          <cell r="B3914" t="str">
            <v>TRANSPORTADORA BEZERRA LTDA</v>
          </cell>
        </row>
        <row r="3915">
          <cell r="B3915" t="str">
            <v>AGENCIA LUCK VIAGENS E TURISMO LTDA</v>
          </cell>
        </row>
        <row r="3916">
          <cell r="B3916" t="str">
            <v>DETALHES TURISMO LTDA</v>
          </cell>
        </row>
        <row r="3917">
          <cell r="B3917" t="str">
            <v>AZEVEDO AZEVEDO &amp; CIA-ME</v>
          </cell>
        </row>
        <row r="3918">
          <cell r="B3918" t="str">
            <v>COMERCIAL REBOCO LTDA</v>
          </cell>
        </row>
        <row r="3919">
          <cell r="B3919" t="str">
            <v>EDIANE LEITE ALVES RODRIGUES</v>
          </cell>
        </row>
        <row r="3920">
          <cell r="B3920" t="str">
            <v>ELETRICIDADE DO NORDESTE LTDA</v>
          </cell>
        </row>
        <row r="3921">
          <cell r="B3921" t="str">
            <v>MICRO DIESEL LTDA.</v>
          </cell>
        </row>
        <row r="3922">
          <cell r="B3922" t="str">
            <v>SPRINGER CARRIER S.A</v>
          </cell>
        </row>
        <row r="3923">
          <cell r="B3923" t="str">
            <v>FM ENGENHARIA LTDA</v>
          </cell>
        </row>
        <row r="3924">
          <cell r="B3924" t="str">
            <v>TRANSPORTADORA COMETA S/A</v>
          </cell>
        </row>
        <row r="3925">
          <cell r="B3925" t="str">
            <v>TRANSPORTADORA COMETA</v>
          </cell>
        </row>
        <row r="3926">
          <cell r="B3926" t="str">
            <v>PLINIO CAVALCANTI &amp; CIA LTDA</v>
          </cell>
        </row>
        <row r="3927">
          <cell r="B3927" t="str">
            <v>COMERCIAL MATERIAL DE CONSTRUCAO CASTRO</v>
          </cell>
        </row>
        <row r="3928">
          <cell r="B3928" t="str">
            <v>COPALA - ARTIGOS INDUSTRIAIS LTDA</v>
          </cell>
        </row>
        <row r="3929">
          <cell r="B3929" t="str">
            <v>PEDREIRA ITAITINGA LTDA</v>
          </cell>
        </row>
        <row r="3930">
          <cell r="B3930" t="str">
            <v>ELETRÔNICA MUSICAL COM.IMP.SERVIÇOS LTDA</v>
          </cell>
        </row>
        <row r="3931">
          <cell r="B3931" t="str">
            <v>AGUANAMBI FREIOS LTDA.</v>
          </cell>
        </row>
        <row r="3932">
          <cell r="B3932" t="str">
            <v>ALPEL  ÁLBIS PNEUS E PEÇAS USADOS LTDA</v>
          </cell>
        </row>
        <row r="3933">
          <cell r="B3933" t="str">
            <v>MANOEL ARRUDA JOVINO E SOUZA</v>
          </cell>
        </row>
        <row r="3934">
          <cell r="B3934" t="str">
            <v>DISROL DISTRIBUIDORA DE ROLAMENTOS LTDA</v>
          </cell>
        </row>
        <row r="3935">
          <cell r="B3935" t="str">
            <v>SERMAQ SERVICOS E MAQUINAS LTDA</v>
          </cell>
        </row>
        <row r="3936">
          <cell r="B3936" t="str">
            <v>ALBUQUERQUE PNEUS LTDA</v>
          </cell>
        </row>
        <row r="3937">
          <cell r="B3937" t="str">
            <v>GRUPO DE SERVICOS DE MEDICINA</v>
          </cell>
        </row>
        <row r="3938">
          <cell r="B3938" t="str">
            <v>ESTAF - ESTRUT.TUBULARES ANDAIMES LTDA</v>
          </cell>
        </row>
        <row r="3939">
          <cell r="B3939" t="str">
            <v>FRANCISCO AZEVEDO BRITO</v>
          </cell>
        </row>
        <row r="3940">
          <cell r="B3940" t="str">
            <v>ENGENHARIA IND. COMÉRCIO EXATA LTDA</v>
          </cell>
        </row>
        <row r="3941">
          <cell r="B3941" t="str">
            <v>CONSTRUTORA RAIMUNDO COELHO LTDA</v>
          </cell>
        </row>
        <row r="3942">
          <cell r="B3942" t="str">
            <v>MAVEL MAQUINAS E VEICULOS LTDA</v>
          </cell>
        </row>
        <row r="3943">
          <cell r="B3943" t="str">
            <v>FILTRONORT - COMÉRCIO E REPRESENTACÕES LTDA</v>
          </cell>
        </row>
        <row r="3944">
          <cell r="B3944" t="str">
            <v>GILDO AUGUSTO DE OLIVEIRA</v>
          </cell>
        </row>
        <row r="3945">
          <cell r="B3945" t="str">
            <v>LAJES TIMBI ARTEFATOS DE CIMENTO LTDA.</v>
          </cell>
        </row>
        <row r="3946">
          <cell r="B3946" t="str">
            <v>PEDREIRA GUARARAPES LTDA</v>
          </cell>
        </row>
        <row r="3947">
          <cell r="B3947" t="str">
            <v>SERVOPESA-SERV.TEC.MAQUINAS PESADAS LTDA</v>
          </cell>
        </row>
        <row r="3948">
          <cell r="B3948" t="str">
            <v>PEDREIRA GUARANY LTDA</v>
          </cell>
        </row>
        <row r="3949">
          <cell r="B3949" t="str">
            <v>E. MOURA</v>
          </cell>
        </row>
        <row r="3950">
          <cell r="B3950" t="str">
            <v>COOPERATIVA MISTA DOS TRANSP.AUTONOMOS P</v>
          </cell>
        </row>
        <row r="3951">
          <cell r="B3951" t="str">
            <v>FUSTE-FUNDACOES E SERVICOS TECNICOS LTDA</v>
          </cell>
        </row>
        <row r="3952">
          <cell r="B3952" t="str">
            <v>CROMONORTE CROMAGEM E RETIFICACAO LTDA</v>
          </cell>
        </row>
        <row r="3953">
          <cell r="B3953" t="str">
            <v>MAGALHAES &amp; CAVALCANTE LTDA</v>
          </cell>
        </row>
        <row r="3954">
          <cell r="B3954" t="str">
            <v>SIRGA ENGENHARIA E CONTROLE DE QUALIDADE LTDA</v>
          </cell>
        </row>
        <row r="3955">
          <cell r="B3955" t="str">
            <v>FRANCISCO DE ASSIS COSME</v>
          </cell>
        </row>
        <row r="3956">
          <cell r="B3956" t="str">
            <v>ARMAZEM NORDESTE</v>
          </cell>
        </row>
        <row r="3957">
          <cell r="B3957" t="str">
            <v>FRANCISCO ASSIS COSME - NORDESTE PNEUS</v>
          </cell>
        </row>
        <row r="3958">
          <cell r="B3958" t="str">
            <v>ANTONIO LUZ COMÉRCIO LTDA</v>
          </cell>
        </row>
        <row r="3959">
          <cell r="B3959" t="str">
            <v>ARMAZÉM CORAL LTDA</v>
          </cell>
        </row>
        <row r="3960">
          <cell r="B3960" t="str">
            <v>ARMAZEM CORAL LTDA</v>
          </cell>
        </row>
        <row r="3961">
          <cell r="B3961" t="str">
            <v>ARMAZÉM CORAL LTDA</v>
          </cell>
        </row>
        <row r="3962">
          <cell r="B3962" t="str">
            <v>MAZINHO GUINCHOS E PEÇAS LTDA.</v>
          </cell>
        </row>
        <row r="3963">
          <cell r="B3963" t="str">
            <v>LOJAS PARAISO LTDA</v>
          </cell>
        </row>
        <row r="3964">
          <cell r="B3964" t="str">
            <v>LOJAS PARAISO LTDA.</v>
          </cell>
        </row>
        <row r="3965">
          <cell r="B3965" t="str">
            <v>COMERCIAL GALMAR LTDA</v>
          </cell>
        </row>
        <row r="3966">
          <cell r="B3966" t="str">
            <v>MAGNA HOTÉIS E TURISMO LTDA</v>
          </cell>
        </row>
        <row r="3967">
          <cell r="B3967" t="str">
            <v>FERREIRA COSTA MINERACOES LTDA</v>
          </cell>
        </row>
        <row r="3968">
          <cell r="B3968" t="str">
            <v>PREMOCIL INDÚSTRIA E COMÉRCIO REPR.LTDA</v>
          </cell>
        </row>
        <row r="3969">
          <cell r="B3969" t="str">
            <v>CALCINAÇÃO GESSO SUBLIME LTDA</v>
          </cell>
        </row>
        <row r="3970">
          <cell r="B3970" t="str">
            <v>ANA ANITA MESQUITA TIMBÓ</v>
          </cell>
        </row>
        <row r="3971">
          <cell r="B3971" t="str">
            <v>MM MOREIRA IND COM E TRANSPORTES LTDA</v>
          </cell>
        </row>
        <row r="3972">
          <cell r="B3972" t="str">
            <v>DIMADEL-DISTRIBUIDORA MADEIRA MOVEIS LTD</v>
          </cell>
        </row>
        <row r="3973">
          <cell r="B3973" t="str">
            <v>W.CASIMIRO BASTOS TRATORES SERVIC</v>
          </cell>
        </row>
        <row r="3974">
          <cell r="B3974" t="str">
            <v>CEARA BRITAGEM LTDA</v>
          </cell>
        </row>
        <row r="3975">
          <cell r="B3975" t="str">
            <v>JOSE CORBOLAN</v>
          </cell>
        </row>
        <row r="3976">
          <cell r="B3976" t="str">
            <v>CBA-COM.DE BORRACHA E ARTEFATOS LTDA</v>
          </cell>
        </row>
        <row r="3977">
          <cell r="B3977" t="str">
            <v>CASABLANCA TURISMO E VIAGENS LTDA</v>
          </cell>
        </row>
        <row r="3978">
          <cell r="B3978" t="str">
            <v>CASABLANCA TURISMO E VIAGENS LTDA</v>
          </cell>
        </row>
        <row r="3979">
          <cell r="B3979" t="str">
            <v>NOVO MUNDO CAMINHÕES EQUIP.RODOVIÁRIOS LTDA</v>
          </cell>
        </row>
        <row r="3980">
          <cell r="B3980" t="str">
            <v>NELSON SAMPAIO VIEIRA</v>
          </cell>
        </row>
        <row r="3981">
          <cell r="B3981" t="str">
            <v>SEVERINO FELIX DE LIMA-ME</v>
          </cell>
        </row>
        <row r="3982">
          <cell r="B3982" t="str">
            <v>NOCRAT-NORDESTE COMERCIO REP E ASSISTENC</v>
          </cell>
        </row>
        <row r="3983">
          <cell r="B3983" t="str">
            <v>CAXINAUÁ SERV. DE ESCOLTA E TRANSPORTES LTDA</v>
          </cell>
        </row>
        <row r="3984">
          <cell r="B3984" t="str">
            <v>LIMA MARQUES LTDA</v>
          </cell>
        </row>
        <row r="3985">
          <cell r="B3985" t="str">
            <v>CASA DO VERGALHÃO LTDA</v>
          </cell>
        </row>
        <row r="3986">
          <cell r="B3986" t="str">
            <v>ANTONIO CARLOS CARDOSO DA SILVA</v>
          </cell>
        </row>
        <row r="3987">
          <cell r="B3987" t="str">
            <v>ALICERCE COMERCIAL LTDA</v>
          </cell>
        </row>
        <row r="3988">
          <cell r="B3988" t="str">
            <v>J.B. HOTÉIS LTDA</v>
          </cell>
        </row>
        <row r="3989">
          <cell r="B3989" t="str">
            <v>MOTA &amp; FILHOS LTDA</v>
          </cell>
        </row>
        <row r="3990">
          <cell r="B3990" t="str">
            <v>PEÇA PEÇAS LTDA</v>
          </cell>
        </row>
        <row r="3991">
          <cell r="B3991" t="str">
            <v>MARKO COMERCIO E SERVIÇOS LTDA</v>
          </cell>
        </row>
        <row r="3992">
          <cell r="B3992" t="str">
            <v>REAL ALAGOAS DE VIAÇÃO LTDA</v>
          </cell>
        </row>
        <row r="3993">
          <cell r="B3993" t="str">
            <v>REAL ALAGOAS DE VIACAO LTDA</v>
          </cell>
        </row>
        <row r="3994">
          <cell r="B3994" t="str">
            <v>LAPECAS COMERCIO PECAS E SERVICOS</v>
          </cell>
        </row>
        <row r="3995">
          <cell r="B3995" t="str">
            <v>RETIFICA ASSIS DIESEL (MAURICIO ROCHA PO</v>
          </cell>
        </row>
        <row r="3996">
          <cell r="B3996" t="str">
            <v>L.C. PESSOA</v>
          </cell>
        </row>
        <row r="3997">
          <cell r="B3997" t="str">
            <v>RENOVADORA DE PNEUS OK LTDA</v>
          </cell>
        </row>
        <row r="3998">
          <cell r="B3998" t="str">
            <v>IVAN PREMOLDADOS LTDA</v>
          </cell>
        </row>
        <row r="3999">
          <cell r="B3999" t="str">
            <v>FIVES LILLE INDUSTRIAL DO NORDESTE S/A</v>
          </cell>
        </row>
        <row r="4000">
          <cell r="B4000" t="str">
            <v>VALNER JOSE PERAO</v>
          </cell>
        </row>
        <row r="4001">
          <cell r="B4001" t="str">
            <v>CIPROL CEARA IMPLEMENTOS RODOVIARIOS LTD</v>
          </cell>
        </row>
        <row r="4002">
          <cell r="B4002" t="str">
            <v>L. PEREIRA &amp; CIA LTDA</v>
          </cell>
        </row>
        <row r="4003">
          <cell r="B4003" t="str">
            <v>F.G.PNEUS LTDA</v>
          </cell>
        </row>
        <row r="4004">
          <cell r="B4004" t="str">
            <v>G.C.PNEUS E ACESSORIOS LTDA</v>
          </cell>
        </row>
        <row r="4005">
          <cell r="B4005" t="str">
            <v>G.C. PNEUS E ACESSÓRIOS LTDA</v>
          </cell>
        </row>
        <row r="4006">
          <cell r="B4006" t="str">
            <v>JOSÉ PETRUCIO NOBRE COM.VAR.DE MÓVEIS</v>
          </cell>
        </row>
        <row r="4007">
          <cell r="B4007" t="str">
            <v>IMCREL IRMAOS MOREIRA EXTRACAO MINERAL L</v>
          </cell>
        </row>
        <row r="4008">
          <cell r="B4008" t="str">
            <v>ARAPIRACA DIESEL LTDA</v>
          </cell>
        </row>
        <row r="4009">
          <cell r="B4009" t="str">
            <v>BRANEL A. BRAGA DE OLIVEIRA</v>
          </cell>
        </row>
        <row r="4010">
          <cell r="B4010" t="str">
            <v>JORNAL GAZETA DE ALAGOAS LTDA</v>
          </cell>
        </row>
        <row r="4011">
          <cell r="B4011" t="str">
            <v>AUTO MOLAS CARPINENSE LTDA</v>
          </cell>
        </row>
        <row r="4012">
          <cell r="B4012" t="str">
            <v>TECSOND TECNOLOGIA E SONDAGEM LTDA</v>
          </cell>
        </row>
        <row r="4013">
          <cell r="B4013" t="str">
            <v>KRONORTE S/A IMPLEMENTOS P/ O TRANSPORTE</v>
          </cell>
        </row>
        <row r="4014">
          <cell r="B4014" t="str">
            <v>ANTONIO MONTEIRO DA SILVA &amp; CIA</v>
          </cell>
        </row>
        <row r="4015">
          <cell r="B4015" t="str">
            <v>PROJECTA-MÁQUINAS E EQUIPAMENTOS LTDA</v>
          </cell>
        </row>
        <row r="4016">
          <cell r="B4016" t="str">
            <v>LOJÃO DOS ROLAMENTOS LTDA</v>
          </cell>
        </row>
        <row r="4017">
          <cell r="B4017" t="str">
            <v>SEBASTIÃO DUTRA DOS SANTOS JÚNIOR-ME</v>
          </cell>
        </row>
        <row r="4018">
          <cell r="B4018" t="str">
            <v>CONCREPAC ENGENHARIA DE CONCRETOS LTDA</v>
          </cell>
        </row>
        <row r="4019">
          <cell r="B4019" t="str">
            <v>PAPELARIA SANTA CECILIA LTDA</v>
          </cell>
        </row>
        <row r="4020">
          <cell r="B4020" t="str">
            <v>LUSINORTE-MUDANCAS TRANSP. EM GERAL</v>
          </cell>
        </row>
        <row r="4021">
          <cell r="B4021" t="str">
            <v>ROCHA COMÉRCIO E INDÚSTRIA LTDA</v>
          </cell>
        </row>
        <row r="4022">
          <cell r="B4022" t="str">
            <v>INCOMEL COMERCIO DE MATERIAIS ELETRICOS</v>
          </cell>
        </row>
        <row r="4023">
          <cell r="B4023" t="str">
            <v>RETÍFICA PEMAGRI LTDA</v>
          </cell>
        </row>
        <row r="4024">
          <cell r="B4024" t="str">
            <v>DIPEVALE DISTRIBUIDORA DE PECAS DO VALE</v>
          </cell>
        </row>
        <row r="4025">
          <cell r="B4025" t="str">
            <v>MANOEL GOMES - SOMOLAS</v>
          </cell>
        </row>
        <row r="4026">
          <cell r="B4026" t="str">
            <v>PALACIO DOS RADIADORES LTDA</v>
          </cell>
        </row>
        <row r="4027">
          <cell r="B4027" t="str">
            <v>MADEREIRA E SERRARIA D. EXPEDITO LTDA</v>
          </cell>
        </row>
        <row r="4028">
          <cell r="B4028" t="str">
            <v>PAULO SERGIO FERREIRA DE MELO</v>
          </cell>
        </row>
        <row r="4029">
          <cell r="B4029" t="str">
            <v>COSME JOSÉ CAVALCANTI RAMOS</v>
          </cell>
        </row>
        <row r="4030">
          <cell r="B4030" t="str">
            <v>BOMPRE€O S/A SUPERMECADOS DO NORDESTE</v>
          </cell>
        </row>
        <row r="4031">
          <cell r="B4031" t="str">
            <v>BOMPRE€O S.A SUPERMERCADOS DO NORDESTE</v>
          </cell>
        </row>
        <row r="4032">
          <cell r="B4032" t="str">
            <v>AUTO STANDARD HOTEL</v>
          </cell>
        </row>
        <row r="4033">
          <cell r="B4033" t="str">
            <v>CONSTRUTORA CELI LTDA</v>
          </cell>
        </row>
        <row r="4034">
          <cell r="B4034" t="str">
            <v>SOUZA SERVIÇOS DE PNEUMÁTICOS LTDA</v>
          </cell>
        </row>
        <row r="4035">
          <cell r="B4035" t="str">
            <v>AUTO POSTO SERRANO LTDA</v>
          </cell>
        </row>
        <row r="4036">
          <cell r="B4036" t="str">
            <v>AUTO POSTO SERRANO LTDA</v>
          </cell>
        </row>
        <row r="4037">
          <cell r="B4037" t="str">
            <v>REQUIMAQ EQUIPAMENTOS E MÁQUINAS LTDA</v>
          </cell>
        </row>
        <row r="4038">
          <cell r="B4038" t="str">
            <v>ROYAL DIESEL LTDA</v>
          </cell>
        </row>
        <row r="4039">
          <cell r="B4039" t="str">
            <v>DRESCON S/A PRODS DE PERFURAÇÃO</v>
          </cell>
        </row>
        <row r="4040">
          <cell r="B4040" t="str">
            <v>PLENA EMPREENDIMENTOS E ENGENHARIA LTDA</v>
          </cell>
        </row>
        <row r="4041">
          <cell r="B4041" t="str">
            <v>MINERACAO BARRETO SA</v>
          </cell>
        </row>
        <row r="4042">
          <cell r="B4042" t="str">
            <v>MB MIBASA MINERACAO BARRETO S.A.</v>
          </cell>
        </row>
        <row r="4043">
          <cell r="B4043" t="str">
            <v>BRASQUIMICA TRANSPORTES RODOVIARIOS LTD</v>
          </cell>
        </row>
        <row r="4044">
          <cell r="B4044" t="str">
            <v>BRASQUÍMICA TRANSPORTES RODOVIÁRIOS LTDA</v>
          </cell>
        </row>
        <row r="4045">
          <cell r="B4045" t="str">
            <v>BRASQUÍMICA TRANSPORTES RODOVIÁRIOS LTDA</v>
          </cell>
        </row>
        <row r="4046">
          <cell r="B4046" t="str">
            <v>BRASQUIMICA TRANSPORTES RODOVIARIOS LTDA</v>
          </cell>
        </row>
        <row r="4047">
          <cell r="B4047" t="str">
            <v>TRANSPORTADORA DE DIESEL CAVALO MARINHO LTDA</v>
          </cell>
        </row>
        <row r="4048">
          <cell r="B4048" t="str">
            <v>PINHEIRO REQUIÃO &amp; CIA LTDA</v>
          </cell>
        </row>
        <row r="4049">
          <cell r="B4049" t="str">
            <v>ARTSET GRÁFICA E EDITORA LTDA</v>
          </cell>
        </row>
        <row r="4050">
          <cell r="B4050" t="str">
            <v>CÉRAMUS BAHIA S.A PRODUTOS CERÂMICOS</v>
          </cell>
        </row>
        <row r="4051">
          <cell r="B4051" t="str">
            <v>R J R TRATORES E SERVIÇOS LTDA</v>
          </cell>
        </row>
        <row r="4052">
          <cell r="B4052" t="str">
            <v>BRASQUIMICA PRODUTOS ASFALTICOS LTDA- BA</v>
          </cell>
        </row>
        <row r="4053">
          <cell r="B4053" t="str">
            <v>BRASQUIMICA PRODUTOS ASFALTICOS LTDA</v>
          </cell>
        </row>
        <row r="4054">
          <cell r="B4054" t="str">
            <v>BRASQUIMICA PRODUTOS ASFALTICOS LTDA</v>
          </cell>
        </row>
        <row r="4055">
          <cell r="B4055" t="str">
            <v>BRASQUIMICA PRODUTOS ASFALTICOS LTDA</v>
          </cell>
        </row>
        <row r="4056">
          <cell r="B4056" t="str">
            <v>BRASQUÍMICA PRODUTOS ASFÁLTICOS LTDA</v>
          </cell>
        </row>
        <row r="4057">
          <cell r="B4057" t="str">
            <v>ALISSONNAI MODAS LTDA</v>
          </cell>
        </row>
        <row r="4058">
          <cell r="B4058" t="str">
            <v>COMTRABEL COMERCIAL DE TRATORES E ACESSÓRIOS BELÉM LTDA</v>
          </cell>
        </row>
        <row r="4059">
          <cell r="B4059" t="str">
            <v>COMERCIAL TRATORFEIRA LTDA</v>
          </cell>
        </row>
        <row r="4060">
          <cell r="B4060" t="str">
            <v>TRANSGLOBO TRANSPORTADORA GLOBO LTDA</v>
          </cell>
        </row>
        <row r="4061">
          <cell r="B4061" t="str">
            <v>CONSTRUTORA ROCHA NETO LTDA</v>
          </cell>
        </row>
        <row r="4062">
          <cell r="B4062" t="str">
            <v>OSVAÍ DE OLIVEIRA MACHADO</v>
          </cell>
        </row>
        <row r="4063">
          <cell r="B4063" t="str">
            <v>IRMÃOS FLORES LTDA.</v>
          </cell>
        </row>
        <row r="4064">
          <cell r="B4064" t="str">
            <v>MAGALHÃES CONSTRUTORA LTDA</v>
          </cell>
        </row>
        <row r="4065">
          <cell r="B4065" t="str">
            <v>AQUIDABAN EMPREENDIMENTOS E CONSTRUÇÕES LTDA</v>
          </cell>
        </row>
        <row r="4066">
          <cell r="B4066" t="str">
            <v>TERCUNHA TERRAPLENAGEM CUNHA LTDA</v>
          </cell>
        </row>
        <row r="4067">
          <cell r="B4067" t="str">
            <v>TERRABRAS-TERRAPLANAGENS DO BRASIL S.A</v>
          </cell>
        </row>
        <row r="4068">
          <cell r="B4068" t="str">
            <v>TRATORTÉCNICA COM. DE PEÇAS E SERV. LTDA</v>
          </cell>
        </row>
        <row r="4069">
          <cell r="B4069" t="str">
            <v>MASO INDUSTRIAL S/A</v>
          </cell>
        </row>
        <row r="4070">
          <cell r="B4070" t="str">
            <v>CIMAVAN COM.IND. DE MADEIRAS AVANCINI LT</v>
          </cell>
        </row>
        <row r="4071">
          <cell r="B4071" t="str">
            <v>PRENORTE PREMOLDADOS DO NORTE LTDA</v>
          </cell>
        </row>
        <row r="4072">
          <cell r="B4072" t="str">
            <v>IMPERADOR DAS MÁQUINAS LTDA</v>
          </cell>
        </row>
        <row r="4073">
          <cell r="B4073" t="str">
            <v>LUIZ ISAAC HENS</v>
          </cell>
        </row>
        <row r="4074">
          <cell r="B4074" t="str">
            <v>AUTO POSTO MENDONÇA LTDA</v>
          </cell>
        </row>
        <row r="4075">
          <cell r="B4075" t="str">
            <v>HOTEL APERIPE LTDA</v>
          </cell>
        </row>
        <row r="4076">
          <cell r="B4076" t="str">
            <v>PROJETRAN-JORGE HENRIQUE DOS SANTOS LIMA ME</v>
          </cell>
        </row>
        <row r="4077">
          <cell r="B4077" t="str">
            <v>COMÉRCIO DE PNEUS ARAGUAÍNA LTDA</v>
          </cell>
        </row>
        <row r="4078">
          <cell r="B4078" t="str">
            <v>CONFIAÇO COMÉRCIO DE FERRO LTDA</v>
          </cell>
        </row>
        <row r="4079">
          <cell r="B4079" t="str">
            <v>TYRESOLES DE CONQUISTA S/A REF. DE PNEUS</v>
          </cell>
        </row>
        <row r="4080">
          <cell r="B4080" t="str">
            <v>LOJAS INSINUANTE</v>
          </cell>
        </row>
        <row r="4081">
          <cell r="B4081" t="str">
            <v>TYRESOLES REFORM. DE PNEUS JUAZEIRO LTDA</v>
          </cell>
        </row>
        <row r="4082">
          <cell r="B4082" t="str">
            <v>CODEME ENGENHARIA LTDA</v>
          </cell>
        </row>
        <row r="4083">
          <cell r="B4083" t="str">
            <v>REI DOS PNEUS LTDA</v>
          </cell>
        </row>
        <row r="4084">
          <cell r="B4084" t="str">
            <v>INTEGRAL ENGENHARIA LTDA</v>
          </cell>
        </row>
        <row r="4085">
          <cell r="B4085" t="str">
            <v>INTEGRAL ENGENHARIA LTDA</v>
          </cell>
        </row>
        <row r="4086">
          <cell r="B4086" t="str">
            <v>LOCALIZA RENT A CAR S/A</v>
          </cell>
        </row>
        <row r="4087">
          <cell r="B4087" t="str">
            <v>LOCALIZA RENT A CAR S/A</v>
          </cell>
        </row>
        <row r="4088">
          <cell r="B4088" t="str">
            <v>LOCALIZA RENT A CAR S/A</v>
          </cell>
        </row>
        <row r="4089">
          <cell r="B4089" t="str">
            <v>LOCALIZA RENT A CAR S/A</v>
          </cell>
        </row>
        <row r="4090">
          <cell r="B4090" t="str">
            <v>LOCALIZA RENTE A CAR S/A</v>
          </cell>
        </row>
        <row r="4091">
          <cell r="B4091" t="str">
            <v>LOCALIZA RENT A CAR S/A</v>
          </cell>
        </row>
        <row r="4092">
          <cell r="B4092" t="str">
            <v>LOCALIZA RENT A CAR S/A</v>
          </cell>
        </row>
        <row r="4093">
          <cell r="B4093" t="str">
            <v>LOCALIZA RENT A CAR S/A</v>
          </cell>
        </row>
        <row r="4094">
          <cell r="B4094" t="str">
            <v>LOCALIZA RENT A CAR S/A</v>
          </cell>
        </row>
        <row r="4095">
          <cell r="B4095" t="str">
            <v>LOCALIZA RENT A CAR S/A</v>
          </cell>
        </row>
        <row r="4096">
          <cell r="B4096" t="str">
            <v>LOCALIZA RENT A CAR S/A</v>
          </cell>
        </row>
        <row r="4097">
          <cell r="B4097" t="str">
            <v>LOCALIZA RENT A CAR S/A</v>
          </cell>
        </row>
        <row r="4098">
          <cell r="B4098" t="str">
            <v>LOCALIZA RENT A CAR S/A</v>
          </cell>
        </row>
        <row r="4099">
          <cell r="B4099" t="str">
            <v>LOCALIZA RENT A CAR S/A</v>
          </cell>
        </row>
        <row r="4100">
          <cell r="B4100" t="str">
            <v>LOCALIZA RENT A CAR S/A</v>
          </cell>
        </row>
        <row r="4101">
          <cell r="B4101" t="str">
            <v>FUNDICAO SORICO LTDA</v>
          </cell>
        </row>
        <row r="4102">
          <cell r="B4102" t="str">
            <v>ARAGUARI PAVIMENTAÇÕES LTDA.</v>
          </cell>
        </row>
        <row r="4103">
          <cell r="B4103" t="str">
            <v>MAQNELSON LTDA</v>
          </cell>
        </row>
        <row r="4104">
          <cell r="B4104" t="str">
            <v>TERRABEL EMPREENDIMENTOS LTDA</v>
          </cell>
        </row>
        <row r="4105">
          <cell r="B4105" t="str">
            <v>RENOVADORA ARCOS LTDA</v>
          </cell>
        </row>
        <row r="4106">
          <cell r="B4106" t="str">
            <v>SÉRGIO EMANOEL MAGALHÃES DE OLIVEIRA</v>
          </cell>
        </row>
        <row r="4107">
          <cell r="B4107" t="str">
            <v>TARCISO DA GAMA MORAES</v>
          </cell>
        </row>
        <row r="4108">
          <cell r="B4108" t="str">
            <v>J.A. DOS SANTOS VULCANIZACAO ME</v>
          </cell>
        </row>
        <row r="4109">
          <cell r="B4109" t="str">
            <v>PROGEO ENGENHARIA LTDA</v>
          </cell>
        </row>
        <row r="4110">
          <cell r="B4110" t="str">
            <v>PREDAPI INDÚSTRIA E COMÉRCIO LTDA</v>
          </cell>
        </row>
        <row r="4111">
          <cell r="B4111" t="str">
            <v>ARCOMINAS LTDA.</v>
          </cell>
        </row>
        <row r="4112">
          <cell r="B4112" t="str">
            <v>CONTENCO INDUSTRIA E COMERCIO LTDA</v>
          </cell>
        </row>
        <row r="4113">
          <cell r="B4113" t="str">
            <v>CONTENCO</v>
          </cell>
        </row>
        <row r="4114">
          <cell r="B4114" t="str">
            <v>CONTENCO</v>
          </cell>
        </row>
        <row r="4115">
          <cell r="B4115" t="str">
            <v>MADEIRENSE MOVEIS DO BRASIL LTDA</v>
          </cell>
        </row>
        <row r="4116">
          <cell r="B4116" t="str">
            <v>MADEIRENSE MOVEIS DO BRASIL LTDA</v>
          </cell>
        </row>
        <row r="4117">
          <cell r="B4117" t="str">
            <v>CIMCOP S/A ENGENHARIA E CONSTRUCOES</v>
          </cell>
        </row>
        <row r="4118">
          <cell r="B4118" t="str">
            <v>LIDER TAXI AEREO S/A</v>
          </cell>
        </row>
        <row r="4119">
          <cell r="B4119" t="str">
            <v>TRATEMI TRANSP.,TERRAPLENAGEM E EMPREEND</v>
          </cell>
        </row>
        <row r="4120">
          <cell r="B4120" t="str">
            <v>TRANSPORTADORA NOVA CAPITAL LTDA</v>
          </cell>
        </row>
        <row r="4121">
          <cell r="B4121" t="str">
            <v>CIA. DE SEGUROS MINAS BRASIL</v>
          </cell>
        </row>
        <row r="4122">
          <cell r="B4122" t="str">
            <v>TRANSPORTES PESADOS MINAS LTDA</v>
          </cell>
        </row>
        <row r="4123">
          <cell r="B4123" t="str">
            <v>GERDAU AÇOMINAS S/A</v>
          </cell>
        </row>
        <row r="4124">
          <cell r="B4124" t="str">
            <v>GERDAU AÇOMINAS S/A</v>
          </cell>
        </row>
        <row r="4125">
          <cell r="B4125" t="str">
            <v>GERDAU AÇOMINAS S/A</v>
          </cell>
        </row>
        <row r="4126">
          <cell r="B4126" t="str">
            <v>GERDAU AÇOMINAS S/A</v>
          </cell>
        </row>
        <row r="4127">
          <cell r="B4127" t="str">
            <v>GERDAU AÇOMINAS S/A</v>
          </cell>
        </row>
        <row r="4128">
          <cell r="B4128" t="str">
            <v>GERDAU AÇOMINAS S/A</v>
          </cell>
        </row>
        <row r="4129">
          <cell r="B4129" t="str">
            <v>GERDAU AÇOMINAS SA.</v>
          </cell>
        </row>
        <row r="4130">
          <cell r="B4130" t="str">
            <v>GERDAU AÇOMINAS S/A</v>
          </cell>
        </row>
        <row r="4131">
          <cell r="B4131" t="str">
            <v>GERDAU S/A</v>
          </cell>
        </row>
        <row r="4132">
          <cell r="B4132" t="str">
            <v>GERDAU AÇOMINAS S/A</v>
          </cell>
        </row>
        <row r="4133">
          <cell r="B4133" t="str">
            <v>SANTA BÁRBARA ENGENHARIA S/A</v>
          </cell>
        </row>
        <row r="4134">
          <cell r="B4134" t="str">
            <v>TRACBEL S/A</v>
          </cell>
        </row>
        <row r="4135">
          <cell r="B4135" t="str">
            <v>GRAFICA E EDITORA LOPES LTDA</v>
          </cell>
        </row>
        <row r="4136">
          <cell r="B4136" t="str">
            <v>ULLRICH OTTO KUX - ME</v>
          </cell>
        </row>
        <row r="4137">
          <cell r="B4137" t="str">
            <v>GRUPO NOVO S.A</v>
          </cell>
        </row>
        <row r="4138">
          <cell r="B4138" t="str">
            <v>BMP SIDERURGIA S/A</v>
          </cell>
        </row>
        <row r="4139">
          <cell r="B4139" t="str">
            <v>BMP SIDERURGIA S.A.</v>
          </cell>
        </row>
        <row r="4140">
          <cell r="B4140" t="str">
            <v>BMP SIDERURGIA S.A.</v>
          </cell>
        </row>
        <row r="4141">
          <cell r="B4141" t="str">
            <v>BMP SIDERURGIA S/A</v>
          </cell>
        </row>
        <row r="4142">
          <cell r="B4142" t="str">
            <v>BMP SIDERURGIA S/A</v>
          </cell>
        </row>
        <row r="4143">
          <cell r="B4143" t="str">
            <v>BMP SIDERURGIA S/A</v>
          </cell>
        </row>
        <row r="4144">
          <cell r="B4144" t="str">
            <v>BMP SIDERURGIA S/A</v>
          </cell>
        </row>
        <row r="4145">
          <cell r="B4145" t="str">
            <v>BMP SIDERURGIA S/A</v>
          </cell>
        </row>
        <row r="4146">
          <cell r="B4146" t="str">
            <v>BMP SIDERURGIA S.A</v>
          </cell>
        </row>
        <row r="4147">
          <cell r="B4147" t="str">
            <v>BMP SIDERURGIA S/A</v>
          </cell>
        </row>
        <row r="4148">
          <cell r="B4148" t="str">
            <v>BMP SIDERURGIA S.A.</v>
          </cell>
        </row>
        <row r="4149">
          <cell r="B4149" t="str">
            <v>BMP SIDERURGIA S/A</v>
          </cell>
        </row>
        <row r="4150">
          <cell r="B4150" t="str">
            <v>DIEFRA ENGENHARIA E CONSULTORIA LTDA.</v>
          </cell>
        </row>
        <row r="4151">
          <cell r="B4151" t="str">
            <v>MONTELE IND. DE MONTA-CARGAS E ELEVADORES LTDA</v>
          </cell>
        </row>
        <row r="4152">
          <cell r="B4152" t="str">
            <v>M.W. TRANSPORTES LTDA</v>
          </cell>
        </row>
        <row r="4153">
          <cell r="B4153" t="str">
            <v>RIVELLI COM. E REPRESENTAÇÕES LTDA</v>
          </cell>
        </row>
        <row r="4154">
          <cell r="B4154" t="str">
            <v>RECABEL LTDA</v>
          </cell>
        </row>
        <row r="4155">
          <cell r="B4155" t="str">
            <v>MANGELS INDÚSTRIA E COMÉRCIO LTDA</v>
          </cell>
        </row>
        <row r="4156">
          <cell r="B4156" t="str">
            <v>POSTO DOIS IRMÃOS</v>
          </cell>
        </row>
        <row r="4157">
          <cell r="B4157" t="str">
            <v>FRESAR TECNOLOGIA DE PAVIMENTOS</v>
          </cell>
        </row>
        <row r="4158">
          <cell r="B4158" t="str">
            <v>INDÚSTRIAS MONTALBAM LTDA</v>
          </cell>
        </row>
        <row r="4159">
          <cell r="B4159" t="str">
            <v>BRASMIX ENGENHARIA DE CONCRETO S/A</v>
          </cell>
        </row>
        <row r="4160">
          <cell r="B4160" t="str">
            <v>TRANSPRECON TRANSPORTES E COMÉRCIO LTDA</v>
          </cell>
        </row>
        <row r="4161">
          <cell r="B4161" t="str">
            <v>TRANSRETRO LTDA</v>
          </cell>
        </row>
        <row r="4162">
          <cell r="B4162" t="str">
            <v>DÁRIO RIBEIRO DOS SANTOS</v>
          </cell>
        </row>
        <row r="4163">
          <cell r="B4163" t="str">
            <v>CERAMICA SANTA MARIA LTDA</v>
          </cell>
        </row>
        <row r="4164">
          <cell r="B4164" t="str">
            <v>SATEL SAFAR TERRAPLANAGEM LTDA</v>
          </cell>
        </row>
        <row r="4165">
          <cell r="B4165" t="str">
            <v>A.D. PNEUS LTDA.</v>
          </cell>
        </row>
        <row r="4166">
          <cell r="B4166" t="str">
            <v>LOCGUEL LOCADORA DE EQUIPTO.P/CONSTRUÇÃO LTDA.</v>
          </cell>
        </row>
        <row r="4167">
          <cell r="B4167" t="str">
            <v>MARLUVAS CALÇADOS DE SEGURANÇA LTDA</v>
          </cell>
        </row>
        <row r="4168">
          <cell r="B4168" t="str">
            <v>DEIR PEREIRA PAIVA</v>
          </cell>
        </row>
        <row r="4169">
          <cell r="B4169" t="str">
            <v>MINASGÁS DISTRIBUIDORA DE GÁS LTDA</v>
          </cell>
        </row>
        <row r="4170">
          <cell r="B4170" t="str">
            <v>LUIZ CARLOS DO NASCIMENTO</v>
          </cell>
        </row>
        <row r="4171">
          <cell r="B4171" t="str">
            <v>JK RESENDE COM.DERIV.DE PETRÓLEO LTDA</v>
          </cell>
        </row>
        <row r="4172">
          <cell r="B4172" t="str">
            <v>JOSE CARLOS DOS SANTOS</v>
          </cell>
        </row>
        <row r="4173">
          <cell r="B4173" t="str">
            <v>JAMEF TRANSPORTES LTDA</v>
          </cell>
        </row>
        <row r="4174">
          <cell r="B4174" t="str">
            <v>JAMEF TRANSPORTES LTDA</v>
          </cell>
        </row>
        <row r="4175">
          <cell r="B4175" t="str">
            <v>JAMEF TRANSPORTES LTDA</v>
          </cell>
        </row>
        <row r="4176">
          <cell r="B4176" t="str">
            <v>JAMEF TRANSPORTES LTDA.</v>
          </cell>
        </row>
        <row r="4177">
          <cell r="B4177" t="str">
            <v>MECAN IND. LOCACAO DE EQUIPAMENTOS PARA</v>
          </cell>
        </row>
        <row r="4178">
          <cell r="B4178" t="str">
            <v>MECAN IND.LOCAÇÃO EQUIP.CONSTRUÇÃO LTDA</v>
          </cell>
        </row>
        <row r="4179">
          <cell r="B4179" t="str">
            <v>MECAN IND.LOC. EQUIPAM. P/CONSTRUCAO</v>
          </cell>
        </row>
        <row r="4180">
          <cell r="B4180" t="str">
            <v>FIORI CERÂMICA LTDA</v>
          </cell>
        </row>
        <row r="4181">
          <cell r="B4181" t="str">
            <v>DALMAR TRANSPORTES LTDA</v>
          </cell>
        </row>
        <row r="4182">
          <cell r="B4182" t="str">
            <v>TORA TRANSPORTES INDUSTRIAIS LTDA.</v>
          </cell>
        </row>
        <row r="4183">
          <cell r="B4183" t="str">
            <v>RECAPAGEM ALTEROSA LTDA</v>
          </cell>
        </row>
        <row r="4184">
          <cell r="B4184" t="str">
            <v>CLL CONSTRUTORA LOSÂNGULO LTDA</v>
          </cell>
        </row>
        <row r="4185">
          <cell r="B4185" t="str">
            <v>JOSE MAURICIO ALVES FEITOSA</v>
          </cell>
        </row>
        <row r="4186">
          <cell r="B4186" t="str">
            <v>TREVISO BETIM VEÍCULOS LTDA.</v>
          </cell>
        </row>
        <row r="4187">
          <cell r="B4187" t="str">
            <v>XODO TRANSPORTES E SERVICOS LDA</v>
          </cell>
        </row>
        <row r="4188">
          <cell r="B4188" t="str">
            <v>WITSON DAVI TEIXEIRA ALVES</v>
          </cell>
        </row>
        <row r="4189">
          <cell r="B4189" t="str">
            <v>D E C - MÓVEIS P/ESCRIT. E INFORM. LTDA</v>
          </cell>
        </row>
        <row r="4190">
          <cell r="B4190" t="str">
            <v>MARIA SABINA FELÍCIO FIGUEIREDO-ME</v>
          </cell>
        </row>
        <row r="4191">
          <cell r="B4191" t="str">
            <v>FERREIRÃO DISTR.DE CIMENTO IND.COM. LTDA</v>
          </cell>
        </row>
        <row r="4192">
          <cell r="B4192" t="str">
            <v>ENGINE COMERCIO DE EQUIPAMENTOS LTDA -EP</v>
          </cell>
        </row>
        <row r="4193">
          <cell r="B4193" t="str">
            <v>FEAMIG - FÁBRICA DE EMULSÕES ASFÁLTICAS DE MINAS GERAIS LTDA</v>
          </cell>
        </row>
        <row r="4194">
          <cell r="B4194" t="str">
            <v>FEAMIG - FÁBRICA DE EMULSÕES ASFÁLTICAS DE MINAS GERAIS LTDA</v>
          </cell>
        </row>
        <row r="4195">
          <cell r="B4195" t="str">
            <v>FEAMIG - FÁBRICA DE EMULSÕES ASFÁLTICAS DE MINAS GERAIS LTDA</v>
          </cell>
        </row>
        <row r="4196">
          <cell r="B4196" t="str">
            <v>FEAMIG - FÁBRICA DE EMULSÕES ASFÁLTICAS DE MINAS GERAIS LTDA</v>
          </cell>
        </row>
        <row r="4197">
          <cell r="B4197" t="str">
            <v>RM SISTEMAS LTDA</v>
          </cell>
        </row>
        <row r="4198">
          <cell r="B4198" t="str">
            <v>RM SISTEMAS LTDA.</v>
          </cell>
        </row>
        <row r="4199">
          <cell r="B4199" t="str">
            <v>PEDRO ROQUE PEIXOTO LANDIM</v>
          </cell>
        </row>
        <row r="4200">
          <cell r="B4200" t="str">
            <v>90 INFORMÁTICA LTDA</v>
          </cell>
        </row>
        <row r="4201">
          <cell r="B4201" t="str">
            <v>R.S. PEDRAS DECORATIVAS LTDA.</v>
          </cell>
        </row>
        <row r="4202">
          <cell r="B4202" t="str">
            <v>DELTATRONIC COM.E REPRESENTACOES</v>
          </cell>
        </row>
        <row r="4203">
          <cell r="B4203" t="str">
            <v>TRANSPORTES FÁTIMA LTDA</v>
          </cell>
        </row>
        <row r="4204">
          <cell r="B4204" t="str">
            <v>S.O.S.LIMPEZA CONSERVACAO E CONSTRUCAO C</v>
          </cell>
        </row>
        <row r="4205">
          <cell r="B4205" t="str">
            <v>J.J. DA SILVA &amp; CIA LTDA</v>
          </cell>
        </row>
        <row r="4206">
          <cell r="B4206" t="str">
            <v>AGRIMEC AGRICULTURA MECANIZADA S.A</v>
          </cell>
        </row>
        <row r="4207">
          <cell r="B4207" t="str">
            <v>SOS CRIANÇA &amp; SOS TRABALHO</v>
          </cell>
        </row>
        <row r="4208">
          <cell r="B4208" t="str">
            <v>C.M.O.CONSTRUTORA MINEIRA DE OBRAS LTDA</v>
          </cell>
        </row>
        <row r="4209">
          <cell r="B4209" t="str">
            <v>PRECON INDUSTRIAL S.A</v>
          </cell>
        </row>
        <row r="4210">
          <cell r="B4210" t="str">
            <v>COREMIL COMERCIO DE MATERIAL INDUSTRIAL</v>
          </cell>
        </row>
        <row r="4211">
          <cell r="B4211" t="str">
            <v>TELECOPY COPIADORAS E EQUIPAMENTOS PARA ESCRITÓRIO LTDA</v>
          </cell>
        </row>
        <row r="4212">
          <cell r="B4212" t="str">
            <v>DISTRIBUIDORA CEARENSE DE CIMENTO LTDA</v>
          </cell>
        </row>
        <row r="4213">
          <cell r="B4213" t="str">
            <v>NORONHA &amp; ROSAL LTDA</v>
          </cell>
        </row>
        <row r="4214">
          <cell r="B4214" t="str">
            <v>TELECOM TELEFONIA COM.E REPRES.LTDA.</v>
          </cell>
        </row>
        <row r="4215">
          <cell r="B4215" t="str">
            <v>SIGNUS CONSTRUÇÕES E ASSESSORIA TÉCNICA LTDA</v>
          </cell>
        </row>
        <row r="4216">
          <cell r="B4216" t="str">
            <v>FRANCISCO GILDO DE LUNA MARIANO</v>
          </cell>
        </row>
        <row r="4217">
          <cell r="B4217" t="str">
            <v>INSTTALE ENGENHARIA E CONSULTORIA LTDA.</v>
          </cell>
        </row>
        <row r="4218">
          <cell r="B4218" t="str">
            <v>MERIDIONAL CARGAS LTDA</v>
          </cell>
        </row>
        <row r="4219">
          <cell r="B4219" t="str">
            <v>LOCBRAS LOCADORA DE FERRAMENTAS ELETRICA</v>
          </cell>
        </row>
        <row r="4220">
          <cell r="B4220" t="str">
            <v>LOCBRAS LOCADORA DE FERRAMENTAS ELÉTRICAS LTDA</v>
          </cell>
        </row>
        <row r="4221">
          <cell r="B4221" t="str">
            <v>LOCBRÁS LOCADORA DE FERRAMENTAS ELÉTRICAS LTDA</v>
          </cell>
        </row>
        <row r="4222">
          <cell r="B4222" t="str">
            <v>TARCISIO FONSECA - EPP</v>
          </cell>
        </row>
        <row r="4223">
          <cell r="B4223" t="str">
            <v>CIA CIMENTO PORTLAND ITAÚ</v>
          </cell>
        </row>
        <row r="4224">
          <cell r="B4224" t="str">
            <v>CIA CIMENTO PORTLAND ITAÚ</v>
          </cell>
        </row>
        <row r="4225">
          <cell r="B4225" t="str">
            <v>SILMÁQUINAS E EQUIPAMENTOS LTDA</v>
          </cell>
        </row>
        <row r="4226">
          <cell r="B4226" t="str">
            <v>AVENTIS PASTEUR LTDA</v>
          </cell>
        </row>
        <row r="4227">
          <cell r="B4227" t="str">
            <v>ROREL ROLAMENTOS E RETENTORES LTDA</v>
          </cell>
        </row>
        <row r="4228">
          <cell r="B4228" t="str">
            <v>CIL-COMERCIO DE INFORMATICA LTDA</v>
          </cell>
        </row>
        <row r="4229">
          <cell r="B4229" t="str">
            <v>CIL - COMERIO DE INFORMATICA LTDA</v>
          </cell>
        </row>
        <row r="4230">
          <cell r="B4230" t="str">
            <v>FLORESCER TURISMO LTDA</v>
          </cell>
        </row>
        <row r="4231">
          <cell r="B4231" t="str">
            <v>MEGAIPE PETROLEO LTDA</v>
          </cell>
        </row>
        <row r="4232">
          <cell r="B4232" t="str">
            <v>MAFEMA  MAT.ELETRICOS LTDA</v>
          </cell>
        </row>
        <row r="4233">
          <cell r="B4233" t="str">
            <v>R.A. COMÉRCIO E CONSTRUÇÕES LTDA</v>
          </cell>
        </row>
        <row r="4234">
          <cell r="B4234" t="str">
            <v>TRANS GG TRANSPORTE E COMÉRCIO LTDA</v>
          </cell>
        </row>
        <row r="4235">
          <cell r="B4235" t="str">
            <v>TRANSPORTADORA GESSO IPUBI LTDA</v>
          </cell>
        </row>
        <row r="4236">
          <cell r="B4236" t="str">
            <v>LIGHT ENGENHARIA E COMERCIO LTDA</v>
          </cell>
        </row>
        <row r="4237">
          <cell r="B4237" t="str">
            <v>CIFESIL COMERCIO E REPRESENTACOES LTDA</v>
          </cell>
        </row>
        <row r="4238">
          <cell r="B4238" t="str">
            <v>HABITE EDIFICACOES INST. PARTICIPACOES L</v>
          </cell>
        </row>
        <row r="4239">
          <cell r="B4239" t="str">
            <v>VIVEL-VIEIRA VEÍCULOS E PEÇAS LTDA</v>
          </cell>
        </row>
        <row r="4240">
          <cell r="B4240" t="str">
            <v>COMPANHIA SIDERÚRGICA BELGO MINEIRA</v>
          </cell>
        </row>
        <row r="4241">
          <cell r="B4241" t="str">
            <v>COMPANHIA SIDERÚRGICA BELGO-MINEIRA</v>
          </cell>
        </row>
        <row r="4242">
          <cell r="B4242" t="str">
            <v>COMPANHIA SIDERÚRGICA BELGO-MINEIRA</v>
          </cell>
        </row>
        <row r="4243">
          <cell r="B4243" t="str">
            <v>COMPANHIA SIDERÚRGICA BELGO-MINEIRA</v>
          </cell>
        </row>
        <row r="4244">
          <cell r="B4244" t="str">
            <v>COMPANHIA SIDERÚRGICA BELGO-MINEIRA</v>
          </cell>
        </row>
        <row r="4245">
          <cell r="B4245" t="str">
            <v>COMPANHIA SIDERURGICA BELGO-MINEIRA</v>
          </cell>
        </row>
        <row r="4246">
          <cell r="B4246" t="str">
            <v>FASAL S.A. COM. IND. PRODS. SIDERURGICOS</v>
          </cell>
        </row>
        <row r="4247">
          <cell r="B4247" t="str">
            <v>J.P. TERRAPLENAGEM LTDA</v>
          </cell>
        </row>
        <row r="4248">
          <cell r="B4248" t="str">
            <v>PALÁCIO DA CONSTRUÇÃO LTDA</v>
          </cell>
        </row>
        <row r="4249">
          <cell r="B4249" t="str">
            <v>PRONTEL PROJ.TELECOMUNICACOES LTDA</v>
          </cell>
        </row>
        <row r="4250">
          <cell r="B4250" t="str">
            <v>WHITE MARTINS GASES INDUSTRIAIS S/A.</v>
          </cell>
        </row>
        <row r="4251">
          <cell r="B4251" t="str">
            <v>MOTOMAQ COMERCIAL LTDA</v>
          </cell>
        </row>
        <row r="4252">
          <cell r="B4252" t="str">
            <v>MOTOMAQ NCOMERCIAL LTDA</v>
          </cell>
        </row>
        <row r="4253">
          <cell r="B4253" t="str">
            <v>MOTOMAQ COMERCIAL  LTDA</v>
          </cell>
        </row>
        <row r="4254">
          <cell r="B4254" t="str">
            <v>RECON ESTACAS E CONSTRUÇÕES LTDA</v>
          </cell>
        </row>
        <row r="4255">
          <cell r="B4255" t="str">
            <v>CONSTRUTORA CHRISTERRA LTDA</v>
          </cell>
        </row>
        <row r="4256">
          <cell r="B4256" t="str">
            <v>JETA COMERCIO &amp; INDUSTRIA LTDA</v>
          </cell>
        </row>
        <row r="4257">
          <cell r="B4257" t="str">
            <v>MOLAS CAJUEIRO LTDA</v>
          </cell>
        </row>
        <row r="4258">
          <cell r="B4258" t="str">
            <v>ARRAIAL AUTO ELETRICA LTDA</v>
          </cell>
        </row>
        <row r="4259">
          <cell r="B4259" t="str">
            <v>ENGEQUIP TURBINAS A VAPOR LTDA</v>
          </cell>
        </row>
        <row r="4260">
          <cell r="B4260" t="str">
            <v>J L M COMÉRCIO E REPRESENTAÇÕES LTDA</v>
          </cell>
        </row>
        <row r="4261">
          <cell r="B4261" t="str">
            <v>PAULO FERNANDES CASSIANO DINIZ ME</v>
          </cell>
        </row>
        <row r="4262">
          <cell r="B4262" t="str">
            <v>G.F. SAMPAIO FILHO - ME</v>
          </cell>
        </row>
        <row r="4263">
          <cell r="B4263" t="str">
            <v>ORGANIZACAO SANTIAGO LTDA</v>
          </cell>
        </row>
        <row r="4264">
          <cell r="B4264" t="str">
            <v>EXPRESSO FLEXA DE PRATA LTDA</v>
          </cell>
        </row>
        <row r="4265">
          <cell r="B4265" t="str">
            <v>AD TUR TRANSPORTES E TURISMO LTDA</v>
          </cell>
        </row>
        <row r="4266">
          <cell r="B4266" t="str">
            <v>RESSOLOS SERVICOS TECNICOS LTDA</v>
          </cell>
        </row>
        <row r="4267">
          <cell r="B4267" t="str">
            <v>M.C. SERVIÇOS LTDA</v>
          </cell>
        </row>
        <row r="4268">
          <cell r="B4268" t="str">
            <v>SERRALHERIA J R LTDA</v>
          </cell>
        </row>
        <row r="4269">
          <cell r="B4269" t="str">
            <v>META VIAGENS E TURISMO LTDA</v>
          </cell>
        </row>
        <row r="4270">
          <cell r="B4270" t="str">
            <v>ALMAQ LOC. DE MAQUINAS E EQUIPAMENTOS</v>
          </cell>
        </row>
        <row r="4271">
          <cell r="B4271" t="str">
            <v>MOD LINE SOLUÇÕES CORPORATIVAS LTDA</v>
          </cell>
        </row>
        <row r="4272">
          <cell r="B4272" t="str">
            <v>PEDRASSETE LTDA</v>
          </cell>
        </row>
        <row r="4273">
          <cell r="B4273" t="str">
            <v>SERMENGE SERV.MECANIZ.ENGENHARIA LTDA</v>
          </cell>
        </row>
        <row r="4274">
          <cell r="B4274" t="str">
            <v>ALOISIO CELI GONCALVES</v>
          </cell>
        </row>
        <row r="4275">
          <cell r="B4275" t="str">
            <v>FUNDIÇÃO CARIOCA LTDA-EPP</v>
          </cell>
        </row>
        <row r="4276">
          <cell r="B4276" t="str">
            <v>CARLOS SARAIVA IMPORTAÇÃO E COMÉRCIO LTDA</v>
          </cell>
        </row>
        <row r="4277">
          <cell r="B4277" t="str">
            <v>JOSE FERREIRA CARDOSO</v>
          </cell>
        </row>
        <row r="4278">
          <cell r="B4278" t="str">
            <v>ADMIR BATISTA HEITOR</v>
          </cell>
        </row>
        <row r="4279">
          <cell r="B4279" t="str">
            <v>METFORM S.A</v>
          </cell>
        </row>
        <row r="4280">
          <cell r="B4280" t="str">
            <v>BEATRIZ VIANA PINTO</v>
          </cell>
        </row>
        <row r="4281">
          <cell r="B4281" t="str">
            <v>LAERCIO TRANSPORTES LTDA</v>
          </cell>
        </row>
        <row r="4282">
          <cell r="B4282" t="str">
            <v>PAULO OCTAVIO HOTEIS E TURISMO LTDA</v>
          </cell>
        </row>
        <row r="4283">
          <cell r="B4283" t="str">
            <v>CONSULTANT CONSULTORIA, PLANEJ. E ENGENHARIA LTDA</v>
          </cell>
        </row>
        <row r="4284">
          <cell r="B4284" t="str">
            <v>SÉRGIO ROSA LEÃO</v>
          </cell>
        </row>
        <row r="4285">
          <cell r="B4285" t="str">
            <v>RONAN E CLÁUDIO LTDA</v>
          </cell>
        </row>
        <row r="4286">
          <cell r="B4286" t="str">
            <v>IMOBILIARIA LAGO NORTE LTDA</v>
          </cell>
        </row>
        <row r="4287">
          <cell r="B4287" t="str">
            <v>ALOYSIO BRAGA DE OLIVEIRA</v>
          </cell>
        </row>
        <row r="4288">
          <cell r="B4288" t="str">
            <v>RIMA FERRAMENTAS E MAQUINAS LTDA</v>
          </cell>
        </row>
        <row r="4289">
          <cell r="B4289" t="str">
            <v>J. LOPES GONÇALVES POSTO LTDA</v>
          </cell>
        </row>
        <row r="4290">
          <cell r="B4290" t="str">
            <v>COTIMA COMERCIO DE TINTAS MACAE LTDA</v>
          </cell>
        </row>
        <row r="4291">
          <cell r="B4291" t="str">
            <v>ENGEMOLDE ENGENHARIA INDUSTRIA E COMERCI</v>
          </cell>
        </row>
        <row r="4292">
          <cell r="B4292" t="str">
            <v>CRISTÃO MATERIAIS DE CONSTRUÇÃO LTDA.</v>
          </cell>
        </row>
        <row r="4293">
          <cell r="B4293" t="str">
            <v>V.GARAMBONE PROJETOS E CONSULTORIA LTDA</v>
          </cell>
        </row>
        <row r="4294">
          <cell r="B4294" t="str">
            <v>POSTO DE GASOLINA DO POETA LTDA</v>
          </cell>
        </row>
        <row r="4295">
          <cell r="B4295" t="str">
            <v>14ª CIRCUNSCRIÇÃO DO REGISTRO CIVIL E TABELIONATO</v>
          </cell>
        </row>
        <row r="4296">
          <cell r="B4296" t="str">
            <v>ESCRITORIO DE TOPOGRAFIA,  AGRIMENSURA E COMÉRCIO LTDA</v>
          </cell>
        </row>
        <row r="4297">
          <cell r="B4297" t="str">
            <v>PADIL PECAS E ACESSORIOS LTDA</v>
          </cell>
        </row>
        <row r="4298">
          <cell r="B4298" t="str">
            <v>IND. E COM. DE ARTEFATOS DE CIMENTO BENFORT LTDA</v>
          </cell>
        </row>
        <row r="4299">
          <cell r="B4299" t="str">
            <v>MEGA - CONCRETO PRÉMOLDADO LTDA</v>
          </cell>
        </row>
        <row r="4300">
          <cell r="B4300" t="str">
            <v>MARTEL - ASSESSORIA DE TELECOMUNICACOES</v>
          </cell>
        </row>
        <row r="4301">
          <cell r="B4301" t="str">
            <v>AGELCOP SERVICOS GERAIS LTDA</v>
          </cell>
        </row>
        <row r="4302">
          <cell r="B4302" t="str">
            <v>PEDREIRA ITAPORANA LTDA</v>
          </cell>
        </row>
        <row r="4303">
          <cell r="B4303" t="str">
            <v>M.J. CONTATO ENGENHARIA LTDA - ME</v>
          </cell>
        </row>
        <row r="4304">
          <cell r="B4304" t="str">
            <v>POSTO DE ABASTECIMENTO FUNDÃO LTDA.</v>
          </cell>
        </row>
        <row r="4305">
          <cell r="B4305" t="str">
            <v>ITABIRA AGRO INDUSTRIAL S/A</v>
          </cell>
        </row>
        <row r="4306">
          <cell r="B4306" t="str">
            <v>ITABIRA AGRO INDUSTRIAL S/A</v>
          </cell>
        </row>
        <row r="4307">
          <cell r="B4307" t="str">
            <v>ITABIRA AGRO INDUSTRIAL S/A</v>
          </cell>
        </row>
        <row r="4308">
          <cell r="B4308" t="str">
            <v>ITABIRA AGRO-INDUSTRIAL S/A</v>
          </cell>
        </row>
        <row r="4309">
          <cell r="B4309" t="str">
            <v>CONTEK ENGENHARIA S.A</v>
          </cell>
        </row>
        <row r="4310">
          <cell r="B4310" t="str">
            <v>CONSTRUTORA MORAES LTDA</v>
          </cell>
        </row>
        <row r="4311">
          <cell r="B4311" t="str">
            <v>LUIZ REZENDE SALAZAR - ME</v>
          </cell>
        </row>
        <row r="4312">
          <cell r="B4312" t="str">
            <v>CONCRESUL CONCRETO SUL LTDA</v>
          </cell>
        </row>
        <row r="4313">
          <cell r="B4313" t="str">
            <v>MANGOTEC COM.DE MANGUEIRAS E EQUIPAMENTO</v>
          </cell>
        </row>
        <row r="4314">
          <cell r="B4314" t="str">
            <v>HP FERRAMENTAS LTDA</v>
          </cell>
        </row>
        <row r="4315">
          <cell r="B4315" t="str">
            <v>GAVEA'S HOUSE CONFEITARIA FINA LTDA</v>
          </cell>
        </row>
        <row r="4316">
          <cell r="B4316" t="str">
            <v>FERTEL IND.COM.ARTEFATOS DE FERRO LTDA</v>
          </cell>
        </row>
        <row r="4317">
          <cell r="B4317" t="str">
            <v>MADEIREIRA ITA DE CABO FRIO IND COM LTDA</v>
          </cell>
        </row>
        <row r="4318">
          <cell r="B4318" t="str">
            <v>EXPRESSO BOAS NOVAS LTDA</v>
          </cell>
        </row>
        <row r="4319">
          <cell r="B4319" t="str">
            <v>EXPRESSO BOAS NOVAS LTDA</v>
          </cell>
        </row>
        <row r="4320">
          <cell r="B4320" t="str">
            <v>KING AUTOMOTORES LTDA</v>
          </cell>
        </row>
        <row r="4321">
          <cell r="B4321" t="str">
            <v>ANTONIO AUTO PECAS LTDA</v>
          </cell>
        </row>
        <row r="4322">
          <cell r="B4322" t="str">
            <v>CONCREVIT- CONCRETO VITÓRIA LTDA</v>
          </cell>
        </row>
        <row r="4323">
          <cell r="B4323" t="str">
            <v>CONCRETO VITÓRIA LTDA</v>
          </cell>
        </row>
        <row r="4324">
          <cell r="B4324" t="str">
            <v>CONCREVIT - CONCRETO VITORIA LTDA</v>
          </cell>
        </row>
        <row r="4325">
          <cell r="B4325" t="str">
            <v>CONCREVIT CONCRETO VITORIA LTDA</v>
          </cell>
        </row>
        <row r="4326">
          <cell r="B4326" t="str">
            <v>INCOPRE ENGENHARIA E COMÉRCIO S.A.</v>
          </cell>
        </row>
        <row r="4327">
          <cell r="B4327" t="str">
            <v>POSTO IATE LTDA</v>
          </cell>
        </row>
        <row r="4328">
          <cell r="B4328" t="str">
            <v>NILDO ULTRAMAR &amp; CIA LTDA</v>
          </cell>
        </row>
        <row r="4329">
          <cell r="B4329" t="str">
            <v>POSTO PEDRA BRANCA LTDA</v>
          </cell>
        </row>
        <row r="4330">
          <cell r="B4330" t="str">
            <v>ITAPIMIRIM DISTRIBUIDORA DE PECAS LTDA</v>
          </cell>
        </row>
        <row r="4331">
          <cell r="B4331" t="str">
            <v>AGRO PEÇAS LTDA</v>
          </cell>
        </row>
        <row r="4332">
          <cell r="B4332" t="str">
            <v>ITABIRA-IND. E COM. DE CAL LTDA</v>
          </cell>
        </row>
        <row r="4333">
          <cell r="B4333" t="str">
            <v>RECAUCHUTADORA COLATINENSE S.A</v>
          </cell>
        </row>
        <row r="4334">
          <cell r="B4334" t="str">
            <v>D.DALLA PROD.SIDERÚRGICOS LTDA</v>
          </cell>
        </row>
        <row r="4335">
          <cell r="B4335" t="str">
            <v>D.DALLA PRODUTOS SIDERURGICOS LTDA</v>
          </cell>
        </row>
        <row r="4336">
          <cell r="B4336" t="str">
            <v>D.DALLA PRODUTOS SIDERÚRGICOS LTDA</v>
          </cell>
        </row>
        <row r="4337">
          <cell r="B4337" t="str">
            <v>TREVISO RIO VEÍCULOS LTDA</v>
          </cell>
        </row>
        <row r="4338">
          <cell r="B4338" t="str">
            <v>SERVICO TECNICO ESPECIALIZADO LTDA</v>
          </cell>
        </row>
        <row r="4339">
          <cell r="B4339" t="str">
            <v>A.Q. PEREIRA SANEAMENTO LTDA</v>
          </cell>
        </row>
        <row r="4340">
          <cell r="B4340" t="str">
            <v>ARTE KATO LUMINOSOS LTDA</v>
          </cell>
        </row>
        <row r="4341">
          <cell r="B4341" t="str">
            <v>ICALBAM IND.COMÉRCIO DE CAL BARRA MANSA LTDA</v>
          </cell>
        </row>
        <row r="4342">
          <cell r="B4342" t="str">
            <v>CONCREPRATA ARTEFATOS DE CIMENTO ARMADO LTDA</v>
          </cell>
        </row>
        <row r="4343">
          <cell r="B4343" t="str">
            <v>TRANSPORTADORA QUINZE DE JUNHO LTDA</v>
          </cell>
        </row>
        <row r="4344">
          <cell r="B4344" t="str">
            <v>J. J. M. AGROSERVIÇOS LTDA</v>
          </cell>
        </row>
        <row r="4345">
          <cell r="B4345" t="str">
            <v>NUTRIDEAL COMERCIAL LTDA</v>
          </cell>
        </row>
        <row r="4346">
          <cell r="B4346" t="str">
            <v>SIDER FUSARO IND.COM.PROD.SIDERURGICOS L</v>
          </cell>
        </row>
        <row r="4347">
          <cell r="B4347" t="str">
            <v>TRANSLOQ LOCADORA DE EQUIPAMENTOS LTDA</v>
          </cell>
        </row>
        <row r="4348">
          <cell r="B4348" t="str">
            <v>OLIVEIRA E OLIVEIRA BM TINTAS LTDA</v>
          </cell>
        </row>
        <row r="4349">
          <cell r="B4349" t="str">
            <v>MALUFE ARTEFATOS DE CIMENTO LTDA</v>
          </cell>
        </row>
        <row r="4350">
          <cell r="B4350" t="str">
            <v>ESPIGAO PALACE HOTEL</v>
          </cell>
        </row>
        <row r="4351">
          <cell r="B4351" t="str">
            <v>PARAFUSOS  FERR.MONTEIRO E SOUZA LTDA</v>
          </cell>
        </row>
        <row r="4352">
          <cell r="B4352" t="str">
            <v>C.D. TAVARES PNEUS LTDA</v>
          </cell>
        </row>
        <row r="4353">
          <cell r="B4353" t="str">
            <v>CCR COMERCIAL DE FERRAGENS LTDA</v>
          </cell>
        </row>
        <row r="4354">
          <cell r="B4354" t="str">
            <v>SUFAU MATERIAL DE CONSTRUÇÃO LTDA</v>
          </cell>
        </row>
        <row r="4355">
          <cell r="B4355" t="str">
            <v>MARCA PLANEJ.TÉC.CORRETAGEM DE SEGURO LTDA</v>
          </cell>
        </row>
        <row r="4356">
          <cell r="B4356" t="str">
            <v>COELHO &amp; ALBUQUERQUE LTDA</v>
          </cell>
        </row>
        <row r="4357">
          <cell r="B4357" t="str">
            <v>TRANSRIO CAMINHOES,ONIBUS,MAQ. E MOTORES LTDA</v>
          </cell>
        </row>
        <row r="4358">
          <cell r="B4358" t="str">
            <v>TECHNE ENGENHARIA LTDA</v>
          </cell>
        </row>
        <row r="4359">
          <cell r="B4359" t="str">
            <v>ROGÉRIO DE CASTRO RAMOS-ME</v>
          </cell>
        </row>
        <row r="4360">
          <cell r="B4360" t="str">
            <v>MECÂNICA DIESEL CAMPOS LTDA.</v>
          </cell>
        </row>
        <row r="4361">
          <cell r="B4361" t="str">
            <v>M.JOSE ARTEFATOS DE CIMENTO ARMADO</v>
          </cell>
        </row>
        <row r="4362">
          <cell r="B4362" t="str">
            <v>KILAJE IND. E COM. DE MATERIAIS DE CONSTRUÇÃO LTDA.</v>
          </cell>
        </row>
        <row r="4363">
          <cell r="B4363" t="str">
            <v>AIR PARTS EQUIPAMENTOS PNEMATICOS LTDA</v>
          </cell>
        </row>
        <row r="4364">
          <cell r="B4364" t="str">
            <v>CONCRETO REDIMIX DO BRASIL S/A</v>
          </cell>
        </row>
        <row r="4365">
          <cell r="B4365" t="str">
            <v>IEMMA COM.IND.EQUIPAMENTOS LTDA</v>
          </cell>
        </row>
        <row r="4366">
          <cell r="B4366" t="str">
            <v>POSTO SÃO FILIPE COM. REPRES. LTDA</v>
          </cell>
        </row>
        <row r="4367">
          <cell r="B4367" t="str">
            <v>CETHEL COMÉRCIO E SERVIÇOS LTDA</v>
          </cell>
        </row>
        <row r="4368">
          <cell r="B4368" t="str">
            <v>OSVALDO PERIM SUPERMERCADOS LTDA</v>
          </cell>
        </row>
        <row r="4369">
          <cell r="B4369" t="str">
            <v>REAL ARTES PUBLICIDADES LTDA</v>
          </cell>
        </row>
        <row r="4370">
          <cell r="B4370" t="str">
            <v>BAR RIO DE BOM JESUS LTDA</v>
          </cell>
        </row>
        <row r="4371">
          <cell r="B4371" t="str">
            <v>EDURIC COM.IND. DE ARTEFATOS DE CIMENTO LTDA</v>
          </cell>
        </row>
        <row r="4372">
          <cell r="B4372" t="str">
            <v>FIBROLAR - INDUSTRIA E COMERCIO DE MADEI</v>
          </cell>
        </row>
        <row r="4373">
          <cell r="B4373" t="str">
            <v>J.B. DE ANDRADE SOBRINHO IND.</v>
          </cell>
        </row>
        <row r="4374">
          <cell r="B4374" t="str">
            <v>BOMBAS INJETORAS PIRAÍ LTDA</v>
          </cell>
        </row>
        <row r="4375">
          <cell r="B4375" t="str">
            <v>MOVELAR MOVEIS E ELETRODOMESTICOS LTDA</v>
          </cell>
        </row>
        <row r="4376">
          <cell r="B4376" t="str">
            <v>VSD COMERCIAL S/A</v>
          </cell>
        </row>
        <row r="4377">
          <cell r="B4377" t="str">
            <v>POSTO FLORESTA - JOSE ATTILIO GAVA</v>
          </cell>
        </row>
        <row r="4378">
          <cell r="B4378" t="str">
            <v>MOVITRAM COM. E REPRESENTAÇÕES LTDA</v>
          </cell>
        </row>
        <row r="4379">
          <cell r="B4379" t="str">
            <v>CERÂMICA MONTE FORMOSO LTDA</v>
          </cell>
        </row>
        <row r="4380">
          <cell r="B4380" t="str">
            <v>SELTEC SEGURANCA ELETRONICA E TELECOMUNI</v>
          </cell>
        </row>
        <row r="4381">
          <cell r="B4381" t="str">
            <v>ULTRAPEL COMERCIO DE MATERIAL DE ESCRITO</v>
          </cell>
        </row>
        <row r="4382">
          <cell r="B4382" t="str">
            <v>RIOTEC COMÉRCIO E INDÚSTRIA DE EQUIPAMENTOS LTDA.</v>
          </cell>
        </row>
        <row r="4383">
          <cell r="B4383" t="str">
            <v>NUCLEAR BATERIAS AUTO ELETRICA LTDA</v>
          </cell>
        </row>
        <row r="4384">
          <cell r="B4384" t="str">
            <v>POSTO DE GASOLINA GALEGAO LTDA</v>
          </cell>
        </row>
        <row r="4385">
          <cell r="B4385" t="str">
            <v>HOTEIS E TURISMO OZORIO LTDA</v>
          </cell>
        </row>
        <row r="4386">
          <cell r="B4386" t="str">
            <v>FIVIBRAS ARTEFATOS DE FIBRA DE VIDRO LTD</v>
          </cell>
        </row>
        <row r="4387">
          <cell r="B4387" t="str">
            <v>AUTO PEÇAS SETE LAGOAS LTDA - ME</v>
          </cell>
        </row>
        <row r="4388">
          <cell r="B4388" t="str">
            <v>COMERCIAL TROYKA DE PARAFUSOS E ROLAMENTOS LTDA</v>
          </cell>
        </row>
        <row r="4389">
          <cell r="B4389" t="str">
            <v>CARVALHO &amp; CHAVES LTDA</v>
          </cell>
        </row>
        <row r="4390">
          <cell r="B4390" t="str">
            <v>KEEPING COMERCIO E REPRESENTACOES LTDA</v>
          </cell>
        </row>
        <row r="4391">
          <cell r="B4391" t="str">
            <v>ATLAM OFF-SHORE LTDA</v>
          </cell>
        </row>
        <row r="4392">
          <cell r="B4392" t="str">
            <v>COPIADORA CIDADE LTDA</v>
          </cell>
        </row>
        <row r="4393">
          <cell r="B4393" t="str">
            <v>E.E. DE CARVALHO LTDA</v>
          </cell>
        </row>
        <row r="4394">
          <cell r="B4394" t="str">
            <v>PADARIA E CONFEITARIA ANGELINA LTDA</v>
          </cell>
        </row>
        <row r="4395">
          <cell r="B4395" t="str">
            <v>PROTEL ADMINISTRACAO HOTELEIRA LTDA</v>
          </cell>
        </row>
        <row r="4396">
          <cell r="B4396" t="str">
            <v>INDÚSTRIA E COM. DE PEDRAS JUNDIÁ LTDA</v>
          </cell>
        </row>
        <row r="4397">
          <cell r="B4397" t="str">
            <v>BIBINHO REGULAGENS DE AUTOMÓVEIS LTDA</v>
          </cell>
        </row>
        <row r="4398">
          <cell r="B4398" t="str">
            <v>N. F. RIBEIRO &amp; CIA LTDA</v>
          </cell>
        </row>
        <row r="4399">
          <cell r="B4399" t="str">
            <v>EMPRESA DE MINERACAO FONTE LIMPA LTDA</v>
          </cell>
        </row>
        <row r="4400">
          <cell r="B4400" t="str">
            <v>CASARÃO LUSTRES LTDA</v>
          </cell>
        </row>
        <row r="4401">
          <cell r="B4401" t="str">
            <v>IND. COM. DECKER BRASIL LTDA</v>
          </cell>
        </row>
        <row r="4402">
          <cell r="B4402" t="str">
            <v>RIOPUMPEN COMÉRCIO E SERVIÇOS LTDA</v>
          </cell>
        </row>
        <row r="4403">
          <cell r="B4403" t="str">
            <v>FUNDAÇÃO PADRE LEONEL FRANÇA</v>
          </cell>
        </row>
        <row r="4404">
          <cell r="B4404" t="str">
            <v>MIRA ARTIGOS DE DESENHO E PAPELARIA LTDA</v>
          </cell>
        </row>
        <row r="4405">
          <cell r="B4405" t="str">
            <v>P.P. CORREA RAMOS</v>
          </cell>
        </row>
        <row r="4406">
          <cell r="B4406" t="str">
            <v>PORTAL MARICA COMERCIO DE MADEIRAS LTDA</v>
          </cell>
        </row>
        <row r="4407">
          <cell r="B4407" t="str">
            <v>ENGEBASE ENGENHARIA E FUNDAÇÕES LTDA</v>
          </cell>
        </row>
        <row r="4408">
          <cell r="B4408" t="str">
            <v>TINTAS EUROPA LTDA.</v>
          </cell>
        </row>
        <row r="4409">
          <cell r="B4409" t="str">
            <v>CARDAN RIO IND.COM. DE AUTO PECAS LTDA</v>
          </cell>
        </row>
        <row r="4410">
          <cell r="B4410" t="str">
            <v>LOJAS DAS CORREIAS LTDA</v>
          </cell>
        </row>
        <row r="4411">
          <cell r="B4411" t="str">
            <v>POSTO VIA 11 LTDA</v>
          </cell>
        </row>
        <row r="4412">
          <cell r="B4412" t="str">
            <v>GRANJA CORRIENTES AREAL LTDA</v>
          </cell>
        </row>
        <row r="4413">
          <cell r="B4413" t="str">
            <v>CARLOS DA SILVA CARDOSO</v>
          </cell>
        </row>
        <row r="4414">
          <cell r="B4414" t="str">
            <v>N.W. DO BRASIL MÁQUINAS E PLÁSTICOS LTDA</v>
          </cell>
        </row>
        <row r="4415">
          <cell r="B4415" t="str">
            <v>ADRIANO F. GRACA BORRACHAS E ACESSORIOS</v>
          </cell>
        </row>
        <row r="4416">
          <cell r="B4416" t="str">
            <v>CAFÉ E BAR ESTOQUE LTDA</v>
          </cell>
        </row>
        <row r="4417">
          <cell r="B4417" t="str">
            <v>LIVRARIA E PAPEL.ASSIS DE NOVA IGUACU LTDA</v>
          </cell>
        </row>
        <row r="4418">
          <cell r="B4418" t="str">
            <v>DISTRIBUIDORA CUMMINS LESTE LTDA</v>
          </cell>
        </row>
        <row r="4419">
          <cell r="B4419" t="str">
            <v>ORNATO S.A-IND. DE PISOS E AZULEJOS</v>
          </cell>
        </row>
        <row r="4420">
          <cell r="B4420" t="str">
            <v>CONSTRUTORA MONJARDIM MARQUES LTDA</v>
          </cell>
        </row>
        <row r="4421">
          <cell r="B4421" t="str">
            <v>POSTO E CHURRASCARIA ART LTDA</v>
          </cell>
        </row>
        <row r="4422">
          <cell r="B4422" t="str">
            <v>SUPEMA - SUPORTE PECAS PARA MAQUINAS LTD</v>
          </cell>
        </row>
        <row r="4423">
          <cell r="B4423" t="str">
            <v>TECNOCOOP INFORMÁTICA LTDA</v>
          </cell>
        </row>
        <row r="4424">
          <cell r="B4424" t="str">
            <v>MADEIRAO PADUA LTDA</v>
          </cell>
        </row>
        <row r="4425">
          <cell r="B4425" t="str">
            <v>HIDRO VÁCUO LIMPEZA LTDA</v>
          </cell>
        </row>
        <row r="4426">
          <cell r="B4426" t="str">
            <v>TRANSPORTES BELEM LTDA</v>
          </cell>
        </row>
        <row r="4427">
          <cell r="B4427" t="str">
            <v>POSTO FLORIANO LTDA</v>
          </cell>
        </row>
        <row r="4428">
          <cell r="B4428" t="str">
            <v>J.P. SILVA CARIMBOS</v>
          </cell>
        </row>
        <row r="4429">
          <cell r="B4429" t="str">
            <v>ELCILEI FRANCISCO GONCALVES - ME</v>
          </cell>
        </row>
        <row r="4430">
          <cell r="B4430" t="str">
            <v>UNITEMPER COMÉRCIO DE VIDROS LTDA</v>
          </cell>
        </row>
        <row r="4431">
          <cell r="B4431" t="str">
            <v>WANDERLEY HOOD ENGENHARIA LTDA</v>
          </cell>
        </row>
        <row r="4432">
          <cell r="B4432" t="str">
            <v>SANTO CRISTO COMÉRCIO LTDA</v>
          </cell>
        </row>
        <row r="4433">
          <cell r="B4433" t="str">
            <v>MIRAK ENGENHARIA LTDA</v>
          </cell>
        </row>
        <row r="4434">
          <cell r="B4434" t="str">
            <v>FERANT IND. E COMÉRCIO DE ROUPAS LTDA</v>
          </cell>
        </row>
        <row r="4435">
          <cell r="B4435" t="str">
            <v>IBRAVUM INDÚSTRIA E COMÉRCIO LTDA</v>
          </cell>
        </row>
        <row r="4436">
          <cell r="B4436" t="str">
            <v>FORTALEZA METAIS IND.COM. LTDA</v>
          </cell>
        </row>
        <row r="4437">
          <cell r="B4437" t="str">
            <v>GEFER-DISTR.MATERIAIS DE CONSTRUÇÃO LTDA</v>
          </cell>
        </row>
        <row r="4438">
          <cell r="B4438" t="str">
            <v>MAPEMA AUTO PEÇAS LTDA</v>
          </cell>
        </row>
        <row r="4439">
          <cell r="B4439" t="str">
            <v>POSTO CANCELA SERVIÇOS E COMÉRCIO LTDA</v>
          </cell>
        </row>
        <row r="4440">
          <cell r="B4440" t="str">
            <v>POSTO DE GASOLINA FIDELENSE LTDA</v>
          </cell>
        </row>
        <row r="4441">
          <cell r="B4441" t="str">
            <v>CONSTRUCON CONSTRUCAO,URBANISMO E CONSER</v>
          </cell>
        </row>
        <row r="4442">
          <cell r="B4442" t="str">
            <v>IND. E COM. DE PRE-MOLDADOS CRUZEIRO DO SUL LTDA</v>
          </cell>
        </row>
        <row r="4443">
          <cell r="B4443" t="str">
            <v>ENGELIDER CONSTRUTORA LTDA</v>
          </cell>
        </row>
        <row r="4444">
          <cell r="B4444" t="str">
            <v>REQUINTE BAR E LANCHONETE LTDA</v>
          </cell>
        </row>
        <row r="4445">
          <cell r="B4445" t="str">
            <v>CONECTUDO - PECAS E CONEXOES LTDA</v>
          </cell>
        </row>
        <row r="4446">
          <cell r="B4446" t="str">
            <v>SIMAR AUTO ELÉTRICA LTDA</v>
          </cell>
        </row>
        <row r="4447">
          <cell r="B4447" t="str">
            <v>DINDA PLANTAS E DECORAÇÕES LTDA</v>
          </cell>
        </row>
        <row r="4448">
          <cell r="B4448" t="str">
            <v>RÁPIDO MINEIRO LTDA</v>
          </cell>
        </row>
        <row r="4449">
          <cell r="B4449" t="str">
            <v>RÁPIDO MINEIRO LTDA</v>
          </cell>
        </row>
        <row r="4450">
          <cell r="B4450" t="str">
            <v>PROGEO GEOTECNICA LTDA</v>
          </cell>
        </row>
        <row r="4451">
          <cell r="B4451" t="str">
            <v>CASA RIO PAIVA DE BONSUCESSO PNEUS LTDA</v>
          </cell>
        </row>
        <row r="4452">
          <cell r="B4452" t="str">
            <v>M.L.N. JOÃO MERCEARIA E BAR</v>
          </cell>
        </row>
        <row r="4453">
          <cell r="B4453" t="str">
            <v>FONTEL TELEFONIA E TELEC. LTDA</v>
          </cell>
        </row>
        <row r="4454">
          <cell r="B4454" t="str">
            <v>LAJES PENTAGONO INDUSTRIA E COMERCIO LTD</v>
          </cell>
        </row>
        <row r="4455">
          <cell r="B4455" t="str">
            <v>PERFIL CONSULTORES EXECUTIVOS LTDA.</v>
          </cell>
        </row>
        <row r="4456">
          <cell r="B4456" t="str">
            <v>ELETROMIL COMERCIAL LTDA</v>
          </cell>
        </row>
        <row r="4457">
          <cell r="B4457" t="str">
            <v>COLLAR TINTAS LTDA</v>
          </cell>
        </row>
        <row r="4458">
          <cell r="B4458" t="str">
            <v>COLLAR TINTAS LTDA</v>
          </cell>
        </row>
        <row r="4459">
          <cell r="B4459" t="str">
            <v>COLLAR TINTAS LTDA</v>
          </cell>
        </row>
        <row r="4460">
          <cell r="B4460" t="str">
            <v>POSTO ORIENTE YPIRANGA LTDA</v>
          </cell>
        </row>
        <row r="4461">
          <cell r="B4461" t="str">
            <v>E.P. CARVALHO</v>
          </cell>
        </row>
        <row r="4462">
          <cell r="B4462" t="str">
            <v>NOCA AUTO PEÇAS LTDA ME</v>
          </cell>
        </row>
        <row r="4463">
          <cell r="B4463" t="str">
            <v>DIMEL DISTR.MATERIAL ELETRICO LTDA</v>
          </cell>
        </row>
        <row r="4464">
          <cell r="B4464" t="str">
            <v>HALLES DISTRIBUIDORA LTDA</v>
          </cell>
        </row>
        <row r="4465">
          <cell r="B4465" t="str">
            <v>ARARUAMA PNEUS LTDA</v>
          </cell>
        </row>
        <row r="4466">
          <cell r="B4466" t="str">
            <v>AURELIANO DOS SANTOS ARAUJO</v>
          </cell>
        </row>
        <row r="4467">
          <cell r="B4467" t="str">
            <v>BARROSO DE CASTRO MÁRMORES E GRANITOS LTDA</v>
          </cell>
        </row>
        <row r="4468">
          <cell r="B4468" t="str">
            <v>AUTO POSTO PISCA PISCA LTDA.</v>
          </cell>
        </row>
        <row r="4469">
          <cell r="B4469" t="str">
            <v>POSTO TRÊS AMIGOS LTDA</v>
          </cell>
        </row>
        <row r="4470">
          <cell r="B4470" t="str">
            <v>CONSTEC CONSULTORIA TECNICA LTDA</v>
          </cell>
        </row>
        <row r="4471">
          <cell r="B4471" t="str">
            <v>DIS-TRAN DISTRIB. E TRANSPORTADORA LTDA</v>
          </cell>
        </row>
        <row r="4472">
          <cell r="B4472" t="str">
            <v>PEDREIRA MARACANÃ LTDA</v>
          </cell>
        </row>
        <row r="4473">
          <cell r="B4473" t="str">
            <v>REOL CONSTRUTORA LTDA</v>
          </cell>
        </row>
        <row r="4474">
          <cell r="B4474" t="str">
            <v>DAVID´S COSTA BAR E RESTAURANTE LTDA.</v>
          </cell>
        </row>
        <row r="4475">
          <cell r="B4475" t="str">
            <v>COPESO TÉCNICA DE COMPRESSORES LTDA</v>
          </cell>
        </row>
        <row r="4476">
          <cell r="B4476" t="str">
            <v>UNIÃO DE ARARUAMA COM. DE CARNES LTDA</v>
          </cell>
        </row>
        <row r="4477">
          <cell r="B4477" t="str">
            <v>BAR E LANCHONETE GOIABAL LTDA</v>
          </cell>
        </row>
        <row r="4478">
          <cell r="B4478" t="str">
            <v>SCHANUEL FERRAMENTARIA E PLÁSTICOS LTDA</v>
          </cell>
        </row>
        <row r="4479">
          <cell r="B4479" t="str">
            <v>BRASÍLIA MAT. DE CONSTRUÇÃO LTDA</v>
          </cell>
        </row>
        <row r="4480">
          <cell r="B4480" t="str">
            <v>MONZA COMÉRCIO DE PETRÓLEO E DERIV. LTDA</v>
          </cell>
        </row>
        <row r="4481">
          <cell r="B4481" t="str">
            <v>TUVIBRA INDUSTRIAL E CONSTRUTORA S/A</v>
          </cell>
        </row>
        <row r="4482">
          <cell r="B4482" t="str">
            <v>MADEIRAS SÃO PEDRO LTDA</v>
          </cell>
        </row>
        <row r="4483">
          <cell r="B4483" t="str">
            <v>D.R. CAMPOS - ME</v>
          </cell>
        </row>
        <row r="4484">
          <cell r="B4484" t="str">
            <v>EMPRESA DE MINERACAO SERRAO LTDA</v>
          </cell>
        </row>
        <row r="4485">
          <cell r="B4485" t="str">
            <v>SAINT-GOBAIN CANALIZAÇÃO S/A</v>
          </cell>
        </row>
        <row r="4486">
          <cell r="B4486" t="str">
            <v>SAINT-GOBAIN CANALIZAÇÃO S/A.</v>
          </cell>
        </row>
        <row r="4487">
          <cell r="B4487" t="str">
            <v>SANEVIA - SANEAMENTO, ENGENHARIA E VIACA</v>
          </cell>
        </row>
        <row r="4488">
          <cell r="B4488" t="str">
            <v>HEAUMAQ LTDA</v>
          </cell>
        </row>
        <row r="4489">
          <cell r="B4489" t="str">
            <v>HEAUMAQ LTDA</v>
          </cell>
        </row>
        <row r="4490">
          <cell r="B4490" t="str">
            <v>FREIMOL FORNECEDORA DE FREIOS E MOLAS LTDA</v>
          </cell>
        </row>
        <row r="4491">
          <cell r="B4491" t="str">
            <v>REDE FLORIANO DE SERVICOS POSTO PILOTOS</v>
          </cell>
        </row>
        <row r="4492">
          <cell r="B4492" t="str">
            <v>POSTO ANO BOM LTDA</v>
          </cell>
        </row>
        <row r="4493">
          <cell r="B4493" t="str">
            <v>RUBBERTEC COMÉRCIO E SERVIÇOS LTDA</v>
          </cell>
        </row>
        <row r="4494">
          <cell r="B4494" t="str">
            <v>CONST. IMOB. PEDRO MELO LTDA</v>
          </cell>
        </row>
        <row r="4495">
          <cell r="B4495" t="str">
            <v>TECNOL EQUIPAMENTOS DE CONTROLE</v>
          </cell>
        </row>
        <row r="4496">
          <cell r="B4496" t="str">
            <v>PEDREIRA POMBAL LTDA</v>
          </cell>
        </row>
        <row r="4497">
          <cell r="B4497" t="str">
            <v>ELÉTRICA AFINAL LTDA</v>
          </cell>
        </row>
        <row r="4498">
          <cell r="B4498" t="str">
            <v>ELICON CANUTO DA SILVA</v>
          </cell>
        </row>
        <row r="4499">
          <cell r="B4499" t="str">
            <v>SOTRATOR PECAS EQUIPAMENTOS LTDA</v>
          </cell>
        </row>
        <row r="4500">
          <cell r="B4500" t="str">
            <v>PROGAB PROJETO E OBRA DE GABIOES LTDA</v>
          </cell>
        </row>
        <row r="4501">
          <cell r="B4501" t="str">
            <v>FORNECEDORA DE MAT. CONSTRUCAO MONTE SOL</v>
          </cell>
        </row>
        <row r="4502">
          <cell r="B4502" t="str">
            <v>CHURRASCARIA GAROUPA LTDA</v>
          </cell>
        </row>
        <row r="4503">
          <cell r="B4503" t="str">
            <v>NOVA ALDEIA INDÚSTRIA E COMÉRCIO LTDA-ME</v>
          </cell>
        </row>
        <row r="4504">
          <cell r="B4504" t="str">
            <v>A.D.DIOGO</v>
          </cell>
        </row>
        <row r="4505">
          <cell r="B4505" t="str">
            <v>MIRO'S COM. DE TUBOS E VÁLVULAS LTDA</v>
          </cell>
        </row>
        <row r="4506">
          <cell r="B4506" t="str">
            <v>SALAQUIEL ARSENIO DOS SANTOS</v>
          </cell>
        </row>
        <row r="4507">
          <cell r="B4507" t="str">
            <v>LANCHONETE RESENDE</v>
          </cell>
        </row>
        <row r="4508">
          <cell r="B4508" t="str">
            <v>OACIL MATERIAIS DE CONSTRUCAO LTDA</v>
          </cell>
        </row>
        <row r="4509">
          <cell r="B4509" t="str">
            <v>COMERCIAL E DIST. CODISPEL CONTROLES LTDA</v>
          </cell>
        </row>
        <row r="4510">
          <cell r="B4510" t="str">
            <v>PEDREIRA CAMPO REDONDO LTDA-EPP</v>
          </cell>
        </row>
        <row r="4511">
          <cell r="B4511" t="str">
            <v>GRÁFICA E EDITORA STAMPPA LTDA</v>
          </cell>
        </row>
        <row r="4512">
          <cell r="B4512" t="str">
            <v>POSTO LÍDER LTDA</v>
          </cell>
        </row>
        <row r="4513">
          <cell r="B4513" t="str">
            <v>QUEIROZ INDÚSTRIA E COMÉRCIO LTDA</v>
          </cell>
        </row>
        <row r="4514">
          <cell r="B4514" t="str">
            <v>PEDREIRA PRONTA ENTREGA LTDA</v>
          </cell>
        </row>
        <row r="4515">
          <cell r="B4515" t="str">
            <v>COTRAL COMÉRCIO DE TRATORES LTDA</v>
          </cell>
        </row>
        <row r="4516">
          <cell r="B4516" t="str">
            <v>CAMPOS ESQUADRIAS LTDA</v>
          </cell>
        </row>
        <row r="4517">
          <cell r="B4517" t="str">
            <v>SHAEN GRÁFICA E EDITORA LTDA</v>
          </cell>
        </row>
        <row r="4518">
          <cell r="B4518" t="str">
            <v>RODRIMA'C FERRAM.PEÇAS DE PRECISAO LTDA</v>
          </cell>
        </row>
        <row r="4519">
          <cell r="B4519" t="str">
            <v>POSTO SOUTO BAHIA LTDA.</v>
          </cell>
        </row>
        <row r="4520">
          <cell r="B4520" t="str">
            <v>PEDREIRA IMBOASSICA LTDA</v>
          </cell>
        </row>
        <row r="4521">
          <cell r="B4521" t="str">
            <v>IMPAR COMERCIO E REPRESENTACOES LTDA</v>
          </cell>
        </row>
        <row r="4522">
          <cell r="B4522" t="str">
            <v>SOCIEDADE AUTO ESPORTE LTDA</v>
          </cell>
        </row>
        <row r="4523">
          <cell r="B4523" t="str">
            <v>DISTR.DE ARTEF.DE BORRACHA DIABOL LTDA</v>
          </cell>
        </row>
        <row r="4524">
          <cell r="B4524" t="str">
            <v>LAFONTE MATERIAIS DE CONSTRUÇÃO LTDA</v>
          </cell>
        </row>
        <row r="4525">
          <cell r="B4525" t="str">
            <v>PEDREIRA ITERERE IND E COM LTDA</v>
          </cell>
        </row>
        <row r="4526">
          <cell r="B4526" t="str">
            <v>PALACE HOTEL LTDA.</v>
          </cell>
        </row>
        <row r="4527">
          <cell r="B4527" t="str">
            <v>CONFEITARIA FRANCESA LTDA</v>
          </cell>
        </row>
        <row r="4528">
          <cell r="B4528" t="str">
            <v>MECASOL TRATORES LTDA</v>
          </cell>
        </row>
        <row r="4529">
          <cell r="B4529" t="str">
            <v>CONSERJ SERV. ESPECIAIS CONSTR. LTDA.</v>
          </cell>
        </row>
        <row r="4530">
          <cell r="B4530" t="str">
            <v>TODAROLE HIDRAULICA MAQ.E FERRAMENTAS LT</v>
          </cell>
        </row>
        <row r="4531">
          <cell r="B4531" t="str">
            <v>K.R. AGÊNCIA DE VIAGENS LTDA</v>
          </cell>
        </row>
        <row r="4532">
          <cell r="B4532" t="str">
            <v>CASA MARCONE ELÉTRICA HIDRÁULICA LTDA</v>
          </cell>
        </row>
        <row r="4533">
          <cell r="B4533" t="str">
            <v>CONSTRUTORA CHAVES LTDA</v>
          </cell>
        </row>
        <row r="4534">
          <cell r="B4534" t="str">
            <v>ELETRO SOSSAI LTDA</v>
          </cell>
        </row>
        <row r="4535">
          <cell r="B4535" t="str">
            <v>NOR-TEC COMÉRCIO E INDÚSTRIA LTDA</v>
          </cell>
        </row>
        <row r="4536">
          <cell r="B4536" t="str">
            <v>CONCRETEL LTDA</v>
          </cell>
        </row>
        <row r="4537">
          <cell r="B4537" t="str">
            <v>REALEZA COM. E REP. DE ARTIGOS IND. LTDA</v>
          </cell>
        </row>
        <row r="4538">
          <cell r="B4538" t="str">
            <v>VIVIANA COMERCIO ARTIGOS INDUSTRIAIS LTD</v>
          </cell>
        </row>
        <row r="4539">
          <cell r="B4539" t="str">
            <v>JORGE CORRÊA LUQUEZ</v>
          </cell>
        </row>
        <row r="4540">
          <cell r="B4540" t="str">
            <v>VITORIANO DE BRITO</v>
          </cell>
        </row>
        <row r="4541">
          <cell r="B4541" t="str">
            <v>COLONIAL COMÉRCIO DE LUSTRES LTDA</v>
          </cell>
        </row>
        <row r="4542">
          <cell r="B4542" t="str">
            <v>MATERIAL DE CONSTRUÇÃO CASA DA PRAIA LTDA</v>
          </cell>
        </row>
        <row r="4543">
          <cell r="B4543" t="str">
            <v>MARJA COMERCIO E REPRESENTACOES LTDA</v>
          </cell>
        </row>
        <row r="4544">
          <cell r="B4544" t="str">
            <v>VIDRAÇARIA VIDROPAZ LTDA</v>
          </cell>
        </row>
        <row r="4545">
          <cell r="B4545" t="str">
            <v>PSP COMÉRCIO E REPRESENTAÇÕES LTDA</v>
          </cell>
        </row>
        <row r="4546">
          <cell r="B4546" t="str">
            <v>COMAL ENGENHARIA LTDA</v>
          </cell>
        </row>
        <row r="4547">
          <cell r="B4547" t="str">
            <v>SIND.DAS EMPRESAS DE TRANSP.PASSAGEIROS DE BARRA MANSA LTDA</v>
          </cell>
        </row>
        <row r="4548">
          <cell r="B4548" t="str">
            <v>POLIMIX CONCRETO LTDA</v>
          </cell>
        </row>
        <row r="4549">
          <cell r="B4549" t="str">
            <v>POLIMIX CONCRETO LTDA</v>
          </cell>
        </row>
        <row r="4550">
          <cell r="B4550" t="str">
            <v>POLIMIX CONCRETO LTDA</v>
          </cell>
        </row>
        <row r="4551">
          <cell r="B4551" t="str">
            <v>POLIMIX CONCRETO LTDA</v>
          </cell>
        </row>
        <row r="4552">
          <cell r="B4552" t="str">
            <v>POLIMIX CONCRETO LTDA</v>
          </cell>
        </row>
        <row r="4553">
          <cell r="B4553" t="str">
            <v>B.S. ENGENHARIA LTDA</v>
          </cell>
        </row>
        <row r="4554">
          <cell r="B4554" t="str">
            <v>J.L. DE CASTILHO</v>
          </cell>
        </row>
        <row r="4555">
          <cell r="B4555" t="str">
            <v>SANI SYSTEM-SISTEMAS DE SANEAMENTO LTDA</v>
          </cell>
        </row>
        <row r="4556">
          <cell r="B4556" t="str">
            <v>ARCTURO MATERIAS DE CONSTRUCAO LTDA</v>
          </cell>
        </row>
        <row r="4557">
          <cell r="B4557" t="str">
            <v>TRIMASA DERIVADOS DE PETRÓLEO</v>
          </cell>
        </row>
        <row r="4558">
          <cell r="B4558" t="str">
            <v>HOTEL PREF. MUNICIPAL DE S.A. DE PADUA</v>
          </cell>
        </row>
        <row r="4559">
          <cell r="B4559" t="str">
            <v>MATERIAIS DE CONSTRUÇÃO NELCYLÂNDIA LTDA</v>
          </cell>
        </row>
        <row r="4560">
          <cell r="B4560" t="str">
            <v>PREMAG SISTEMA DE CONSTRUCOES LTDA</v>
          </cell>
        </row>
        <row r="4561">
          <cell r="B4561" t="str">
            <v>CHERRY HOTEL LTDA - ME</v>
          </cell>
        </row>
        <row r="4562">
          <cell r="B4562" t="str">
            <v>FORNEC.MAT.IND. DE CIMENTO ARMADO CRUZEI</v>
          </cell>
        </row>
        <row r="4563">
          <cell r="B4563" t="str">
            <v>CERÂMICA COLONIAL LTDA</v>
          </cell>
        </row>
        <row r="4564">
          <cell r="B4564" t="str">
            <v>AUTO ELÉTRIC RENÊ LTDA</v>
          </cell>
        </row>
        <row r="4565">
          <cell r="B4565" t="str">
            <v>LANCHONETE STOP HERE LTDA</v>
          </cell>
        </row>
        <row r="4566">
          <cell r="B4566" t="str">
            <v>CONVEM MINERACAO LTDA</v>
          </cell>
        </row>
        <row r="4567">
          <cell r="B4567" t="str">
            <v>ATLÂNTICA ENGENHARIA E TERRAPLANAGEM LTDA</v>
          </cell>
        </row>
        <row r="4568">
          <cell r="B4568" t="str">
            <v>PETRAL PEÇAS P/TRATORES E MÁQUINAS LTDA</v>
          </cell>
        </row>
        <row r="4569">
          <cell r="B4569" t="str">
            <v>ERVAL PAULA LEAL</v>
          </cell>
        </row>
        <row r="4570">
          <cell r="B4570" t="str">
            <v>FÁBRICA ARQUITETURA LTDA</v>
          </cell>
        </row>
        <row r="4571">
          <cell r="B4571" t="str">
            <v>SUPER ALERT ELETRÔNICA LTDA</v>
          </cell>
        </row>
        <row r="4572">
          <cell r="B4572" t="str">
            <v>BAZAR ESPERANÇA DE ITAGUAÍ LTDA</v>
          </cell>
        </row>
        <row r="4573">
          <cell r="B4573" t="str">
            <v>ALCOM ALCANTARA COMERCIO PECAS E SERVICO</v>
          </cell>
        </row>
        <row r="4574">
          <cell r="B4574" t="str">
            <v>AUTO ELÉTRICA NILTINHO LTDA</v>
          </cell>
        </row>
        <row r="4575">
          <cell r="B4575" t="str">
            <v>FERRAL EQUIPAMENTOS INDUSTRIAIS LTDA</v>
          </cell>
        </row>
        <row r="4576">
          <cell r="B4576" t="str">
            <v>FERROVIA COMÉRCIO DE FERRO E AÇO LTDA</v>
          </cell>
        </row>
        <row r="4577">
          <cell r="B4577" t="str">
            <v>LINDOL INDÚSTRIA DE PRODS. DE LIMPEZA LTDA.</v>
          </cell>
        </row>
        <row r="4578">
          <cell r="B4578" t="str">
            <v>J.H. SATURNO DISTR DE MATERIAIS DE ESCR. E DE LIMPEZA LTDA</v>
          </cell>
        </row>
        <row r="4579">
          <cell r="B4579" t="str">
            <v>GRANOIL LTDA</v>
          </cell>
        </row>
        <row r="4580">
          <cell r="B4580" t="str">
            <v>LAMINAÇÃO GUANABARA LTDA.</v>
          </cell>
        </row>
        <row r="4581">
          <cell r="B4581" t="str">
            <v>LAMINACAO GUANABARA LTDA</v>
          </cell>
        </row>
        <row r="4582">
          <cell r="B4582" t="str">
            <v>POSTO THAYLUAN LTDA</v>
          </cell>
        </row>
        <row r="4583">
          <cell r="B4583" t="str">
            <v>TIME SERVICE RECURSOS HUMANOS LTDA</v>
          </cell>
        </row>
        <row r="4584">
          <cell r="B4584" t="str">
            <v>SO RETRO RIO DIVISAO HIDRAULICA LTDA</v>
          </cell>
        </row>
        <row r="4585">
          <cell r="B4585" t="str">
            <v>A.V. DA COSTA AÇOUGUE E MERCEARIA - ME</v>
          </cell>
        </row>
        <row r="4586">
          <cell r="B4586" t="str">
            <v>COM. DE CEREAIS PARANÁ DE MESQUITA LTDA</v>
          </cell>
        </row>
        <row r="4587">
          <cell r="B4587" t="str">
            <v>KOTRAC PEÇAS E ACESSÓRIOS LTDA</v>
          </cell>
        </row>
        <row r="4588">
          <cell r="B4588" t="str">
            <v>NOVA CAPOTARIA VIDRAÇARIA E ACESSÓRIOS LTDA</v>
          </cell>
        </row>
        <row r="4589">
          <cell r="B4589" t="str">
            <v>CAVAGUTI AUTO PEÇAS LTDA</v>
          </cell>
        </row>
        <row r="4590">
          <cell r="B4590" t="str">
            <v>OSTRÃO HOTEL LTDA.</v>
          </cell>
        </row>
        <row r="4591">
          <cell r="B4591" t="str">
            <v>JORJA INDÚSTRIA DE MÓVEIS LTDA - ME</v>
          </cell>
        </row>
        <row r="4592">
          <cell r="B4592" t="str">
            <v>G.R.F. BORRACHEIRO LTDA</v>
          </cell>
        </row>
        <row r="4593">
          <cell r="B4593" t="str">
            <v>GUTA STUDIO LTDA</v>
          </cell>
        </row>
        <row r="4594">
          <cell r="B4594" t="str">
            <v>BM CONSULTORES ASSOCIADOS LTDA</v>
          </cell>
        </row>
        <row r="4595">
          <cell r="B4595" t="str">
            <v>ALBRAN COM. DE SOLDAS E FERRAGENS LTDA</v>
          </cell>
        </row>
        <row r="4596">
          <cell r="B4596" t="str">
            <v>JOSÉ DE PAULA NEVES - ME</v>
          </cell>
        </row>
        <row r="4597">
          <cell r="B4597" t="str">
            <v>HIDRÁULICA VALE DO PARAÍBA LTDA</v>
          </cell>
        </row>
        <row r="4598">
          <cell r="B4598" t="str">
            <v>TRANSPORTE GENEROSO LTDA.</v>
          </cell>
        </row>
        <row r="4599">
          <cell r="B4599" t="str">
            <v>CARBAT DISTR.ASSESS.COM.DER. PETRÓLEO LTDA</v>
          </cell>
        </row>
        <row r="4600">
          <cell r="B4600" t="str">
            <v>MASTER MÁQUINAS E EQUIPAMENTOS LTDA</v>
          </cell>
        </row>
        <row r="4601">
          <cell r="B4601" t="str">
            <v>COMÉRCIO E REPRESENTAÇÕES TIGRE LTDA</v>
          </cell>
        </row>
        <row r="4602">
          <cell r="B4602" t="str">
            <v>CARBOVI COMERCIO DE PECAS LTDA</v>
          </cell>
        </row>
        <row r="4603">
          <cell r="B4603" t="str">
            <v>ANDAIMES RIO SERVIÇOS E COMÉRCIO LTDA</v>
          </cell>
        </row>
        <row r="4604">
          <cell r="B4604" t="str">
            <v>ANOX INDÚSTRIA E COMÉRCIO LTDA</v>
          </cell>
        </row>
        <row r="4605">
          <cell r="B4605" t="str">
            <v>POLIFIBRA ENG.DE PLÁSTICOS REFORÇADOS LTDA</v>
          </cell>
        </row>
        <row r="4606">
          <cell r="B4606" t="str">
            <v>COFERRO COM.IND.FERRO VILA KENNEDY LTDA</v>
          </cell>
        </row>
        <row r="4607">
          <cell r="B4607" t="str">
            <v>IND. ARTEF. DE CIMENTO ARMADO SENOGA LTDA</v>
          </cell>
        </row>
        <row r="4608">
          <cell r="B4608" t="str">
            <v>REMAR INDÚSTRIAS GRÁFICAS LTDA</v>
          </cell>
        </row>
        <row r="4609">
          <cell r="B4609" t="str">
            <v>ENGEMAR PROJETOS E CONSTRUÇÕES LTDA</v>
          </cell>
        </row>
        <row r="4610">
          <cell r="B4610" t="str">
            <v>BRASILAR COMERCIO E INDUSTRIA LTDA</v>
          </cell>
        </row>
        <row r="4611">
          <cell r="B4611" t="str">
            <v>CERÂMICA DENIMAR LTDA</v>
          </cell>
        </row>
        <row r="4612">
          <cell r="B4612" t="str">
            <v>MAYERHOFER &amp; TOLEDO ARQ. PLANEJAMENTO E CONSULTORIA LTDA</v>
          </cell>
        </row>
        <row r="4613">
          <cell r="B4613" t="str">
            <v>NELIMAR RIO CONSTRUTORA LTDA</v>
          </cell>
        </row>
        <row r="4614">
          <cell r="B4614" t="str">
            <v>EDIMAQ MAQUINAS E EQUIPAMENTOS P/ ESCRI</v>
          </cell>
        </row>
        <row r="4615">
          <cell r="B4615" t="str">
            <v>EDIMAQ/MµQUINAS E EQUIPAMENTOS P/ ESCRIT</v>
          </cell>
        </row>
        <row r="4616">
          <cell r="B4616" t="str">
            <v>EDIMAQ</v>
          </cell>
        </row>
        <row r="4617">
          <cell r="B4617" t="str">
            <v>REPROMAT-COM.MAT.REPRODUÇÃO LTDA</v>
          </cell>
        </row>
        <row r="4618">
          <cell r="B4618" t="str">
            <v>ROLAMENTOS ANGRA LTDA</v>
          </cell>
        </row>
        <row r="4619">
          <cell r="B4619" t="str">
            <v>DWA ELETROTÉCNICA LTDA</v>
          </cell>
        </row>
        <row r="4620">
          <cell r="B4620" t="str">
            <v>CERÂMICA BOM LAJOTA LTDA</v>
          </cell>
        </row>
        <row r="4621">
          <cell r="B4621" t="str">
            <v>EMPRESA DE MINERACAO ITACAL LTDA</v>
          </cell>
        </row>
        <row r="4622">
          <cell r="B4622" t="str">
            <v>MERCEDECK - AUTO PEÇAS LTDA</v>
          </cell>
        </row>
        <row r="4623">
          <cell r="B4623" t="str">
            <v>L.E. ANIBOLETE CARVALHEIRA- ME</v>
          </cell>
        </row>
        <row r="4624">
          <cell r="B4624" t="str">
            <v>ADEMIR FERRAGENS LTDA</v>
          </cell>
        </row>
        <row r="4625">
          <cell r="B4625" t="str">
            <v>POSTO ORION LTDA.</v>
          </cell>
        </row>
        <row r="4626">
          <cell r="B4626" t="str">
            <v>SERRARIA FLORESTA ITABAPOANA LTDA</v>
          </cell>
        </row>
        <row r="4627">
          <cell r="B4627" t="str">
            <v>GESSO CAMPOS LTDA</v>
          </cell>
        </row>
        <row r="4628">
          <cell r="B4628" t="str">
            <v>INDUSTRIA E COMERCIO APOLO LTDA</v>
          </cell>
        </row>
        <row r="4629">
          <cell r="B4629" t="str">
            <v>P. R. ROSA MERCEARIA ME</v>
          </cell>
        </row>
        <row r="4630">
          <cell r="B4630" t="str">
            <v>AUTO POSTO MARAMAR LTDA</v>
          </cell>
        </row>
        <row r="4631">
          <cell r="B4631" t="str">
            <v>RODORIO INDL.COML. IMPLEMENTOS DE TRANSPORTES LTDA</v>
          </cell>
        </row>
        <row r="4632">
          <cell r="B4632" t="str">
            <v>ARCY DIAS FERREIRA</v>
          </cell>
        </row>
        <row r="4633">
          <cell r="B4633" t="str">
            <v>PLENA EDITORA GRÁFICA LTDA</v>
          </cell>
        </row>
        <row r="4634">
          <cell r="B4634" t="str">
            <v>SEBASTIÃO MATERIAIS DE CONSTRUÇÃO LTDA</v>
          </cell>
        </row>
        <row r="4635">
          <cell r="B4635" t="str">
            <v>PERCALHADA AUTO PEÇAS E SERVIÇOS LTDA</v>
          </cell>
        </row>
        <row r="4636">
          <cell r="B4636" t="str">
            <v>POSTO QUISSAMAN LTDA</v>
          </cell>
        </row>
        <row r="4637">
          <cell r="B4637" t="str">
            <v>EJORAN-EDIT.JORNAIS REVISTAS AG.NOTÍCIAS</v>
          </cell>
        </row>
        <row r="4638">
          <cell r="B4638" t="str">
            <v>AÇORITA COMÉRCIO DE FERROS LTDA</v>
          </cell>
        </row>
        <row r="4639">
          <cell r="B4639" t="str">
            <v>EMPRESA DE MINERACAO ESTRELA LTDA</v>
          </cell>
        </row>
        <row r="4640">
          <cell r="B4640" t="str">
            <v>CABANA XUXU LANCHONETE LTDA</v>
          </cell>
        </row>
        <row r="4641">
          <cell r="B4641" t="str">
            <v>DIVE DISTRIBUIDORA DE VEÍCULOS LTDA</v>
          </cell>
        </row>
        <row r="4642">
          <cell r="B4642" t="str">
            <v>FERRAGENS CAMARGO E FILHOS LTDA</v>
          </cell>
        </row>
        <row r="4643">
          <cell r="B4643" t="str">
            <v>ERMINDOLPHO TRANSPORTE E TERRAPLENAGEM L</v>
          </cell>
        </row>
        <row r="4644">
          <cell r="B4644" t="str">
            <v>COMERCIAL RIO CLARO LTDA</v>
          </cell>
        </row>
        <row r="4645">
          <cell r="B4645" t="str">
            <v>POSTO E CHURRASCARIA ALELUIA LTDA</v>
          </cell>
        </row>
        <row r="4646">
          <cell r="B4646" t="str">
            <v>SEMAQ SERVIÇOS EM MÁQUINAS LTDA</v>
          </cell>
        </row>
        <row r="4647">
          <cell r="B4647" t="str">
            <v>SURF HOTEL LTDA</v>
          </cell>
        </row>
        <row r="4648">
          <cell r="B4648" t="str">
            <v>RGA INDÚSTRIA E COMÉRCIO LTDA</v>
          </cell>
        </row>
        <row r="4649">
          <cell r="B4649" t="str">
            <v>EXPRESSO PREDILETO COM. E TRANSPORTES LTDA</v>
          </cell>
        </row>
        <row r="4650">
          <cell r="B4650" t="str">
            <v>SIEL TELECOMUNICAÇÕES LTDA</v>
          </cell>
        </row>
        <row r="4651">
          <cell r="B4651" t="str">
            <v>AAA SULIMPRESS ARTES GRÁFICAS E CARIMBOS LTDA</v>
          </cell>
        </row>
        <row r="4652">
          <cell r="B4652" t="str">
            <v>BENEDITO E PAULA PAINEIS E COMERCIO LTDA</v>
          </cell>
        </row>
        <row r="4653">
          <cell r="B4653" t="str">
            <v>FORNECEDORA CHATUBA DE NILÓPOLIS LTDA</v>
          </cell>
        </row>
        <row r="4654">
          <cell r="B4654" t="str">
            <v>FORNECEDORA CHATUBA DE NILÓPOLIS LTDA</v>
          </cell>
        </row>
        <row r="4655">
          <cell r="B4655" t="str">
            <v>TRANSMANDI TRANSPORTE E AREIA LTDA</v>
          </cell>
        </row>
        <row r="4656">
          <cell r="B4656" t="str">
            <v>J.F.CARDOSO TRANSPORTE RODOVIÁRIO-ME</v>
          </cell>
        </row>
        <row r="4657">
          <cell r="B4657" t="str">
            <v>CUTELARIA E TABACARIA PONTO DOIS LTDA</v>
          </cell>
        </row>
        <row r="4658">
          <cell r="B4658" t="str">
            <v>CASA CORAIS MAT.CONSTRUCAO</v>
          </cell>
        </row>
        <row r="4659">
          <cell r="B4659" t="str">
            <v>DISTRIBUIDORA DE MAT.CONSTR. MANGARATIBA LTDA</v>
          </cell>
        </row>
        <row r="4660">
          <cell r="B4660" t="str">
            <v>A.G. RIBEIRO MERCEARIA LTDA</v>
          </cell>
        </row>
        <row r="4661">
          <cell r="B4661" t="str">
            <v>INTER-GLOBAL TRANSPORTES DO BRASIL LTDA</v>
          </cell>
        </row>
        <row r="4662">
          <cell r="B4662" t="str">
            <v>DOKA BRASIL FORMAS PARA CONCRETO LTDA</v>
          </cell>
        </row>
        <row r="4663">
          <cell r="B4663" t="str">
            <v>DOKA BRASIL FÔRMAS PARA CONCRETO LTDA</v>
          </cell>
        </row>
        <row r="4664">
          <cell r="B4664" t="str">
            <v>ÁUREA SEGUROS</v>
          </cell>
        </row>
        <row r="4665">
          <cell r="B4665" t="str">
            <v>TEC-TEMP REFRIGERACAO LTDA</v>
          </cell>
        </row>
        <row r="4666">
          <cell r="B4666" t="str">
            <v>P.&amp; W. ARTES GRÁFICAS LTDA</v>
          </cell>
        </row>
        <row r="4667">
          <cell r="B4667" t="str">
            <v>NEW SERVICE GRAPHIC LTDA.</v>
          </cell>
        </row>
        <row r="4668">
          <cell r="B4668" t="str">
            <v>SERPEN SERVICOS E PROJETOS DE ENGENHARIA</v>
          </cell>
        </row>
        <row r="4669">
          <cell r="B4669" t="str">
            <v>PERISCÓPIO EQUIP. OPTRÔNICOS LTDA</v>
          </cell>
        </row>
        <row r="4670">
          <cell r="B4670" t="str">
            <v>CONSPEL CONSTR.PREST.SERVIÇO LTDA</v>
          </cell>
        </row>
        <row r="4671">
          <cell r="B4671" t="str">
            <v>O PARAFUSO DE SANTA CRUZ LTDA</v>
          </cell>
        </row>
        <row r="4672">
          <cell r="B4672" t="str">
            <v>CHURRASCARIA LANCHONETE POVÃO LTDA</v>
          </cell>
        </row>
        <row r="4673">
          <cell r="B4673" t="str">
            <v>GEOLOGUS ENGENHARIA LTDA</v>
          </cell>
        </row>
        <row r="4674">
          <cell r="B4674" t="str">
            <v>A.D.M. PETRÓLEO E DERIVADOS LTDA.</v>
          </cell>
        </row>
        <row r="4675">
          <cell r="B4675" t="str">
            <v>PROJETA ENGENHARIA LTDA</v>
          </cell>
        </row>
        <row r="4676">
          <cell r="B4676" t="str">
            <v>AR-BRASIL COMPRESSORES</v>
          </cell>
        </row>
        <row r="4677">
          <cell r="B4677" t="str">
            <v>L.CENTURIONE SCOTTO REPRESENTAÇÕES LTDA</v>
          </cell>
        </row>
        <row r="4678">
          <cell r="B4678" t="str">
            <v>PACI CONSTRUÇÕES LTDA</v>
          </cell>
        </row>
        <row r="4679">
          <cell r="B4679" t="str">
            <v>MERCEDANIA PECAS LTDA</v>
          </cell>
        </row>
        <row r="4680">
          <cell r="B4680" t="str">
            <v>BADÚ BAR E MERCEARIA LTDA - ME</v>
          </cell>
        </row>
        <row r="4681">
          <cell r="B4681" t="str">
            <v>CLÍNICA RADIOLÓGICA ALCIDES LOPES LTDA</v>
          </cell>
        </row>
        <row r="4682">
          <cell r="B4682" t="str">
            <v>TECMA TECNOLOGIA EM MEIO AMBIENTE LTDA</v>
          </cell>
        </row>
        <row r="4683">
          <cell r="B4683" t="str">
            <v>POSTO GUITY LTDA</v>
          </cell>
        </row>
        <row r="4684">
          <cell r="B4684" t="str">
            <v>MAXPEL DISTR.DE INFORM.E PAPELARIA LTDA</v>
          </cell>
        </row>
        <row r="4685">
          <cell r="B4685" t="str">
            <v>POSTO GUANABARA LTDA</v>
          </cell>
        </row>
        <row r="4686">
          <cell r="B4686" t="str">
            <v>A. MOTA &amp; IRMÃOS LTDA</v>
          </cell>
        </row>
        <row r="4687">
          <cell r="B4687" t="str">
            <v>GRAFICA FALCAO LTDA</v>
          </cell>
        </row>
        <row r="4688">
          <cell r="B4688" t="str">
            <v>CISPEL EMPRESA DE MINERACAO LTDA</v>
          </cell>
        </row>
        <row r="4689">
          <cell r="B4689" t="str">
            <v>ELETRICIDADE GUAIBA LTDA</v>
          </cell>
        </row>
        <row r="4690">
          <cell r="B4690" t="str">
            <v>SIGIL SOCIEDADE INDUSTRIAL DE GRANITOS L</v>
          </cell>
        </row>
        <row r="4691">
          <cell r="B4691" t="str">
            <v>CURI ENGENHARIA LTDA</v>
          </cell>
        </row>
        <row r="4692">
          <cell r="B4692" t="str">
            <v>CASA DAS BOMBAS LTDA</v>
          </cell>
        </row>
        <row r="4693">
          <cell r="B4693" t="str">
            <v>RUBEM CARVALHO - ME</v>
          </cell>
        </row>
        <row r="4694">
          <cell r="B4694" t="str">
            <v>SERGIO JOAO PEREIRA DA SILVA</v>
          </cell>
        </row>
        <row r="4695">
          <cell r="B4695" t="str">
            <v>CENTELHA COMERCIO E REPRESENTACOES LTDA</v>
          </cell>
        </row>
        <row r="4696">
          <cell r="B4696" t="str">
            <v>CENTELHA COMERCIAL ELÉTRICA LTDA</v>
          </cell>
        </row>
        <row r="4697">
          <cell r="B4697" t="str">
            <v>SÉRGIO MOREIRA ENGENHARIA PROJ.CONS.LTDA</v>
          </cell>
        </row>
        <row r="4698">
          <cell r="B4698" t="str">
            <v>FLUMINAUTO LTDA</v>
          </cell>
        </row>
        <row r="4699">
          <cell r="B4699" t="str">
            <v>AFIZON REVESTIMENTOS DE AMBIENTES GRUNERPI LTDA</v>
          </cell>
        </row>
        <row r="4700">
          <cell r="B4700" t="str">
            <v>AUTO POSTO CIGANO LTDA</v>
          </cell>
        </row>
        <row r="4701">
          <cell r="B4701" t="str">
            <v>MAX CÓPIAS LTDA</v>
          </cell>
        </row>
        <row r="4702">
          <cell r="B4702" t="str">
            <v>SERRAMAR COMÉRCIO DE COMBUSTÍVEIS LTDA</v>
          </cell>
        </row>
        <row r="4703">
          <cell r="B4703" t="str">
            <v>GINAMAR COMERCIO DE PANOS</v>
          </cell>
        </row>
        <row r="4704">
          <cell r="B4704" t="str">
            <v>COND. RIO HOTEL RESIDENCE</v>
          </cell>
        </row>
        <row r="4705">
          <cell r="B4705" t="str">
            <v>CONFART LTDA.</v>
          </cell>
        </row>
        <row r="4706">
          <cell r="B4706" t="str">
            <v>IBRATA MINERAÇÃO LTDA</v>
          </cell>
        </row>
        <row r="4707">
          <cell r="B4707" t="str">
            <v>IBRATA MINERACAO LTDA</v>
          </cell>
        </row>
        <row r="4708">
          <cell r="B4708" t="str">
            <v>BENÍCIO ILUSTRAÇÕES E PROD.ARTÍSTICAS LTDA</v>
          </cell>
        </row>
        <row r="4709">
          <cell r="B4709" t="str">
            <v>PROCART PAPELARIA E PRESENTES LTDA</v>
          </cell>
        </row>
        <row r="4710">
          <cell r="B4710" t="str">
            <v>ARQUIPLAN ARQUITETURA E PLANEJAMENTO LTDA</v>
          </cell>
        </row>
        <row r="4711">
          <cell r="B4711" t="str">
            <v>E. VIEIRA DA SILVA EMPREITEIRA-ME</v>
          </cell>
        </row>
        <row r="4712">
          <cell r="B4712" t="str">
            <v>J.A TERRAPLANAGEM LTDA</v>
          </cell>
        </row>
        <row r="4713">
          <cell r="B4713" t="str">
            <v>META SERVIÇOS TÉCNICOS LTDA</v>
          </cell>
        </row>
        <row r="4714">
          <cell r="B4714" t="str">
            <v>CHAVERAUTO CHAVEIRO DE AUTO LTDA</v>
          </cell>
        </row>
        <row r="4715">
          <cell r="B4715" t="str">
            <v>RSC TRAVEL SERVICE</v>
          </cell>
        </row>
        <row r="4716">
          <cell r="B4716" t="str">
            <v>TONIFOTO SOM LTDA</v>
          </cell>
        </row>
        <row r="4717">
          <cell r="B4717" t="str">
            <v>TONIFOTO</v>
          </cell>
        </row>
        <row r="4718">
          <cell r="B4718" t="str">
            <v>DRB AR CONDICIONADO LTDA</v>
          </cell>
        </row>
        <row r="4719">
          <cell r="B4719" t="str">
            <v>TECNOMOVEL INDÚSTRIA, COMÉRCIO E SERVIÇOS LTDA.</v>
          </cell>
        </row>
        <row r="4720">
          <cell r="B4720" t="str">
            <v>DIVIESC DIVISÕES E DECORAÇÕES PARA ESCRITÓRIO LTDA.</v>
          </cell>
        </row>
        <row r="4721">
          <cell r="B4721" t="str">
            <v>ARTES GRAFICAS ALMIR LTDA</v>
          </cell>
        </row>
        <row r="4722">
          <cell r="B4722" t="str">
            <v>O. CARVALHAIS POSTO DE GASOLINA</v>
          </cell>
        </row>
        <row r="4723">
          <cell r="B4723" t="str">
            <v>FORNECEDORA ELETRO E HIDRAULICA BRAGA LTDA</v>
          </cell>
        </row>
        <row r="4724">
          <cell r="B4724" t="str">
            <v>TECNOBRE COMERCIO E REPRESENTACOES LTDA</v>
          </cell>
        </row>
        <row r="4725">
          <cell r="B4725" t="str">
            <v>F. HERLANDO BEZERRA - ME</v>
          </cell>
        </row>
        <row r="4726">
          <cell r="B4726" t="str">
            <v>SUBURBANA EMPREITEIRA DE OBRAS LTDA</v>
          </cell>
        </row>
        <row r="4727">
          <cell r="B4727" t="str">
            <v>POSTO GROTÃO LTDA</v>
          </cell>
        </row>
        <row r="4728">
          <cell r="B4728" t="str">
            <v>SPAR PREMOLDADOS DE CONCRETO LTDA</v>
          </cell>
        </row>
        <row r="4729">
          <cell r="B4729" t="str">
            <v>MECÂNICA RP LTDA</v>
          </cell>
        </row>
        <row r="4730">
          <cell r="B4730" t="str">
            <v>VEIGUÁ DIESEL COMERCIAL E DISTRIBUIDORA LTDA</v>
          </cell>
        </row>
        <row r="4731">
          <cell r="B4731" t="str">
            <v>HOTEL TURISMO LE MAZOT SURMER LTDA</v>
          </cell>
        </row>
        <row r="4732">
          <cell r="B4732" t="str">
            <v>FLORAO MATERIAIS DE CONSTRUCAO LTDA</v>
          </cell>
        </row>
        <row r="4733">
          <cell r="B4733" t="str">
            <v>CONSTRUTÉC LTDA S/C</v>
          </cell>
        </row>
        <row r="4734">
          <cell r="B4734" t="str">
            <v>C. BARCELOS - ME</v>
          </cell>
        </row>
        <row r="4735">
          <cell r="B4735" t="str">
            <v>BAHIENSE &amp; CIA LTDA</v>
          </cell>
        </row>
        <row r="4736">
          <cell r="B4736" t="str">
            <v>PLACAS SALES LTDA</v>
          </cell>
        </row>
        <row r="4737">
          <cell r="B4737" t="str">
            <v>POLICLÍNICA SERVIÇOS MÉDICOS LTDA</v>
          </cell>
        </row>
        <row r="4738">
          <cell r="B4738" t="str">
            <v>TNF TRANSPORTADORA NORTE FLUMINENSE LTDA</v>
          </cell>
        </row>
        <row r="4739">
          <cell r="B4739" t="str">
            <v>RICARDO DOS SANTOS ABREU-ME</v>
          </cell>
        </row>
        <row r="4740">
          <cell r="B4740" t="str">
            <v>FABRICA DE TELAS GUARA COMERCIO E INDUST</v>
          </cell>
        </row>
        <row r="4741">
          <cell r="B4741" t="str">
            <v>LANCHONETE AMARALINA LTDA</v>
          </cell>
        </row>
        <row r="4742">
          <cell r="B4742" t="str">
            <v>AUTO MECÂNICA BOM TEMPO LTDA</v>
          </cell>
        </row>
        <row r="4743">
          <cell r="B4743" t="str">
            <v>METRAL EMPRESA DE TRANSPORTES LTDA</v>
          </cell>
        </row>
        <row r="4744">
          <cell r="B4744" t="str">
            <v>EMBRAVAL EMPRESA BRASILEIRA CONEXOES LTD</v>
          </cell>
        </row>
        <row r="4745">
          <cell r="B4745" t="str">
            <v>HELION PÓVOA PESQUISAS PATOLÓGICAS S/A</v>
          </cell>
        </row>
        <row r="4746">
          <cell r="B4746" t="str">
            <v>NACIONAL ENGECONSULT ENGENHARIA LTDA</v>
          </cell>
        </row>
        <row r="4747">
          <cell r="B4747" t="str">
            <v>IPEPAM-IND. PEDRAS PADUA MIRACEMA LTDA</v>
          </cell>
        </row>
        <row r="4748">
          <cell r="B4748" t="str">
            <v>CHURRASCARIA MAMINHA DE OURO LTDA</v>
          </cell>
        </row>
        <row r="4749">
          <cell r="B4749" t="str">
            <v>ITALIA VEÍCULOS LTDA</v>
          </cell>
        </row>
        <row r="4750">
          <cell r="B4750" t="str">
            <v>ARSENAL TERRAPLENAGEM LTDA</v>
          </cell>
        </row>
        <row r="4751">
          <cell r="B4751" t="str">
            <v>CARTÓRIO DO 5º DISTRITO DE SÃO GONÇALO</v>
          </cell>
        </row>
        <row r="4752">
          <cell r="B4752" t="str">
            <v>TERRAPLENAGEM IND.COM.CARNEIRO PRATA LTDA</v>
          </cell>
        </row>
        <row r="4753">
          <cell r="B4753" t="str">
            <v>J.PINTO BORRACHEIRO</v>
          </cell>
        </row>
        <row r="4754">
          <cell r="B4754" t="str">
            <v>A PODEROZA MAQUINAS E FERRAGENS LTDA</v>
          </cell>
        </row>
        <row r="4755">
          <cell r="B4755" t="str">
            <v>CAFE E BAR OVARENSE LTDA</v>
          </cell>
        </row>
        <row r="4756">
          <cell r="B4756" t="str">
            <v>METALÚRGICA PROAÇO LTDA.</v>
          </cell>
        </row>
        <row r="4757">
          <cell r="B4757" t="str">
            <v xml:space="preserve"> ESTORIL PARAFUSOS E PEÇAS LTDA</v>
          </cell>
        </row>
        <row r="4758">
          <cell r="B4758" t="str">
            <v>ABRAHÃO BELÉM &amp; CIA LTDA</v>
          </cell>
        </row>
        <row r="4759">
          <cell r="B4759" t="str">
            <v>FOTORAMA DO BRASIL LTDA</v>
          </cell>
        </row>
        <row r="4760">
          <cell r="B4760" t="str">
            <v>LANCHONETE SCALI LTDA</v>
          </cell>
        </row>
        <row r="4761">
          <cell r="B4761" t="str">
            <v>GUANPER-TRANSDIFER MAQ.COM.IND.LTDA.</v>
          </cell>
        </row>
        <row r="4762">
          <cell r="B4762" t="str">
            <v>XANDRELAR CONSTRUÇÕES LTDA</v>
          </cell>
        </row>
        <row r="4763">
          <cell r="B4763" t="str">
            <v>PONTO DE LUZ COMERCIAL LTDA</v>
          </cell>
        </row>
        <row r="4764">
          <cell r="B4764" t="str">
            <v>UBU HOTÉIS E TURISMO S/A</v>
          </cell>
        </row>
        <row r="4765">
          <cell r="B4765" t="str">
            <v>TENGEL TECNICA DE ENGENHARIA LTDA</v>
          </cell>
        </row>
        <row r="4766">
          <cell r="B4766" t="str">
            <v>12º OFÍCIO DE NOTAS</v>
          </cell>
        </row>
        <row r="4767">
          <cell r="B4767" t="str">
            <v>4º TABELIONATO DE NOTAS DO RIO DE JANEIRO</v>
          </cell>
        </row>
        <row r="4768">
          <cell r="B4768" t="str">
            <v>CARTORIO 11º OFICIO DE NOTAS</v>
          </cell>
        </row>
        <row r="4769">
          <cell r="B4769" t="str">
            <v>LEFEBVRE ENGENHARIA</v>
          </cell>
        </row>
        <row r="4770">
          <cell r="B4770" t="str">
            <v>COAZE COMERCIAL AZEVEDO LTDA</v>
          </cell>
        </row>
        <row r="4771">
          <cell r="B4771" t="str">
            <v>QUIMISA - GALVANIZAÇÃO LTDA.</v>
          </cell>
        </row>
        <row r="4772">
          <cell r="B4772" t="str">
            <v>RIO DIESEL VEÍCULOS E PEÇAS S.A</v>
          </cell>
        </row>
        <row r="4773">
          <cell r="B4773" t="str">
            <v>SERRARIA SAO BERNARDO LTDA</v>
          </cell>
        </row>
        <row r="4774">
          <cell r="B4774" t="str">
            <v>SERRARIA LÍDER DE IGUAÇU LTDA</v>
          </cell>
        </row>
        <row r="4775">
          <cell r="B4775" t="str">
            <v>MORSING CABOS DE AÇO LTDA</v>
          </cell>
        </row>
        <row r="4776">
          <cell r="B4776" t="str">
            <v>ESAM - EMPRESA SANTO ANTONIO DE MINERACAO</v>
          </cell>
        </row>
        <row r="4777">
          <cell r="B4777" t="str">
            <v>CERÂMICA VULCÃO LTDA</v>
          </cell>
        </row>
        <row r="4778">
          <cell r="B4778" t="str">
            <v>FILIPE MATERIAL DE CONSTRUÇÃO LTDA</v>
          </cell>
        </row>
        <row r="4779">
          <cell r="B4779" t="str">
            <v>AGUAS MINERAIS NATURAIS LTDA</v>
          </cell>
        </row>
        <row r="4780">
          <cell r="B4780" t="str">
            <v>CASA AMAZONAS DE FERRAGENS LTDA</v>
          </cell>
        </row>
        <row r="4781">
          <cell r="B4781" t="str">
            <v>PEDREIRA SÃO PEDRO LTDA</v>
          </cell>
        </row>
        <row r="4782">
          <cell r="B4782" t="str">
            <v>USIMECA USINA MECANICA CARIOCA S/A</v>
          </cell>
        </row>
        <row r="4783">
          <cell r="B4783" t="str">
            <v>PEDREIRA VIGNE LTDA</v>
          </cell>
        </row>
        <row r="4784">
          <cell r="B4784" t="str">
            <v>SUPERMERCADOS ALTO DA POSSE LTDA</v>
          </cell>
        </row>
        <row r="4785">
          <cell r="B4785" t="str">
            <v>GRAN LOC LOCAÇÃO E MANUTENÇÃO LTDA3</v>
          </cell>
        </row>
        <row r="4786">
          <cell r="B4786" t="str">
            <v>CAFÉ E BAR SÃO TOMÉ LTDA.</v>
          </cell>
        </row>
        <row r="4787">
          <cell r="B4787" t="str">
            <v>MADEIREIRA RONDONIA LTDA</v>
          </cell>
        </row>
        <row r="4788">
          <cell r="B4788" t="str">
            <v>POSTO DE GASOLINA TIO LUIZ LTDA</v>
          </cell>
        </row>
        <row r="4789">
          <cell r="B4789" t="str">
            <v>EQUITRAMA PECAS E EQUIPAMENTOS LTDA</v>
          </cell>
        </row>
        <row r="4790">
          <cell r="B4790" t="str">
            <v>PAULO SHOPING MOV.ESCRITORIO LTDA</v>
          </cell>
        </row>
        <row r="4791">
          <cell r="B4791" t="str">
            <v>PAULO SHOPPING MàVEIS DE ESCRITàRIO LTDA</v>
          </cell>
        </row>
        <row r="4792">
          <cell r="B4792" t="str">
            <v>PAULO SHOPPING - MOVEIS DE ESCRITORIO LT</v>
          </cell>
        </row>
        <row r="4793">
          <cell r="B4793" t="str">
            <v>ELETRO Z COMERCIAL LTDA</v>
          </cell>
        </row>
        <row r="4794">
          <cell r="B4794" t="str">
            <v>ITOI-RIO IND.COM.EQUIP.ELETRÔNICOS LTDA</v>
          </cell>
        </row>
        <row r="4795">
          <cell r="B4795" t="str">
            <v>ARTEFATOS DE CIMENTO PALEJO LTDA-ME</v>
          </cell>
        </row>
        <row r="4796">
          <cell r="B4796" t="str">
            <v>ANITA DA SILVA SANTANA</v>
          </cell>
        </row>
        <row r="4797">
          <cell r="B4797" t="str">
            <v>POSTO DE GASOLINA MARAJOARA LTDA</v>
          </cell>
        </row>
        <row r="4798">
          <cell r="B4798" t="str">
            <v>N.M. TANNOS - ME</v>
          </cell>
        </row>
        <row r="4799">
          <cell r="B4799" t="str">
            <v>CASA DAS FECHADURAS DE NITERÓI LTDA</v>
          </cell>
        </row>
        <row r="4800">
          <cell r="B4800" t="str">
            <v>PEDRAS DECORATIVAS SÃO RAPHAEL LTDA</v>
          </cell>
        </row>
        <row r="4801">
          <cell r="B4801" t="str">
            <v>HESSEL LOCACAO DE EQUIPAMENTOS LTDA</v>
          </cell>
        </row>
        <row r="4802">
          <cell r="B4802" t="str">
            <v>ERWIL CONSTRUCOES LTDA</v>
          </cell>
        </row>
        <row r="4803">
          <cell r="B4803" t="str">
            <v>ZEBRINI MATERIAL DE CONSTRUÇÃO LTDA</v>
          </cell>
        </row>
        <row r="4804">
          <cell r="B4804" t="str">
            <v>PAIVA EXTRACAO COM. DE PEDREIRA LTDA</v>
          </cell>
        </row>
        <row r="4805">
          <cell r="B4805" t="str">
            <v>FERROLAJE ARTEFATOS DE CIMENTO LTDA</v>
          </cell>
        </row>
        <row r="4806">
          <cell r="B4806" t="str">
            <v>AUTO PECAS DOCINHO LTDA.</v>
          </cell>
        </row>
        <row r="4807">
          <cell r="B4807" t="str">
            <v>WMV INDUSTRIAS SERIGRAFICAS LTDA</v>
          </cell>
        </row>
        <row r="4808">
          <cell r="B4808" t="str">
            <v>CHACARA DANTAS LTDA</v>
          </cell>
        </row>
        <row r="4809">
          <cell r="B4809" t="str">
            <v>HOTEL BRAGA LTDA.</v>
          </cell>
        </row>
        <row r="4810">
          <cell r="B4810" t="str">
            <v>AGON EQUIPAMENTOS INDUSTRIAIS LTDA</v>
          </cell>
        </row>
        <row r="4811">
          <cell r="B4811" t="str">
            <v>POTIGUAR ENGENHARIA E COMERCIO LTDA</v>
          </cell>
        </row>
        <row r="4812">
          <cell r="B4812" t="str">
            <v>ACIMEM INDÚSTRIA E COMÉRCIO LTDA - ME</v>
          </cell>
        </row>
        <row r="4813">
          <cell r="B4813" t="str">
            <v>FERAÇO COMERCIAL LTDA</v>
          </cell>
        </row>
        <row r="4814">
          <cell r="B4814" t="str">
            <v>POSTO DE GASOLINA CANÁRIAS LTDA</v>
          </cell>
        </row>
        <row r="4815">
          <cell r="B4815" t="str">
            <v>EDILEUZA MARIA BEZERRA-TRANSPORTES</v>
          </cell>
        </row>
        <row r="4816">
          <cell r="B4816" t="str">
            <v>MONTA EQUIPAMENTOS CONTRA INCÊNDIO LTDA</v>
          </cell>
        </row>
        <row r="4817">
          <cell r="B4817" t="str">
            <v>INDUSTRIA DE ESCOVAS TRES IRMAOS LTDA</v>
          </cell>
        </row>
        <row r="4818">
          <cell r="B4818" t="str">
            <v>CERÂMICA DUBEL LTDA - ME</v>
          </cell>
        </row>
        <row r="4819">
          <cell r="B4819" t="str">
            <v>SEBASTIÃO JORGE NOVAES</v>
          </cell>
        </row>
        <row r="4820">
          <cell r="B4820" t="str">
            <v>SO RETRO PECAS E EQUIPAMENTOS LTDA</v>
          </cell>
        </row>
        <row r="4821">
          <cell r="B4821" t="str">
            <v>J.CURY COMERCIO E REP. LTDA</v>
          </cell>
        </row>
        <row r="4822">
          <cell r="B4822" t="str">
            <v>KORT ROWAN LTDA</v>
          </cell>
        </row>
        <row r="4823">
          <cell r="B4823" t="str">
            <v>FRESTA SANTOS TRANSPORTES LTDA</v>
          </cell>
        </row>
        <row r="4824">
          <cell r="B4824" t="str">
            <v>ROLAN BÚZIOS COMERCIAL LTDA.</v>
          </cell>
        </row>
        <row r="4825">
          <cell r="B4825" t="str">
            <v>MAMCCIVIRB DO BRASIL COM. PAPÉIS,MÁQS. E SERVIÇOS LTDA</v>
          </cell>
        </row>
        <row r="4826">
          <cell r="B4826" t="str">
            <v>HOTEL, BAR E RESTAURANTE CANTO PEQUENO LTDA</v>
          </cell>
        </row>
        <row r="4827">
          <cell r="B4827" t="str">
            <v>RESTAURANTE KENT-ITA LTDA</v>
          </cell>
        </row>
        <row r="4828">
          <cell r="B4828" t="str">
            <v>INDÚSTRIAS JOSÉ VICENTE SESTO LTDA</v>
          </cell>
        </row>
        <row r="4829">
          <cell r="B4829" t="str">
            <v>LOCASTROM LOC. E COM. DE EQUIP. LTDA.</v>
          </cell>
        </row>
        <row r="4830">
          <cell r="B4830" t="str">
            <v>GERALDO A.FREITAS &amp; FILHO EMPREIT.OBRAS LTDA</v>
          </cell>
        </row>
        <row r="4831">
          <cell r="B4831" t="str">
            <v>ACRO AR COMPRESSORES LTDA</v>
          </cell>
        </row>
        <row r="4832">
          <cell r="B4832" t="str">
            <v>CONSERGRAF - CONSERTOS DE MAQUINAS LTDA.</v>
          </cell>
        </row>
        <row r="4833">
          <cell r="B4833" t="str">
            <v>ARTEFATOS DE CIMENTO SOUZA LIMA LTDA</v>
          </cell>
        </row>
        <row r="4834">
          <cell r="B4834" t="str">
            <v>IMACIL IGUACU MANUFATURADO DE CIMENTO LT</v>
          </cell>
        </row>
        <row r="4835">
          <cell r="B4835" t="str">
            <v>KI MADEIRA LTDA</v>
          </cell>
        </row>
        <row r="4836">
          <cell r="B4836" t="str">
            <v>FRANCISCO XAVIER ADM.SERVIÇOS LTDA</v>
          </cell>
        </row>
        <row r="4837">
          <cell r="B4837" t="str">
            <v>DELTA'S EMPRESA SERV.TÉCNICOS LTDA</v>
          </cell>
        </row>
        <row r="4838">
          <cell r="B4838" t="str">
            <v>ACTS ASSESSORIA CONS.TEC. E SEGURANÇA</v>
          </cell>
        </row>
        <row r="4839">
          <cell r="B4839" t="str">
            <v>A.O.M. SANTOS-ME</v>
          </cell>
        </row>
        <row r="4840">
          <cell r="B4840" t="str">
            <v>AUTO MERCADO VEÍC. USADOS BARROS E NERY LTDA</v>
          </cell>
        </row>
        <row r="4841">
          <cell r="B4841" t="str">
            <v>SERVI-SÁ AUTO GUINDASTE LOCAÇÃO LTDA.</v>
          </cell>
        </row>
        <row r="4842">
          <cell r="B4842" t="str">
            <v>HIPER PEDRAS DECORATIVAS LTDA</v>
          </cell>
        </row>
        <row r="4843">
          <cell r="B4843" t="str">
            <v>R.F. BARRETO - ME</v>
          </cell>
        </row>
        <row r="4844">
          <cell r="B4844" t="str">
            <v>PEDRITA DE TERESOPOLIS</v>
          </cell>
        </row>
        <row r="4845">
          <cell r="B4845" t="str">
            <v>PANFER MATERIAIS FERROVIÁRIOS LTDA</v>
          </cell>
        </row>
        <row r="4846">
          <cell r="B4846" t="str">
            <v>FACIBRAS FÁBRICA ARTEF.CIMENTO DO BRASIL LTDA</v>
          </cell>
        </row>
        <row r="4847">
          <cell r="B4847" t="str">
            <v>ROSA - SERVICOS GERAIS LTDA</v>
          </cell>
        </row>
        <row r="4848">
          <cell r="B4848" t="str">
            <v>ROTOBEL PRESTADORA DE SERVIÇOS LTDA</v>
          </cell>
        </row>
        <row r="4849">
          <cell r="B4849" t="str">
            <v>POSTO DE COMBUSTÍVEIS CONTORNO DE CAMPOS LTDA</v>
          </cell>
        </row>
        <row r="4850">
          <cell r="B4850" t="str">
            <v>AQUINUS IND E COM DE LAJES ARTEFATOS LTD</v>
          </cell>
        </row>
        <row r="4851">
          <cell r="B4851" t="str">
            <v>MADETELHAS MATERIAIS DE CONSTRUÇÃO LTDA</v>
          </cell>
        </row>
        <row r="4852">
          <cell r="B4852" t="str">
            <v>DI BLASI, PARENTE,SOERENSEN GARCIA &amp; ASS</v>
          </cell>
        </row>
        <row r="4853">
          <cell r="B4853" t="str">
            <v>VÍDEO CIÊNCIA PRODUÇÕES LTDA</v>
          </cell>
        </row>
        <row r="4854">
          <cell r="B4854" t="str">
            <v>SF-ENGENHARIA LTDA</v>
          </cell>
        </row>
        <row r="4855">
          <cell r="B4855" t="str">
            <v>AZEREDO SOUZA BAZAR LTDA</v>
          </cell>
        </row>
        <row r="4856">
          <cell r="B4856" t="str">
            <v>AUTO POSTO SUL RIO LTDA</v>
          </cell>
        </row>
        <row r="4857">
          <cell r="B4857" t="str">
            <v>TRANSPORTADORA DALTRO LTDA.</v>
          </cell>
        </row>
        <row r="4858">
          <cell r="B4858" t="str">
            <v>TRANSPORTADORA DURANTE LTDA</v>
          </cell>
        </row>
        <row r="4859">
          <cell r="B4859" t="str">
            <v>MULTIBLOCO IND. E COM. ART. CONCR. LTDA</v>
          </cell>
        </row>
        <row r="4860">
          <cell r="B4860" t="str">
            <v>RARO DO SER CONFECCOES LTDA</v>
          </cell>
        </row>
        <row r="4861">
          <cell r="B4861" t="str">
            <v>SAULO TRANSPORTE LTDA</v>
          </cell>
        </row>
        <row r="4862">
          <cell r="B4862" t="str">
            <v>GALON &amp; MAESTRI LTDA</v>
          </cell>
        </row>
        <row r="4863">
          <cell r="B4863" t="str">
            <v>AUTO POSTO JAPUÍBA LTDA</v>
          </cell>
        </row>
        <row r="4864">
          <cell r="B4864" t="str">
            <v>ABOLIÇÃO CAMINHÕES E ÔNIBUS LTDA</v>
          </cell>
        </row>
        <row r="4865">
          <cell r="B4865" t="str">
            <v>C.A.R. RODRIGUES ENGENHARIA</v>
          </cell>
        </row>
        <row r="4866">
          <cell r="B4866" t="str">
            <v>A.L. FARIA SERRALHERIA - ME</v>
          </cell>
        </row>
        <row r="4867">
          <cell r="B4867" t="str">
            <v>ENGEMAC-RIO MAQ. EQUIP, E SERVICOS LTDA.</v>
          </cell>
        </row>
        <row r="4868">
          <cell r="B4868" t="str">
            <v>FERRO E ALUMÍNIO ARTE VISUAL LTDA</v>
          </cell>
        </row>
        <row r="4869">
          <cell r="B4869" t="str">
            <v>POSTO IMBOASSICA COM. E SERVIÇOS LTDA</v>
          </cell>
        </row>
        <row r="4870">
          <cell r="B4870" t="str">
            <v>RIOPOSTES ARTEFATOS DE CONCRETO LTDA</v>
          </cell>
        </row>
        <row r="4871">
          <cell r="B4871" t="str">
            <v>J.A.N. FERREIRA BAR - ME</v>
          </cell>
        </row>
        <row r="4872">
          <cell r="B4872" t="str">
            <v>CONTATUS COMÉRCIO E REPRESENTAÇÕES LTDA</v>
          </cell>
        </row>
        <row r="4873">
          <cell r="B4873" t="str">
            <v>SANECON SANEAMENTO E CONSTRUÇÃO LTDA</v>
          </cell>
        </row>
        <row r="4874">
          <cell r="B4874" t="str">
            <v>FORTEL DA MANTIQUEIRA COM.MAT.CONSTRUÇÃO LTDA-ME</v>
          </cell>
        </row>
        <row r="4875">
          <cell r="B4875" t="str">
            <v>AKYTEM MÓVEIS LTDA</v>
          </cell>
        </row>
        <row r="4876">
          <cell r="B4876" t="str">
            <v>ANTONIO CARLOS PEDROSA ZANARDI-ME</v>
          </cell>
        </row>
        <row r="4877">
          <cell r="B4877" t="str">
            <v>META EXTINTORES LTDA</v>
          </cell>
        </row>
        <row r="4878">
          <cell r="B4878" t="str">
            <v>EMPREENDIMENTOS HOTELEIROS RIO'S LTDA</v>
          </cell>
        </row>
        <row r="4879">
          <cell r="B4879" t="str">
            <v>FERRETI TRANSPORTES LTDA</v>
          </cell>
        </row>
        <row r="4880">
          <cell r="B4880" t="str">
            <v>M.A.E. REBELLO AREAL LTDA</v>
          </cell>
        </row>
        <row r="4881">
          <cell r="B4881" t="str">
            <v>CERÂMICA ARROZAL LTDA</v>
          </cell>
        </row>
        <row r="4882">
          <cell r="B4882" t="str">
            <v>LUMAR DE MACAÉ COM.REPRESENTAÇÃO LTDA</v>
          </cell>
        </row>
        <row r="4883">
          <cell r="B4883" t="str">
            <v>ELATEC ASSESSORIA TÉCNICA E COMERCIAL LTDA</v>
          </cell>
        </row>
        <row r="4884">
          <cell r="B4884" t="str">
            <v>REDE MANAUS COMERCIO DE PNEUS LTDA</v>
          </cell>
        </row>
        <row r="4885">
          <cell r="B4885" t="str">
            <v>DISNAVI DISTRIB.PRODUTOS DE LIMPEZA LTDA</v>
          </cell>
        </row>
        <row r="4886">
          <cell r="B4886" t="str">
            <v>HONDÃO MERCEARIA LTDA</v>
          </cell>
        </row>
        <row r="4887">
          <cell r="B4887" t="str">
            <v>TERRAPLENAGEM LAGOA FEIA LTDA</v>
          </cell>
        </row>
        <row r="4888">
          <cell r="B4888" t="str">
            <v>GOLDEN CHEMICALS INDUSTRIA E COMERCIO LT</v>
          </cell>
        </row>
        <row r="4889">
          <cell r="B4889" t="str">
            <v>PEDREIRA BANGU LTDA</v>
          </cell>
        </row>
        <row r="4890">
          <cell r="B4890" t="str">
            <v>POSTO SUL AMERICANO LTDA</v>
          </cell>
        </row>
        <row r="4891">
          <cell r="B4891" t="str">
            <v>PARAFERR-PARAFUSOS E FERRAMENTAS LTDA.</v>
          </cell>
        </row>
        <row r="4892">
          <cell r="B4892" t="str">
            <v>JONAS DUTRA CALDEIRA</v>
          </cell>
        </row>
        <row r="4893">
          <cell r="B4893" t="str">
            <v>TRAVESSIA PADUA MATERIAIS DE CONSTRUCAO</v>
          </cell>
        </row>
        <row r="4894">
          <cell r="B4894" t="str">
            <v>LIGAPP DE ITAOCARA MAT. CONSTRUCAO LTDA</v>
          </cell>
        </row>
        <row r="4895">
          <cell r="B4895" t="str">
            <v>IMUNO-RIO DISTRIBUIDORA DE VACINAS LTDA</v>
          </cell>
        </row>
        <row r="4896">
          <cell r="B4896" t="str">
            <v>R.J. DE OLIVEIRA NETO</v>
          </cell>
        </row>
        <row r="4897">
          <cell r="B4897" t="str">
            <v>N.PIMENTA &amp; FILHOS TRANSPORTES LTDA</v>
          </cell>
        </row>
        <row r="4898">
          <cell r="B4898" t="str">
            <v>TITACO AGROPECUARIA LTDA</v>
          </cell>
        </row>
        <row r="4899">
          <cell r="B4899" t="str">
            <v>UNIS PLANTAS ORNAMENTAIS LTDA</v>
          </cell>
        </row>
        <row r="4900">
          <cell r="B4900" t="str">
            <v>HOTEL BRASIL PARADISO LTDA</v>
          </cell>
        </row>
        <row r="4901">
          <cell r="B4901" t="str">
            <v>L.LOCATELES SOBRINHO IND. COM. DE VASSOU</v>
          </cell>
        </row>
        <row r="4902">
          <cell r="B4902" t="str">
            <v>MADEREIRA FLAVIENSE LTDA</v>
          </cell>
        </row>
        <row r="4903">
          <cell r="B4903" t="str">
            <v>TREVO DE RIO BONITO AGROPECUARIA LTDA</v>
          </cell>
        </row>
        <row r="4904">
          <cell r="B4904" t="str">
            <v>NORTE RIO GRÁFICA E PAPELARIA LTDA</v>
          </cell>
        </row>
        <row r="4905">
          <cell r="B4905" t="str">
            <v>GRÁFICA E EDITORA MONT LTDA</v>
          </cell>
        </row>
        <row r="4906">
          <cell r="B4906" t="str">
            <v>C.P. TURISMO E VIAGENS LTDA</v>
          </cell>
        </row>
        <row r="4907">
          <cell r="B4907" t="str">
            <v>CASA DE SAUDE PIO XII LTDA</v>
          </cell>
        </row>
        <row r="4908">
          <cell r="B4908" t="str">
            <v>GUTICAR COMÉRCIO E SERVIÇOS LTDA</v>
          </cell>
        </row>
        <row r="4909">
          <cell r="B4909" t="str">
            <v>LOPES E IANNIBELLI ENGENHARIA SC LTDA</v>
          </cell>
        </row>
        <row r="4910">
          <cell r="B4910" t="str">
            <v>ETECE CONSULTORIA E ENGENHARIA LTDA.</v>
          </cell>
        </row>
        <row r="4911">
          <cell r="B4911" t="str">
            <v>R.J. VALÉRIO BAR E RESTAURANTE - ME</v>
          </cell>
        </row>
        <row r="4912">
          <cell r="B4912" t="str">
            <v>J.R. MONTAGEM DE MOTORES LTDA</v>
          </cell>
        </row>
        <row r="4913">
          <cell r="B4913" t="str">
            <v>J.R. MONTAGEM DE MOTORES LTDA</v>
          </cell>
        </row>
        <row r="4914">
          <cell r="B4914" t="str">
            <v>IRMÃO GOVERNO COMÉRCIO DE FERRAGENS LTDA</v>
          </cell>
        </row>
        <row r="4915">
          <cell r="B4915" t="str">
            <v>G.M. RAMOS CARPINTARIA - ME</v>
          </cell>
        </row>
        <row r="4916">
          <cell r="B4916" t="str">
            <v>TINTAUTO TINTAS LTDA</v>
          </cell>
        </row>
        <row r="4917">
          <cell r="B4917" t="str">
            <v>AUTO POSTO VELA MAR LTDA</v>
          </cell>
        </row>
        <row r="4918">
          <cell r="B4918" t="str">
            <v>JOSÉ MACHADO DE BARROS ARTEFATOS DE CONCRETO-ME</v>
          </cell>
        </row>
        <row r="4919">
          <cell r="B4919" t="str">
            <v>LUMI-HOUSE COMERCIO E REPRESENTACOES</v>
          </cell>
        </row>
        <row r="4920">
          <cell r="B4920" t="str">
            <v>J. COSTA CARDOSO COMÉRCIO E INDÚSTRIA LTDA</v>
          </cell>
        </row>
        <row r="4921">
          <cell r="B4921" t="str">
            <v>TECSOL PROD.MAT.CONSTRUÇÃO LTDA</v>
          </cell>
        </row>
        <row r="4922">
          <cell r="B4922" t="str">
            <v>EXCAVATOR COMERCIO DE PECAS LTDA</v>
          </cell>
        </row>
        <row r="4923">
          <cell r="B4923" t="str">
            <v>POSTO DE MOLAS RIO DO " A " LTDA</v>
          </cell>
        </row>
        <row r="4924">
          <cell r="B4924" t="str">
            <v>GRAMA GRANITOS E MARMORES LTDA.</v>
          </cell>
        </row>
        <row r="4925">
          <cell r="B4925" t="str">
            <v>BAZAR TIA BERÊ LTDA</v>
          </cell>
        </row>
        <row r="4926">
          <cell r="B4926" t="str">
            <v>CONSUGEL COMÉRCIO DE SUCATAS LTDA</v>
          </cell>
        </row>
        <row r="4927">
          <cell r="B4927" t="str">
            <v>ELTON TAVARES RANGEL - ME</v>
          </cell>
        </row>
        <row r="4928">
          <cell r="B4928" t="str">
            <v>SOUZA &amp; FRANCISCO LTDA</v>
          </cell>
        </row>
        <row r="4929">
          <cell r="B4929" t="str">
            <v>PEDREIRA CARIOCA LTDA</v>
          </cell>
        </row>
        <row r="4930">
          <cell r="B4930" t="str">
            <v>PEDREIRA OURO BRANCO LTDA</v>
          </cell>
        </row>
        <row r="4931">
          <cell r="B4931" t="str">
            <v>RECAUCHUTADORA NOVA ITAIPAVA LTDA</v>
          </cell>
        </row>
        <row r="4932">
          <cell r="B4932" t="str">
            <v>POSTO PONTE SECA LTDA</v>
          </cell>
        </row>
        <row r="4933">
          <cell r="B4933" t="str">
            <v>ARMANDO PNEUS LTDA</v>
          </cell>
        </row>
        <row r="4934">
          <cell r="B4934" t="str">
            <v>ARMANDO PNEUS LTDA</v>
          </cell>
        </row>
        <row r="4935">
          <cell r="B4935" t="str">
            <v>POSTO BIG PARK LTDA</v>
          </cell>
        </row>
        <row r="4936">
          <cell r="B4936" t="str">
            <v>BUSATO MATERIAL DE CONSTRUÇÃO LTDA</v>
          </cell>
        </row>
        <row r="4937">
          <cell r="B4937" t="str">
            <v>POSTO PARADA IBIRAÇU LTDA ME</v>
          </cell>
        </row>
        <row r="4938">
          <cell r="B4938" t="str">
            <v>TRANSPORTADORA POUPE PESO LTDA</v>
          </cell>
        </row>
        <row r="4939">
          <cell r="B4939" t="str">
            <v>ARETEC EXTRACAO,COMEFCIO E TRANSP. DE AR</v>
          </cell>
        </row>
        <row r="4940">
          <cell r="B4940" t="str">
            <v>ANASA LOCADORA DE BENS LTDA</v>
          </cell>
        </row>
        <row r="4941">
          <cell r="B4941" t="str">
            <v>RADIADORES E OFICINA ELETROM. FAB-CAR LTDA - ME</v>
          </cell>
        </row>
        <row r="4942">
          <cell r="B4942" t="str">
            <v>COMARCA ARTES GRAFICAS LTDA</v>
          </cell>
        </row>
        <row r="4943">
          <cell r="B4943" t="str">
            <v>PROJEST CONSULTORIA E PROJETOS S.C. LTDA</v>
          </cell>
        </row>
        <row r="4944">
          <cell r="B4944" t="str">
            <v>CARLOS AUGUSTO SIQUEIRA OLIVA-ME</v>
          </cell>
        </row>
        <row r="4945">
          <cell r="B4945" t="str">
            <v>SYNESIS TECNOLOGIA DE QUALIDADE LTDA</v>
          </cell>
        </row>
        <row r="4946">
          <cell r="B4946" t="str">
            <v>SYNESIS TECNOLOGIA DA QUALIDADE LTDA</v>
          </cell>
        </row>
        <row r="4947">
          <cell r="B4947" t="str">
            <v>BONI TUBOS CONEXOES E SANEAMENTO LTDA</v>
          </cell>
        </row>
        <row r="4948">
          <cell r="B4948" t="str">
            <v>COMÉRCIO IND. RAPOSO &amp; FILHO LTDA</v>
          </cell>
        </row>
        <row r="4949">
          <cell r="B4949" t="str">
            <v>POSTO SANJOANENSE LTDA</v>
          </cell>
        </row>
        <row r="4950">
          <cell r="B4950" t="str">
            <v>CASA SHOW - CASAS SENDAS IND. COM S.A</v>
          </cell>
        </row>
        <row r="4951">
          <cell r="B4951" t="str">
            <v>ARTFLA-CONSTRUÇÕES E SERVIÇOS LTDA</v>
          </cell>
        </row>
        <row r="4952">
          <cell r="B4952" t="str">
            <v>TAECO MATERIAIS DE CONSTRUÇÃO LTDA</v>
          </cell>
        </row>
        <row r="4953">
          <cell r="B4953" t="str">
            <v>POSTO RIO-SAO PAULO LTDA.</v>
          </cell>
        </row>
        <row r="4954">
          <cell r="B4954" t="str">
            <v>FIDELIS PNEUS LTDA</v>
          </cell>
        </row>
        <row r="4955">
          <cell r="B4955" t="str">
            <v>SETOG-SERVIÇOS LTDA - ME</v>
          </cell>
        </row>
        <row r="4956">
          <cell r="B4956" t="str">
            <v>ANEOR-ASSOCIACAO NACIONAL DAS EMPRESAS D</v>
          </cell>
        </row>
        <row r="4957">
          <cell r="B4957" t="str">
            <v>LUIZ CARLOS PEREIRA DE ABREU-ME</v>
          </cell>
        </row>
        <row r="4958">
          <cell r="B4958" t="str">
            <v>M. GUIMARÃES SÁ - ME</v>
          </cell>
        </row>
        <row r="4959">
          <cell r="B4959" t="str">
            <v>BAZAR SHALON DE JAPERÍ LTDA - ME</v>
          </cell>
        </row>
        <row r="4960">
          <cell r="B4960" t="str">
            <v>METALÚRGICA AUGUSTO FERRAÇO LTDA</v>
          </cell>
        </row>
        <row r="4961">
          <cell r="B4961" t="str">
            <v>JEVIN COMÉRCIO E SERVIÇOS LTDA</v>
          </cell>
        </row>
        <row r="4962">
          <cell r="B4962" t="str">
            <v>DPS RIO COMÉRCIO E REPRESENTAÇÃO LTDA</v>
          </cell>
        </row>
        <row r="4963">
          <cell r="B4963" t="str">
            <v>RTT- INFORMÁTICA E TELECOMUNICAÇÕES LTDA</v>
          </cell>
        </row>
        <row r="4964">
          <cell r="B4964" t="str">
            <v>C.A.E.L. COM. APARELHOS ELETRÔNICOS LTDA</v>
          </cell>
        </row>
        <row r="4965">
          <cell r="B4965" t="str">
            <v>A ARTE EM LETREIROS E PLACAS SPARTA LTDA</v>
          </cell>
        </row>
        <row r="4966">
          <cell r="B4966" t="str">
            <v>ALUMÍNIO FLUMINENSE LTDA</v>
          </cell>
        </row>
        <row r="4967">
          <cell r="B4967" t="str">
            <v>POSTO DE ABAST.DE VEICULOS SILMAN LTDA</v>
          </cell>
        </row>
        <row r="4968">
          <cell r="B4968" t="str">
            <v>INABE CONSULTORIO MEDICO E ODONTOLOGICO</v>
          </cell>
        </row>
        <row r="4969">
          <cell r="B4969" t="str">
            <v>TOPURB TOPOGRAFIA E URBANIZAÇÃO LTDA</v>
          </cell>
        </row>
        <row r="4970">
          <cell r="B4970" t="str">
            <v>EXTINCAMPOS COM.INST.EQUIP.INCÊNDIO LTDA</v>
          </cell>
        </row>
        <row r="4971">
          <cell r="B4971" t="str">
            <v>AGRO INDUSTRIAL DUASANNAS LTDA</v>
          </cell>
        </row>
        <row r="4972">
          <cell r="B4972" t="str">
            <v>GERSON F. AZEVEDO FILHO - ME</v>
          </cell>
        </row>
        <row r="4973">
          <cell r="B4973" t="str">
            <v>CAIRU AUTO CENTER LTDA</v>
          </cell>
        </row>
        <row r="4974">
          <cell r="B4974" t="str">
            <v>ALCINÉA C. DA SILVA - ME</v>
          </cell>
        </row>
        <row r="4975">
          <cell r="B4975" t="str">
            <v>MEXICOMETAL COMÉRCIO E REPRESENTAÇÃO LTDA.</v>
          </cell>
        </row>
        <row r="4976">
          <cell r="B4976" t="str">
            <v>IMPERACO COM.DE FERRO E ACO LTDA</v>
          </cell>
        </row>
        <row r="4977">
          <cell r="B4977" t="str">
            <v>TRIGONAL ENGENHARIA LTDA.</v>
          </cell>
        </row>
        <row r="4978">
          <cell r="B4978" t="str">
            <v>REFA IND.DE ART. DE CONCRETO E COM MAT D</v>
          </cell>
        </row>
        <row r="4979">
          <cell r="B4979" t="str">
            <v>CASA DE MOVEIS PONTO CERTO DE BANGU LTDA</v>
          </cell>
        </row>
        <row r="4980">
          <cell r="B4980" t="str">
            <v>TOESA SERVICE LTDA</v>
          </cell>
        </row>
        <row r="4981">
          <cell r="B4981" t="str">
            <v>M.A.R. PEREIRA - ME</v>
          </cell>
        </row>
        <row r="4982">
          <cell r="B4982" t="str">
            <v>COPYLHA COPIADORA ILHA LTDA</v>
          </cell>
        </row>
        <row r="4983">
          <cell r="B4983" t="str">
            <v>MINERAÇÃO SOUZA FREIRE LTDA - ME</v>
          </cell>
        </row>
        <row r="4984">
          <cell r="B4984" t="str">
            <v>MILI IND.PANIFICAÇÃO COM. ALIMENTOS LTDA</v>
          </cell>
        </row>
        <row r="4985">
          <cell r="B4985" t="str">
            <v>THERMOPAR EQUIPAMENTOS INDUSTRIAIS LTDA</v>
          </cell>
        </row>
        <row r="4986">
          <cell r="B4986" t="str">
            <v>PAMAVI ARTEFATOS DE CIMENTO LTDA</v>
          </cell>
        </row>
        <row r="4987">
          <cell r="B4987" t="str">
            <v>EQUIPEL EQUIPAMENTOS INDUSTRIAIS PERFECTOR LTDA.</v>
          </cell>
        </row>
        <row r="4988">
          <cell r="B4988" t="str">
            <v>ZANATTA METALÚRGICA LTDA</v>
          </cell>
        </row>
        <row r="4989">
          <cell r="B4989" t="str">
            <v>PRODAM COM. E REPRESENTAÇÕES LTDA</v>
          </cell>
        </row>
        <row r="4990">
          <cell r="B4990" t="str">
            <v>CONSULT-AR ENGENHARIA LTDA</v>
          </cell>
        </row>
        <row r="4991">
          <cell r="B4991" t="str">
            <v>TECLADO DE CAMPOS DISTRIBUIDORA DE MÁQUINAS LTDA</v>
          </cell>
        </row>
        <row r="4992">
          <cell r="B4992" t="str">
            <v>SANDYR COMERCIAL ELÉTRICA LTDA</v>
          </cell>
        </row>
        <row r="4993">
          <cell r="B4993" t="str">
            <v>F.S.C. BARCELOS</v>
          </cell>
        </row>
        <row r="4994">
          <cell r="B4994" t="str">
            <v>ANGRILLI E FILHOS LOT. ESPORT.COPIADORA E CHAVEIRO LTDA</v>
          </cell>
        </row>
        <row r="4995">
          <cell r="B4995" t="str">
            <v>ESAGUA ENGENHARIA, INDUSTRIA E COMERCIO</v>
          </cell>
        </row>
        <row r="4996">
          <cell r="B4996" t="str">
            <v>SERVIFLU LIMPEZAS URB.E INDUSTRIAIS LTDA</v>
          </cell>
        </row>
        <row r="4997">
          <cell r="B4997" t="str">
            <v>RODEC AMADO SOLDAS ABRASIVOS E SEGURANÇA LTDA</v>
          </cell>
        </row>
        <row r="4998">
          <cell r="B4998" t="str">
            <v>DYNATEST ENGENHARIA LTDA</v>
          </cell>
        </row>
        <row r="4999">
          <cell r="B4999" t="str">
            <v>YARA MAIA CORDEIRO DA SILVA</v>
          </cell>
        </row>
        <row r="5000">
          <cell r="B5000" t="str">
            <v>OSVALDO BORBA LANCHONETE - ME</v>
          </cell>
        </row>
        <row r="5001">
          <cell r="B5001" t="str">
            <v>MATERIAL DE CONSTRUÇÃO BONS VIZINHOS LTDA</v>
          </cell>
        </row>
        <row r="5002">
          <cell r="B5002" t="str">
            <v>JUAREZ PEIXOTO DOS SANTOS JUNIOR MOVEIS</v>
          </cell>
        </row>
        <row r="5003">
          <cell r="B5003" t="str">
            <v>TRANSGAMA</v>
          </cell>
        </row>
        <row r="5004">
          <cell r="B5004" t="str">
            <v>COMESE COMERCIO DE EQUIPAMENTOS DE SEGUR</v>
          </cell>
        </row>
        <row r="5005">
          <cell r="B5005" t="str">
            <v>MOBILITÁ - COM., IND. E REP. LTDA</v>
          </cell>
        </row>
        <row r="5006">
          <cell r="B5006" t="str">
            <v>MOBILITA COM. IND. E REPRESENTA€ÇO</v>
          </cell>
        </row>
        <row r="5007">
          <cell r="B5007" t="str">
            <v>GUNGA-DIN COM.REPRES.DE BEBIDAS LTDA</v>
          </cell>
        </row>
        <row r="5008">
          <cell r="B5008" t="str">
            <v>TRANSREIS DE BARRA TRANSPORTES E SERVICO</v>
          </cell>
        </row>
        <row r="5009">
          <cell r="B5009" t="str">
            <v>J. MORAIS MÁQS. ABRASIVOS &amp; FERRAMENTAS</v>
          </cell>
        </row>
        <row r="5010">
          <cell r="B5010" t="str">
            <v>NOVA ERA</v>
          </cell>
        </row>
        <row r="5011">
          <cell r="B5011" t="str">
            <v>POSTO DE ABASTECIMENTO ALEGRIA LTDA</v>
          </cell>
        </row>
        <row r="5012">
          <cell r="B5012" t="str">
            <v>NILS IND. COMÉRCIO E EXPORTAÇÃO LTDA</v>
          </cell>
        </row>
        <row r="5013">
          <cell r="B5013" t="str">
            <v>SILK'S DESIGN COM. EMPREENDIMENTOS LTDA</v>
          </cell>
        </row>
        <row r="5014">
          <cell r="B5014" t="str">
            <v>BAR E REST. TIA RITINHA</v>
          </cell>
        </row>
        <row r="5015">
          <cell r="B5015" t="str">
            <v>TRIDIMENSIONAL LEKAS MEDICOES LTDA</v>
          </cell>
        </row>
        <row r="5016">
          <cell r="B5016" t="str">
            <v>FERCAMAR COMÉRCIO DE FERRO E AÇO LTDA</v>
          </cell>
        </row>
        <row r="5017">
          <cell r="B5017" t="str">
            <v>CHURRASCARIA PLANALTO DE PADUA LTDA.</v>
          </cell>
        </row>
        <row r="5018">
          <cell r="B5018" t="str">
            <v>GAL-TEC GALVANIZAÇÃO TÉCNICA LTDA</v>
          </cell>
        </row>
        <row r="5019">
          <cell r="B5019" t="str">
            <v>ROFER ASSISTENCIA TECNICA E COMERCIO LTD</v>
          </cell>
        </row>
        <row r="5020">
          <cell r="B5020" t="str">
            <v>VELUPLAST TECIDOS E PLÁSTICOS LTDA</v>
          </cell>
        </row>
        <row r="5021">
          <cell r="B5021" t="str">
            <v>CORCEL RIO LÍQUIDOS E COMESTÍVEIS LTDA</v>
          </cell>
        </row>
        <row r="5022">
          <cell r="B5022" t="str">
            <v>CASSEL COMERCIO E PRODUTOS DE BORRACHA L</v>
          </cell>
        </row>
        <row r="5023">
          <cell r="B5023" t="str">
            <v>BAZAR GEGE DE NOVA IGUAÇU LTDA - ME</v>
          </cell>
        </row>
        <row r="5024">
          <cell r="B5024" t="str">
            <v>HEBERTFLEX TOLDO E COBERTURAS LTDA - ME</v>
          </cell>
        </row>
        <row r="5025">
          <cell r="B5025" t="str">
            <v>L.M. DE ITABORAÍ TELHAS E TIJOLOS LTDA</v>
          </cell>
        </row>
        <row r="5026">
          <cell r="B5026" t="str">
            <v>MEGA APOIO TECNICO E INDUSTRIA LTDA</v>
          </cell>
        </row>
        <row r="5027">
          <cell r="B5027" t="str">
            <v>TECSOND INDUSTRIA E COMERCIO LTDA</v>
          </cell>
        </row>
        <row r="5028">
          <cell r="B5028" t="str">
            <v>LOVATI E ROCHA LTDA - ME</v>
          </cell>
        </row>
        <row r="5029">
          <cell r="B5029" t="str">
            <v>I.M. DE SOUZA ARAMES - ME</v>
          </cell>
        </row>
        <row r="5030">
          <cell r="B5030" t="str">
            <v>J.F. COMERCIAL LTDA - EPP</v>
          </cell>
        </row>
        <row r="5031">
          <cell r="B5031" t="str">
            <v>RESTAURANTE ROSA BRANCA DE BOM JESUS LTD</v>
          </cell>
        </row>
        <row r="5032">
          <cell r="B5032" t="str">
            <v>ARPINT EQUIPS. P/PINTURA E ASSIST. TECNI</v>
          </cell>
        </row>
        <row r="5033">
          <cell r="B5033" t="str">
            <v>GRAPHOSET MÁQ. ARTES GRÁFICAS LTDA</v>
          </cell>
        </row>
        <row r="5034">
          <cell r="B5034" t="str">
            <v>SERMAP COMÉRCIO E SERVIÇOS LTDA</v>
          </cell>
        </row>
        <row r="5035">
          <cell r="B5035" t="str">
            <v>INSTELSYSTEM ELETRONICA LTDA</v>
          </cell>
        </row>
        <row r="5036">
          <cell r="B5036" t="str">
            <v>P.C. RODRIGUES TRANSPORTES E COMÉRCIO</v>
          </cell>
        </row>
        <row r="5037">
          <cell r="B5037" t="str">
            <v>ARBOREUM PLANTAS E JD LTDA ME</v>
          </cell>
        </row>
        <row r="5038">
          <cell r="B5038" t="str">
            <v>LUIZ CLAUDIO MELLO COELHO</v>
          </cell>
        </row>
        <row r="5039">
          <cell r="B5039" t="str">
            <v>POSTO DE ABASTECIMENTO MÔNICA ALVES LTDA</v>
          </cell>
        </row>
        <row r="5040">
          <cell r="B5040" t="str">
            <v>ROLDY MAQS EQUIPAMENTOS E SERVICOS LTDA</v>
          </cell>
        </row>
        <row r="5041">
          <cell r="B5041" t="str">
            <v>IMPER RIO COMERCIO DE MATERIAS DE CONSTR</v>
          </cell>
        </row>
        <row r="5042">
          <cell r="B5042" t="str">
            <v>ICRAM METROLOGIA INDUSTRIAL E CIENTIFICA</v>
          </cell>
        </row>
        <row r="5043">
          <cell r="B5043" t="str">
            <v>TRANS LIRA TRANSPORTADORA LTDA</v>
          </cell>
        </row>
        <row r="5044">
          <cell r="B5044" t="str">
            <v>RAINHA COM.E IND. DE FERRO LTDA</v>
          </cell>
        </row>
        <row r="5045">
          <cell r="B5045" t="str">
            <v>MADEREIRA SERRA FORTE LTDA.</v>
          </cell>
        </row>
        <row r="5046">
          <cell r="B5046" t="str">
            <v>LIGER PAPÉIS COMÉRCIO E INDÚSTRIA LTDA</v>
          </cell>
        </row>
        <row r="5047">
          <cell r="B5047" t="str">
            <v>D'ALMAC REFORMA MAN.BOMBAS DE GASOLINA LTDA</v>
          </cell>
        </row>
        <row r="5048">
          <cell r="B5048" t="str">
            <v>CENTRAL DE AÇOS MACAÉ LTDA - ME</v>
          </cell>
        </row>
        <row r="5049">
          <cell r="B5049" t="str">
            <v>CARLOS ALBERTO ASSEFF</v>
          </cell>
        </row>
        <row r="5050">
          <cell r="B5050" t="str">
            <v>C.M.E. COMÉRCIO DE MÁQUINAS E EQUIPAMENTOS LTDA</v>
          </cell>
        </row>
        <row r="5051">
          <cell r="B5051" t="str">
            <v>MERCANTIL MAT. DE CONSTR. DE BOM JESUS LTDA</v>
          </cell>
        </row>
        <row r="5052">
          <cell r="B5052" t="str">
            <v>LANCHONETE E REST. MAIA E ABREU LTDA</v>
          </cell>
        </row>
        <row r="5053">
          <cell r="B5053" t="str">
            <v>TOP RIO VIAGENS E TURISMO LTDA</v>
          </cell>
        </row>
        <row r="5054">
          <cell r="B5054" t="str">
            <v>TOP RIO VIAGENS E TURISMO LTDA</v>
          </cell>
        </row>
        <row r="5055">
          <cell r="B5055" t="str">
            <v>AUTO POSTO DE SERVIÇOS VILAR LTDA</v>
          </cell>
        </row>
        <row r="5056">
          <cell r="B5056" t="str">
            <v>JUMACOL JUPARANÃ MATERIAIS DE CONSTRUÇÃO LTDA.</v>
          </cell>
        </row>
        <row r="5057">
          <cell r="B5057" t="str">
            <v>MTD TRANSPORTES LTDA.</v>
          </cell>
        </row>
        <row r="5058">
          <cell r="B5058" t="str">
            <v>JANCIL CONSTRUCOES E INSTALACOES LTDA</v>
          </cell>
        </row>
        <row r="5059">
          <cell r="B5059" t="str">
            <v>TALUS CONSULT.ENGENHARIA PROJETOS LTDA</v>
          </cell>
        </row>
        <row r="5060">
          <cell r="B5060" t="str">
            <v>LPS CONSULTORIA E ENGENHARIA LTDA</v>
          </cell>
        </row>
        <row r="5061">
          <cell r="B5061" t="str">
            <v>LUQUIP TERRAPLENAGEM LTDA</v>
          </cell>
        </row>
        <row r="5062">
          <cell r="B5062" t="str">
            <v>COMFERRO - CAMPOS COMÉRCIO DE FERROS LTDA</v>
          </cell>
        </row>
        <row r="5063">
          <cell r="B5063" t="str">
            <v>L.C.S. FULGÊNCIO - ME</v>
          </cell>
        </row>
        <row r="5064">
          <cell r="B5064" t="str">
            <v>GVR INDUSTRIA E COMERCIO LTDA</v>
          </cell>
        </row>
        <row r="5065">
          <cell r="B5065" t="str">
            <v>CARU DE ENGENHO PEQUENO MAT.DE CONSTRUCO</v>
          </cell>
        </row>
        <row r="5066">
          <cell r="B5066" t="str">
            <v>AGENCIA ALECRIM DE VIAGENS E TURISMO LTDA</v>
          </cell>
        </row>
        <row r="5067">
          <cell r="B5067" t="str">
            <v>PLAZA DIST. DE FERRAGENS LTDA</v>
          </cell>
        </row>
        <row r="5068">
          <cell r="B5068" t="str">
            <v>SERRALHERIA NATOS DE MESQUITA LTDA</v>
          </cell>
        </row>
        <row r="5069">
          <cell r="B5069" t="str">
            <v>GLAMOUR POSTO DE SERVICOS LTDA</v>
          </cell>
        </row>
        <row r="5070">
          <cell r="B5070" t="str">
            <v>FORNEC.MAT.CONSTRUÇÃO BAIRRO DA LUZ LTDA</v>
          </cell>
        </row>
        <row r="5071">
          <cell r="B5071" t="str">
            <v>HIDROCENTER MATERIAIS HIDRAULICOS LTDA</v>
          </cell>
        </row>
        <row r="5072">
          <cell r="B5072" t="str">
            <v>SOPHIM'S EMPREITEIRA LTDA</v>
          </cell>
        </row>
        <row r="5073">
          <cell r="B5073" t="str">
            <v>MECÂNICA E PEÇAS IBYRACEMA LTDA-ME</v>
          </cell>
        </row>
        <row r="5074">
          <cell r="B5074" t="str">
            <v>ALAOR ALVES BARBOSA - ME</v>
          </cell>
        </row>
        <row r="5075">
          <cell r="B5075" t="str">
            <v>INGRAL INDUSTRIA GRAFICA LTDA</v>
          </cell>
        </row>
        <row r="5076">
          <cell r="B5076" t="str">
            <v>M.M.J. DISTRIBUIDORA DE PECAS LTDA</v>
          </cell>
        </row>
        <row r="5077">
          <cell r="B5077" t="str">
            <v>TECLADO DE CACHOEIRO MÁQ.EQUIPAMENTOS LTDA</v>
          </cell>
        </row>
        <row r="5078">
          <cell r="B5078" t="str">
            <v>TRANSPORTERRA TERRAPLANAGEM LTDA</v>
          </cell>
        </row>
        <row r="5079">
          <cell r="B5079" t="str">
            <v>SPP INFORMATICA COM.REPRESENTACOES LTDA</v>
          </cell>
        </row>
        <row r="5080">
          <cell r="B5080" t="str">
            <v>ARECOL AREIAS COLATINA LTDA-ME</v>
          </cell>
        </row>
        <row r="5081">
          <cell r="B5081" t="str">
            <v>PAPI COPY PAPELARIA LTDA - ME</v>
          </cell>
        </row>
        <row r="5082">
          <cell r="B5082" t="str">
            <v>SOBREMETAL-RECUPERACAO DE METAIS LTDA</v>
          </cell>
        </row>
        <row r="5083">
          <cell r="B5083" t="str">
            <v>SOBRENATURAL RECUPERAÇÃO DE METAIS LTDA</v>
          </cell>
        </row>
        <row r="5084">
          <cell r="B5084" t="str">
            <v>FÁBRICA DE TELAS TRÊS RIOS LTDA</v>
          </cell>
        </row>
        <row r="5085">
          <cell r="B5085" t="str">
            <v>COND. EDIF. PORTO RICO</v>
          </cell>
        </row>
        <row r="5086">
          <cell r="B5086" t="str">
            <v>SCARINO EDITORA E PROM LTDA</v>
          </cell>
        </row>
        <row r="5087">
          <cell r="B5087" t="str">
            <v>FISTEC CONSULTORIA E CONSTRUCOES LTDA</v>
          </cell>
        </row>
        <row r="5088">
          <cell r="B5088" t="str">
            <v>HOELI MANGUEIRAS HIDRÁULICAS E CONEXÕES LTDA</v>
          </cell>
        </row>
        <row r="5089">
          <cell r="B5089" t="str">
            <v>ORLANDO VIANNA IND. E COM. E REFORMAS DE FERRAMENTAS LTDA</v>
          </cell>
        </row>
        <row r="5090">
          <cell r="B5090" t="str">
            <v>PEDREIRA SEPETIBA LTDA</v>
          </cell>
        </row>
        <row r="5091">
          <cell r="B5091" t="str">
            <v>PEDREIRA SEPETIBA LTDA</v>
          </cell>
        </row>
        <row r="5092">
          <cell r="B5092" t="str">
            <v>CERÂMICA SANTA EDWIGES DE CAMPOS LTDA</v>
          </cell>
        </row>
        <row r="5093">
          <cell r="B5093" t="str">
            <v>REFRAMAR AUTO CENTER LTDA</v>
          </cell>
        </row>
        <row r="5094">
          <cell r="B5094" t="str">
            <v>MULTISERV LTDA</v>
          </cell>
        </row>
        <row r="5095">
          <cell r="B5095" t="str">
            <v>MULTISERV LTDA</v>
          </cell>
        </row>
        <row r="5096">
          <cell r="B5096" t="str">
            <v>MONTAGGIO COMERCIO DE MOVEIS LTDA</v>
          </cell>
        </row>
        <row r="5097">
          <cell r="B5097" t="str">
            <v>MONTAGIO COMERCIO DE MOVEIS LTDA</v>
          </cell>
        </row>
        <row r="5098">
          <cell r="B5098" t="str">
            <v>AUDIO COMPANY</v>
          </cell>
        </row>
        <row r="5099">
          <cell r="B5099" t="str">
            <v>SMAEL F. MORAES-ME</v>
          </cell>
        </row>
        <row r="5100">
          <cell r="B5100" t="str">
            <v>SUPERMERCADO MESSIAS PEIXOTO LTDA</v>
          </cell>
        </row>
        <row r="5101">
          <cell r="B5101" t="str">
            <v>FERSEG-FERRAMENTAS E SEGURANÇA LTDA</v>
          </cell>
        </row>
        <row r="5102">
          <cell r="B5102" t="str">
            <v>PLAN CONSULTORIA EMPRESARIAL LTDA</v>
          </cell>
        </row>
        <row r="5103">
          <cell r="B5103" t="str">
            <v>ADIANTAMENTO BOEING TURISMO LTDA</v>
          </cell>
        </row>
        <row r="5104">
          <cell r="B5104" t="str">
            <v>JORGE LUIZ MARQUES CORREA</v>
          </cell>
        </row>
        <row r="5105">
          <cell r="B5105" t="str">
            <v>CAETANO SANTOS DA SILVA</v>
          </cell>
        </row>
        <row r="5106">
          <cell r="B5106" t="str">
            <v>TELEMAR NORTE LESTE S/A</v>
          </cell>
        </row>
        <row r="5107">
          <cell r="B5107" t="str">
            <v>TELEMAR NORTE LESTE S/A</v>
          </cell>
        </row>
        <row r="5108">
          <cell r="B5108" t="str">
            <v>MULLER S.A IND. E COM.</v>
          </cell>
        </row>
        <row r="5109">
          <cell r="B5109" t="str">
            <v>NOVO RIO IMPORTADORA E EXPORTADORA MERCANTIL LTDA.</v>
          </cell>
        </row>
        <row r="5110">
          <cell r="B5110" t="str">
            <v>EUROBRAZ MÓVEIS LTDA</v>
          </cell>
        </row>
        <row r="5111">
          <cell r="B5111" t="str">
            <v>FARMÁCIA DO CAJÚ LTDA</v>
          </cell>
        </row>
        <row r="5112">
          <cell r="B5112" t="str">
            <v>TRANSPORTES FATIMA LTDA</v>
          </cell>
        </row>
        <row r="5113">
          <cell r="B5113" t="str">
            <v>CIMENTO TUPI S.A</v>
          </cell>
        </row>
        <row r="5114">
          <cell r="B5114" t="str">
            <v>CIMENTO TUPI S.A</v>
          </cell>
        </row>
        <row r="5115">
          <cell r="B5115" t="str">
            <v>CIMENTO TUPI S.A</v>
          </cell>
        </row>
        <row r="5116">
          <cell r="B5116" t="str">
            <v>CIMENTO TUPI S.A</v>
          </cell>
        </row>
        <row r="5117">
          <cell r="B5117" t="str">
            <v>CATEP CALDEIRARIA TÉCNICA PESADA LTDA</v>
          </cell>
        </row>
        <row r="5118">
          <cell r="B5118" t="str">
            <v>CALDEIRARIA TECNICA PESADA LTDA.</v>
          </cell>
        </row>
        <row r="5119">
          <cell r="B5119" t="str">
            <v>GLOBEX UTILIDADES S/A</v>
          </cell>
        </row>
        <row r="5120">
          <cell r="B5120" t="str">
            <v>PONTO FRIO</v>
          </cell>
        </row>
        <row r="5121">
          <cell r="B5121" t="str">
            <v>PONTO FRIO</v>
          </cell>
        </row>
        <row r="5122">
          <cell r="B5122" t="str">
            <v>GLOBEX UTILIDADES</v>
          </cell>
        </row>
        <row r="5123">
          <cell r="B5123" t="str">
            <v>FAMA RODOVIAS E TRANSPORTES LTDA</v>
          </cell>
        </row>
        <row r="5124">
          <cell r="B5124" t="str">
            <v>FREYSSINET - STUP PREMOLDADOS LTDA</v>
          </cell>
        </row>
        <row r="5125">
          <cell r="B5125" t="str">
            <v>BENAFER S.A COMÉRCIO E INDÚSTRIA</v>
          </cell>
        </row>
        <row r="5126">
          <cell r="B5126" t="str">
            <v>CONSTRUTORA METROPOLITANA S.A</v>
          </cell>
        </row>
        <row r="5127">
          <cell r="B5127" t="str">
            <v>COMPANHIA DE ELETRICIDADE DO RIO DE JANEIRO</v>
          </cell>
        </row>
        <row r="5128">
          <cell r="B5128" t="str">
            <v>MIRIAM MINAS RIO AUTOMOVEIS E MAQUINAS LTDA</v>
          </cell>
        </row>
        <row r="5129">
          <cell r="B5129" t="str">
            <v>MIRIAM MINAS RIO AUTOM. E MAQUINAS S/A</v>
          </cell>
        </row>
        <row r="5130">
          <cell r="B5130" t="str">
            <v>MIRIAM MINAS-RIO-AUTOMOVEIS E MAQ. S/A</v>
          </cell>
        </row>
        <row r="5131">
          <cell r="B5131" t="str">
            <v>TAMOIO MINERAÇÃO S.A.</v>
          </cell>
        </row>
        <row r="5132">
          <cell r="B5132" t="str">
            <v>AGENCIA ROXY DE TURISMO LTDA</v>
          </cell>
        </row>
        <row r="5133">
          <cell r="B5133" t="str">
            <v>GUILHERME SOEHNCHEN FERRAMENTAS LTDA</v>
          </cell>
        </row>
        <row r="5134">
          <cell r="B5134" t="str">
            <v>FIORENZA</v>
          </cell>
        </row>
        <row r="5135">
          <cell r="B5135" t="str">
            <v>FIORENZA</v>
          </cell>
        </row>
        <row r="5136">
          <cell r="B5136" t="str">
            <v>UBF GARANTIAS &amp; SEGUROS S.A.</v>
          </cell>
        </row>
        <row r="5137">
          <cell r="B5137" t="str">
            <v>REMOPE RETIFICA DE MOTORES PENHA LTDA</v>
          </cell>
        </row>
        <row r="5138">
          <cell r="B5138" t="str">
            <v>FABRIMAR S.A INDÚSTRIA E COMÉRCIO</v>
          </cell>
        </row>
        <row r="5139">
          <cell r="B5139" t="str">
            <v>COMPANHIA BRASILEIRA DE PETROLEO IPIRANGA</v>
          </cell>
        </row>
        <row r="5140">
          <cell r="B5140" t="str">
            <v>COMPANHIA BRASILEIRA DE PETRÓLEO IPIRANGA</v>
          </cell>
        </row>
        <row r="5141">
          <cell r="B5141" t="str">
            <v>COMPANHIA BRAS. PETROLEO IPIRANGA</v>
          </cell>
        </row>
        <row r="5142">
          <cell r="B5142" t="str">
            <v>COMPANHIA BRASILEIRA DE PETRÓLEO IPIRANGA</v>
          </cell>
        </row>
        <row r="5143">
          <cell r="B5143" t="str">
            <v>GARAGEM BENFICA LTDA</v>
          </cell>
        </row>
        <row r="5144">
          <cell r="B5144" t="str">
            <v>PAPELARIA IMPERIAL LTDA.</v>
          </cell>
        </row>
        <row r="5145">
          <cell r="B5145" t="str">
            <v>MECANICA BRASDIESEL LTDA</v>
          </cell>
        </row>
        <row r="5146">
          <cell r="B5146" t="str">
            <v>SOTREQ S/A. - NÃO UTILIZAR LIGUE MATRIZ</v>
          </cell>
        </row>
        <row r="5147">
          <cell r="B5147" t="str">
            <v>CASA SÁ MATERIAIS DE CONST. LTDA</v>
          </cell>
        </row>
        <row r="5148">
          <cell r="B5148" t="str">
            <v>TELE-RIO ELETRO DOMESTICOS LTDA</v>
          </cell>
        </row>
        <row r="5149">
          <cell r="B5149" t="str">
            <v>GUANDU VEICULOS S.A.</v>
          </cell>
        </row>
        <row r="5150">
          <cell r="B5150" t="str">
            <v>CASAS FERNANDES CORTINAS E TAPECARIA LTD</v>
          </cell>
        </row>
        <row r="5151">
          <cell r="B5151" t="str">
            <v>MATERIAIS DE CONSTRUÇÃO SANTA LUZIA LTDA</v>
          </cell>
        </row>
        <row r="5152">
          <cell r="B5152" t="str">
            <v>WILSON KING S.A - AUTOMOVEIS</v>
          </cell>
        </row>
        <row r="5153">
          <cell r="B5153" t="str">
            <v>FE ENGENHARIA S/A</v>
          </cell>
        </row>
        <row r="5154">
          <cell r="B5154" t="str">
            <v>SRR EQUIPAMENTOS LTDA</v>
          </cell>
        </row>
        <row r="5155">
          <cell r="B5155" t="str">
            <v>COMTEI COML TÉCNICA EQUIPTOS INDS LTDA</v>
          </cell>
        </row>
        <row r="5156">
          <cell r="B5156" t="str">
            <v>MARQUES SARAIVA GRÁFICOS E EDITORES LTDA</v>
          </cell>
        </row>
        <row r="5157">
          <cell r="B5157" t="str">
            <v>SAPATARIA DO CARMO LTDA</v>
          </cell>
        </row>
        <row r="5158">
          <cell r="B5158" t="str">
            <v>MATERIAIS DE CONST. IRMÃOS CARVALHO LTDA</v>
          </cell>
        </row>
        <row r="5159">
          <cell r="B5159" t="str">
            <v>CONCREMAT ENGENHARIA E TECNOLOGIA SA</v>
          </cell>
        </row>
        <row r="5160">
          <cell r="B5160" t="str">
            <v>GUANABARA PALACE HOTEL</v>
          </cell>
        </row>
        <row r="5161">
          <cell r="B5161" t="str">
            <v>PEREIRA CABRAL LIQUIDOS E COMESTIVEIS FI</v>
          </cell>
        </row>
        <row r="5162">
          <cell r="B5162" t="str">
            <v>EMIL EMPRESA METROPOLITANA DE IMÓVEIS LTDA</v>
          </cell>
        </row>
        <row r="5163">
          <cell r="B5163" t="str">
            <v>PENSÃO SANTA LUZIA LTDA-ME</v>
          </cell>
        </row>
        <row r="5164">
          <cell r="B5164" t="str">
            <v>CIA CAPITAL DE PRODUTOS ALIMENTICIOS</v>
          </cell>
        </row>
        <row r="5165">
          <cell r="B5165" t="str">
            <v>EMASA MINERACAO S/A</v>
          </cell>
        </row>
        <row r="5166">
          <cell r="B5166" t="str">
            <v>ARGENTINA HOTEL SOCIEDADE LTDA.</v>
          </cell>
        </row>
        <row r="5167">
          <cell r="B5167" t="str">
            <v>REFRIGERAÇÃO IV CENTENÁRIO LTDA</v>
          </cell>
        </row>
        <row r="5168">
          <cell r="B5168" t="str">
            <v>LEO FOTO SOM E INFORMATICA LTA</v>
          </cell>
        </row>
        <row r="5169">
          <cell r="B5169" t="str">
            <v>COLIBRI COM. DE MAQUINAS E MOTORES LTDA</v>
          </cell>
        </row>
        <row r="5170">
          <cell r="B5170" t="str">
            <v>INDÚSTRIAS QUÍMICAS CORCOVADO LTDA</v>
          </cell>
        </row>
        <row r="5171">
          <cell r="B5171" t="str">
            <v>NEWMAC EQUIP.E CONSTRUCAO LTDA</v>
          </cell>
        </row>
        <row r="5172">
          <cell r="B5172" t="str">
            <v>MAQUI-MOTO INDUSTRIA E COMERCIO LTDA</v>
          </cell>
        </row>
        <row r="5173">
          <cell r="B5173" t="str">
            <v>POSTO DE SERVIÇO PARAGUASSU LTDA</v>
          </cell>
        </row>
        <row r="5174">
          <cell r="B5174" t="str">
            <v>VIDROS E MOLDURAS REX LTDA</v>
          </cell>
        </row>
        <row r="5175">
          <cell r="B5175" t="str">
            <v>FERRAGENS LINDÓRIO LTDA</v>
          </cell>
        </row>
        <row r="5176">
          <cell r="B5176" t="str">
            <v>143 J B BAZAR E CONSTRUÇÃO LTDA</v>
          </cell>
        </row>
        <row r="5177">
          <cell r="B5177" t="str">
            <v>SAMAR EQUIPS. RODOVIÁRIO E INDUSTRIAL LTDA</v>
          </cell>
        </row>
        <row r="5178">
          <cell r="B5178" t="str">
            <v>BETA RIO FERRAGENS LTDA</v>
          </cell>
        </row>
        <row r="5179">
          <cell r="B5179" t="str">
            <v>TRANSPORTADORA ITAPEMIRIM S/A</v>
          </cell>
        </row>
        <row r="5180">
          <cell r="B5180" t="str">
            <v>CINADRA IND.COM. MÁQUINAS LTDA</v>
          </cell>
        </row>
        <row r="5181">
          <cell r="B5181" t="str">
            <v>SOTECAL SOCIEDADE TEC.ESTRUT.CALDERARIA S.A</v>
          </cell>
        </row>
        <row r="5182">
          <cell r="B5182" t="str">
            <v>ACARITA - ART. CIM. ARM. SANTA RITA LTDA</v>
          </cell>
        </row>
        <row r="5183">
          <cell r="B5183" t="str">
            <v>MECÂNICA ELETRO-BOMBAS PALMEIRAS LTDA</v>
          </cell>
        </row>
        <row r="5184">
          <cell r="B5184" t="str">
            <v>EMPRESA DE MINERAÇÃO PENA BRANCA LTDA</v>
          </cell>
        </row>
        <row r="5185">
          <cell r="B5185" t="str">
            <v>ADMINISTRADORA SION LTDA</v>
          </cell>
        </row>
        <row r="5186">
          <cell r="B5186" t="str">
            <v>ADMINISTRADORA SION LTDA</v>
          </cell>
        </row>
        <row r="5187">
          <cell r="B5187" t="str">
            <v>TELA-P IND. COM. TELAS METALICAS LTDA</v>
          </cell>
        </row>
        <row r="5188">
          <cell r="B5188" t="str">
            <v>GRÁFICA ITACI LTDA</v>
          </cell>
        </row>
        <row r="5189">
          <cell r="B5189" t="str">
            <v>COPIADORA HELIOGRAFICAS AVENIDA CENTRAL</v>
          </cell>
        </row>
        <row r="5190">
          <cell r="B5190" t="str">
            <v>CASA ALEGRIA DE TINTAS LTDA - ME</v>
          </cell>
        </row>
        <row r="5191">
          <cell r="B5191" t="str">
            <v>CEDAE</v>
          </cell>
        </row>
        <row r="5192">
          <cell r="B5192" t="str">
            <v>PNEUS VILA KENNEDY LTDA</v>
          </cell>
        </row>
        <row r="5193">
          <cell r="B5193" t="str">
            <v>ESCRITÓRIO DE ADVOCACIA CELIO SALLES BARBIERI</v>
          </cell>
        </row>
        <row r="5194">
          <cell r="B5194" t="str">
            <v>FUNDIÇÃO CARDOSO FILHOS LTDA</v>
          </cell>
        </row>
        <row r="5195">
          <cell r="B5195" t="str">
            <v>CONCORDIA ENGENHARIA LTDA</v>
          </cell>
        </row>
        <row r="5196">
          <cell r="B5196" t="str">
            <v>AREAL GUANABARA LTDA</v>
          </cell>
        </row>
        <row r="5197">
          <cell r="B5197" t="str">
            <v>PROCÓPIO RIBEIRO LOCAÇÃO DE MÁQS. LTDA</v>
          </cell>
        </row>
        <row r="5198">
          <cell r="B5198" t="str">
            <v>CASA TUPIARA DE PARAFUSOS LTDA</v>
          </cell>
        </row>
        <row r="5199">
          <cell r="B5199" t="str">
            <v>TECNOBRAS ENGENHARIA LTDA</v>
          </cell>
        </row>
        <row r="5200">
          <cell r="B5200" t="str">
            <v>ABNT-ASSOCIACAO BRASILEIRA DE NORMAS TEC</v>
          </cell>
        </row>
        <row r="5201">
          <cell r="B5201" t="str">
            <v>TRANSPORTES E MATERIAIS P/CONSTR LUZITAN</v>
          </cell>
        </row>
        <row r="5202">
          <cell r="B5202" t="str">
            <v>ATLAM FORNECEDORA DO COMÉRCIO E INDÚSTRIA S/A</v>
          </cell>
        </row>
        <row r="5203">
          <cell r="B5203" t="str">
            <v>CONSTRUTORA QUEIROZ GALVAO S/A</v>
          </cell>
        </row>
        <row r="5204">
          <cell r="B5204" t="str">
            <v>CONSTRUTORA QUEIROZ GALVÃO S.A</v>
          </cell>
        </row>
        <row r="5205">
          <cell r="B5205" t="str">
            <v>AUTO ELÉTRICA IRMÃOS UNIDOS LTDA</v>
          </cell>
        </row>
        <row r="5206">
          <cell r="B5206" t="str">
            <v>FAULHABER ENGENHARIA LTDA</v>
          </cell>
        </row>
        <row r="5207">
          <cell r="B5207" t="str">
            <v>MINERAÇÃO SPAR LTDA</v>
          </cell>
        </row>
        <row r="5208">
          <cell r="B5208" t="str">
            <v>CARIMBOIA IND COM DE CARIMBOS LTDA</v>
          </cell>
        </row>
        <row r="5209">
          <cell r="B5209" t="str">
            <v>INSETISAN-SERVITOX INSETICIDAS LTDA</v>
          </cell>
        </row>
        <row r="5210">
          <cell r="B5210" t="str">
            <v>REVESTIMENTOS DE PEDRAS CARDOSO LTDA</v>
          </cell>
        </row>
        <row r="5211">
          <cell r="B5211" t="str">
            <v>HELVAN COMERCIO E INDUSTRIA LTDA</v>
          </cell>
        </row>
        <row r="5212">
          <cell r="B5212" t="str">
            <v>SOLOTEST ENGENHARIA LTDA</v>
          </cell>
        </row>
        <row r="5213">
          <cell r="B5213" t="str">
            <v>MANOEL CRISPUN MATERIAIS DE CONSTRUÇÃO S/A</v>
          </cell>
        </row>
        <row r="5214">
          <cell r="B5214" t="str">
            <v>MANOEL CRISPUN - MATERIAIS DE CONSTRUCAO</v>
          </cell>
        </row>
        <row r="5215">
          <cell r="B5215" t="str">
            <v>SÃO MARCOS TERRAPL. E CONSTRUÇÃO LTDA</v>
          </cell>
        </row>
        <row r="5216">
          <cell r="B5216" t="str">
            <v>PADARIA BARÃO DE LUCENA LTDA</v>
          </cell>
        </row>
        <row r="5217">
          <cell r="B5217" t="str">
            <v>REPRAUTO COM. E REPRESENTACOES</v>
          </cell>
        </row>
        <row r="5218">
          <cell r="B5218" t="str">
            <v>GUANABARA DIESEL COM.REPRESENTAÇÕES</v>
          </cell>
        </row>
        <row r="5219">
          <cell r="B5219" t="str">
            <v>JORGE FERREIRA DO AMARAL</v>
          </cell>
        </row>
        <row r="5220">
          <cell r="B5220" t="str">
            <v>BAR E LANCHONETE CARLA LTDA</v>
          </cell>
        </row>
        <row r="5221">
          <cell r="B5221" t="str">
            <v>HOTEL FLORIDA S/A</v>
          </cell>
        </row>
        <row r="5222">
          <cell r="B5222" t="str">
            <v>ALBINO MENDES &amp; CIA. LTDA</v>
          </cell>
        </row>
        <row r="5223">
          <cell r="B5223" t="str">
            <v>EMPRESA BRASILEIRA DE TELECOMUNICACAO</v>
          </cell>
        </row>
        <row r="5224">
          <cell r="B5224" t="str">
            <v>CENTRO DE PRODUCAO UNIVERSIDADE RIO DE JANEIRO</v>
          </cell>
        </row>
        <row r="5225">
          <cell r="B5225" t="str">
            <v>ORTEB - ORGANIZAÇÃO TÉCNICA DE BOMBAS LTDA</v>
          </cell>
        </row>
        <row r="5226">
          <cell r="B5226" t="str">
            <v>GUANABARA JUNTAS INDUSTRIA E COMERCIO LT</v>
          </cell>
        </row>
        <row r="5227">
          <cell r="B5227" t="str">
            <v>SOCIDRAGA DRAGAGEM E ENGENHARIA LTDA</v>
          </cell>
        </row>
        <row r="5228">
          <cell r="B5228" t="str">
            <v>TRANSPORTES CARVALHO LTDA</v>
          </cell>
        </row>
        <row r="5229">
          <cell r="B5229" t="str">
            <v>TRANSPORTADORA COLORADO LTDA</v>
          </cell>
        </row>
        <row r="5230">
          <cell r="B5230" t="str">
            <v>SILBENE INDÚSTRIA E COMÉRCIO LTDA</v>
          </cell>
        </row>
        <row r="5231">
          <cell r="B5231" t="str">
            <v>GERDAU S/A</v>
          </cell>
        </row>
        <row r="5232">
          <cell r="B5232" t="str">
            <v>GERDAU S.A</v>
          </cell>
        </row>
        <row r="5233">
          <cell r="B5233" t="str">
            <v>GERDAU S/A</v>
          </cell>
        </row>
        <row r="5234">
          <cell r="B5234" t="str">
            <v>GERDAU S/A</v>
          </cell>
        </row>
        <row r="5235">
          <cell r="B5235" t="str">
            <v>GERDAU S/A</v>
          </cell>
        </row>
        <row r="5236">
          <cell r="B5236" t="str">
            <v>GERDAU S/A</v>
          </cell>
        </row>
        <row r="5237">
          <cell r="B5237" t="str">
            <v>GERDAU S/A</v>
          </cell>
        </row>
        <row r="5238">
          <cell r="B5238" t="str">
            <v>SUDIFER COM.DE FERRO MAQ.E MOTORES LTDA</v>
          </cell>
        </row>
        <row r="5239">
          <cell r="B5239" t="str">
            <v>BALPRENSA COM. E IND. DE FERRO LTDA</v>
          </cell>
        </row>
        <row r="5240">
          <cell r="B5240" t="str">
            <v>ENGELOPES INDÚSTRIA E COMÉRCIO LTDA</v>
          </cell>
        </row>
        <row r="5241">
          <cell r="B5241" t="str">
            <v>GELOAR REFRIGERAÇÃO LTDA</v>
          </cell>
        </row>
        <row r="5242">
          <cell r="B5242" t="str">
            <v>CIEE - CENTRO DE INTEGRAÇÃO EMPRESA ESCOLA - RJ</v>
          </cell>
        </row>
        <row r="5243">
          <cell r="B5243" t="str">
            <v>CONSORCIO BRASILEIRO DE MAQUINAS LTDA</v>
          </cell>
        </row>
        <row r="5244">
          <cell r="B5244" t="str">
            <v>SENGE SERVICOS DE ENGENHARIA S/A</v>
          </cell>
        </row>
        <row r="5245">
          <cell r="B5245" t="str">
            <v>VIAGENS GULLIVER LTDA</v>
          </cell>
        </row>
        <row r="5246">
          <cell r="B5246" t="str">
            <v>SHOPPING DAS FERRAGENS LTDA</v>
          </cell>
        </row>
        <row r="5247">
          <cell r="B5247" t="str">
            <v>ADIBRÁS ADMINISTRADORA BRASILEIRA DE BENS S/C</v>
          </cell>
        </row>
        <row r="5248">
          <cell r="B5248" t="str">
            <v>SAWAY MECÂNICA COM. REPRES. LTDA</v>
          </cell>
        </row>
        <row r="5249">
          <cell r="B5249" t="str">
            <v>TRANSPORTES LUSO E MATERIAIS DE CONSTRUÇÃO LTDA</v>
          </cell>
        </row>
        <row r="5250">
          <cell r="B5250" t="str">
            <v>FETRANSPOR</v>
          </cell>
        </row>
        <row r="5251">
          <cell r="B5251" t="str">
            <v>TRANSMATER TRANSPORTE E TERRAPLENAGEM LTDA.</v>
          </cell>
        </row>
        <row r="5252">
          <cell r="B5252" t="str">
            <v>DISTRIB. DE MAT. CONSTR.UNIVERSAL LTDA</v>
          </cell>
        </row>
        <row r="5253">
          <cell r="B5253" t="str">
            <v>TERRAPLANAGENS TRANSP.SUL AMERICANA LTDA</v>
          </cell>
        </row>
        <row r="5254">
          <cell r="B5254" t="str">
            <v>PERSIANAS PRESIDENTE LTDA.</v>
          </cell>
        </row>
        <row r="5255">
          <cell r="B5255" t="str">
            <v>POSTO DE GASOLINA DOCINHO LTDA</v>
          </cell>
        </row>
        <row r="5256">
          <cell r="B5256" t="str">
            <v>RCN DISTRIBUIDORA DE AUTO PECAS LTDA</v>
          </cell>
        </row>
        <row r="5257">
          <cell r="B5257" t="str">
            <v>ENGESOLDA INDUSTRIA E COMERCIO S/A</v>
          </cell>
        </row>
        <row r="5258">
          <cell r="B5258" t="str">
            <v>YORK ENGENHARIA E COMÉRCIO LTDA</v>
          </cell>
        </row>
        <row r="5259">
          <cell r="B5259" t="str">
            <v>COCIMA MADEIRAS LTDA</v>
          </cell>
        </row>
        <row r="5260">
          <cell r="B5260" t="str">
            <v>CIMENTO MAUA S/A</v>
          </cell>
        </row>
        <row r="5261">
          <cell r="B5261" t="str">
            <v>CIMENTO MAUÁ S.A.</v>
          </cell>
        </row>
        <row r="5262">
          <cell r="B5262" t="str">
            <v>MPEREIRA TRANSP. E TERRAPLANAGEM LTDA</v>
          </cell>
        </row>
        <row r="5263">
          <cell r="B5263" t="str">
            <v>TRANSPORTES SERRA LTDA</v>
          </cell>
        </row>
        <row r="5264">
          <cell r="B5264" t="str">
            <v>A GERADORA ALUGUEL DE MÁQUINAS LTDA</v>
          </cell>
        </row>
        <row r="5265">
          <cell r="B5265" t="str">
            <v>PAFER COMERCIO E REPRESENTACOES LTDA.</v>
          </cell>
        </row>
        <row r="5266">
          <cell r="B5266" t="str">
            <v>GLOBO CONSTRUCOES E TERRAPLANAGEM LTDA.</v>
          </cell>
        </row>
        <row r="5267">
          <cell r="B5267" t="str">
            <v>ASCE ASSOCIAÇÃO DE SOLIDARIEDADE À CRIANÇA EXCEPCIONAL</v>
          </cell>
        </row>
        <row r="5268">
          <cell r="B5268" t="str">
            <v>SOPOSTES CONCRETO ARMADO LTDA</v>
          </cell>
        </row>
        <row r="5269">
          <cell r="B5269" t="str">
            <v>TRANSTURISMO REI LTDA</v>
          </cell>
        </row>
        <row r="5270">
          <cell r="B5270" t="str">
            <v>CLÍNICA SANTA HELENA LTDA</v>
          </cell>
        </row>
        <row r="5271">
          <cell r="B5271" t="str">
            <v>CEG - COMPANHIA ESTADUAL DE GAS DO RIO D</v>
          </cell>
        </row>
        <row r="5272">
          <cell r="B5272" t="str">
            <v>RADIADORES E COLMEIAS N. HORIZONTE LTDA</v>
          </cell>
        </row>
        <row r="5273">
          <cell r="B5273" t="str">
            <v>PIRILAMPO COM.REPRESENTACOES LTDA</v>
          </cell>
        </row>
        <row r="5274">
          <cell r="B5274" t="str">
            <v>AUTO POSTO DE GASOLINA PORTUÁRIO LTDA</v>
          </cell>
        </row>
        <row r="5275">
          <cell r="B5275" t="str">
            <v>S. CORREIA MANGUEIRAS E MÁQUINAS LTDA.</v>
          </cell>
        </row>
        <row r="5276">
          <cell r="B5276" t="str">
            <v>MOTOFERR MOTORES E FERRAMENTAS ELETRICAS</v>
          </cell>
        </row>
        <row r="5277">
          <cell r="B5277" t="str">
            <v>FABRICA DE ESQUADRIAS NACIONAL LTDA</v>
          </cell>
        </row>
        <row r="5278">
          <cell r="B5278" t="str">
            <v>PROMAQUINAS INDUSTRIA E  COMERCIO LTDA</v>
          </cell>
        </row>
        <row r="5279">
          <cell r="B5279" t="str">
            <v>PONTO FRIO</v>
          </cell>
        </row>
        <row r="5280">
          <cell r="B5280" t="str">
            <v>SOTREQ</v>
          </cell>
        </row>
        <row r="5281">
          <cell r="B5281" t="str">
            <v>WILIAN RAHY ASSIST. MEDICA EMPRESARIAL</v>
          </cell>
        </row>
        <row r="5282">
          <cell r="B5282" t="str">
            <v>RIO TINTAS MATERIAS DE CONSTRUÇÃO LTDA</v>
          </cell>
        </row>
        <row r="5283">
          <cell r="B5283" t="str">
            <v>NAVEGANTES EDITORA GRAFICA LTDA</v>
          </cell>
        </row>
        <row r="5284">
          <cell r="B5284" t="str">
            <v>SINAPE SINAL.SEG. RODOVIÁRIA LTDA</v>
          </cell>
        </row>
        <row r="5285">
          <cell r="B5285" t="str">
            <v>RIALTI MÁQUINAS E MOTORES LTDA</v>
          </cell>
        </row>
        <row r="5286">
          <cell r="B5286" t="str">
            <v>2 A SINALIZAÇÃO LTDA</v>
          </cell>
        </row>
        <row r="5287">
          <cell r="B5287" t="str">
            <v>ADMINISTRADORA SANTA ISABEL LTDA</v>
          </cell>
        </row>
        <row r="5288">
          <cell r="B5288" t="str">
            <v>ASTIL EQUIPAMENTOS INDUSTRIAIS LTDA</v>
          </cell>
        </row>
        <row r="5289">
          <cell r="B5289" t="str">
            <v>ASTIL EQUIPAMENTOS INDUSTRIAIS LTDA.</v>
          </cell>
        </row>
        <row r="5290">
          <cell r="B5290" t="str">
            <v>AUTO PEÇAS PARABOLQS LTDA</v>
          </cell>
        </row>
        <row r="5291">
          <cell r="B5291" t="str">
            <v>POSTO DE GASOLINA PIAUÍ LTDA</v>
          </cell>
        </row>
        <row r="5292">
          <cell r="B5292" t="str">
            <v>EMPRESA DE TRANSPORTES ANGELA LTDA</v>
          </cell>
        </row>
        <row r="5293">
          <cell r="B5293" t="str">
            <v>PINHEIRO TRANSPORTES EM KOMBIS LTDA</v>
          </cell>
        </row>
        <row r="5294">
          <cell r="B5294" t="str">
            <v>SOCIVIL CONSTRUTORA LTDA</v>
          </cell>
        </row>
        <row r="5295">
          <cell r="B5295" t="str">
            <v>JAHU INDÚSTRIA E COMÉRCIO LTDA.</v>
          </cell>
        </row>
        <row r="5296">
          <cell r="B5296" t="str">
            <v>JAHU INDÚSTRIA E COMÉRCIO LTDA</v>
          </cell>
        </row>
        <row r="5297">
          <cell r="B5297" t="str">
            <v>SUPERMERCADO CASTRO LTDA</v>
          </cell>
        </row>
        <row r="5298">
          <cell r="B5298" t="str">
            <v>SUPERMIX CONCRETO S/A</v>
          </cell>
        </row>
        <row r="5299">
          <cell r="B5299" t="str">
            <v>SUPERMIX CONCRETO S/A</v>
          </cell>
        </row>
        <row r="5300">
          <cell r="B5300" t="str">
            <v>SUPERMIX CONCRETO S.A</v>
          </cell>
        </row>
        <row r="5301">
          <cell r="B5301" t="str">
            <v>SUPERMIX CONCRETO S.A</v>
          </cell>
        </row>
        <row r="5302">
          <cell r="B5302" t="str">
            <v>SUPERMIX CONCRETO S.A</v>
          </cell>
        </row>
        <row r="5303">
          <cell r="B5303" t="str">
            <v>SUPERMIX CONCRETO S.A</v>
          </cell>
        </row>
        <row r="5304">
          <cell r="B5304" t="str">
            <v>SUPERMIX CONCRETO S.A. - SP</v>
          </cell>
        </row>
        <row r="5305">
          <cell r="B5305" t="str">
            <v>SUPERMIX CONCRETO S.A.</v>
          </cell>
        </row>
        <row r="5306">
          <cell r="B5306" t="str">
            <v>SUPERMIX CONCRETO S.A</v>
          </cell>
        </row>
        <row r="5307">
          <cell r="B5307" t="str">
            <v>SUPERMIX CONCRETO S.A</v>
          </cell>
        </row>
        <row r="5308">
          <cell r="B5308" t="str">
            <v>AMERICA BRASIL LOBBY AGENCIA DE VIAGENS</v>
          </cell>
        </row>
        <row r="5309">
          <cell r="B5309" t="str">
            <v>LUZ PUBLICIDADE LTDA.</v>
          </cell>
        </row>
        <row r="5310">
          <cell r="B5310" t="str">
            <v>PETROBRÁS DISTRIBUIDORA S/A</v>
          </cell>
        </row>
        <row r="5311">
          <cell r="B5311" t="str">
            <v>PETROBRÁS DISTRIBUIDORA S/A</v>
          </cell>
        </row>
        <row r="5312">
          <cell r="B5312" t="str">
            <v>PETROBRÁS DISTRIBUIDORA S/A</v>
          </cell>
        </row>
        <row r="5313">
          <cell r="B5313" t="str">
            <v>PETROBRÁS DISTRIBUIDORA S/A</v>
          </cell>
        </row>
        <row r="5314">
          <cell r="B5314" t="str">
            <v>PETROBRÁS DISTRIBUIDORA S/A</v>
          </cell>
        </row>
        <row r="5315">
          <cell r="B5315" t="str">
            <v>PETROBRÁS DISTRIBUIDORA S/A</v>
          </cell>
        </row>
        <row r="5316">
          <cell r="B5316" t="str">
            <v>PETROBRÁS DISTRIBUIDORA S/A</v>
          </cell>
        </row>
        <row r="5317">
          <cell r="B5317" t="str">
            <v>PETROBRÁS DISTRIBUIDORA S/A</v>
          </cell>
        </row>
        <row r="5318">
          <cell r="B5318" t="str">
            <v>PETROBRÁS DISTRIBUIDORA S/A</v>
          </cell>
        </row>
        <row r="5319">
          <cell r="B5319" t="str">
            <v>PETROBRÁS DISTRIBUIDORA S/A</v>
          </cell>
        </row>
        <row r="5320">
          <cell r="B5320" t="str">
            <v>PETROBRÁS DISTRIBUIDORA S/A</v>
          </cell>
        </row>
        <row r="5321">
          <cell r="B5321" t="str">
            <v>PETROBRÁS DISTRIBUIDORA S/A</v>
          </cell>
        </row>
        <row r="5322">
          <cell r="B5322" t="str">
            <v>PETROBRÁS DISTRIBUIDORA S/A</v>
          </cell>
        </row>
        <row r="5323">
          <cell r="B5323" t="str">
            <v>M.SARAIVA PUBLICIDADE LTDA</v>
          </cell>
        </row>
        <row r="5324">
          <cell r="B5324" t="str">
            <v>POSTO DE GASOLINA VILA FLOR LTDA</v>
          </cell>
        </row>
        <row r="5325">
          <cell r="B5325" t="str">
            <v>BROOKS SELOS DE SEGURANCA DO BRASIL LTDA</v>
          </cell>
        </row>
        <row r="5326">
          <cell r="B5326" t="str">
            <v>J.B. LOCADORA DE VEÍCULOS LTDA</v>
          </cell>
        </row>
        <row r="5327">
          <cell r="B5327" t="str">
            <v>J.B. LOCADORA DE VEÍCULOS LTDA</v>
          </cell>
        </row>
        <row r="5328">
          <cell r="B5328" t="str">
            <v>J.B. LOCADORA DE VEÍCULOS LTDA</v>
          </cell>
        </row>
        <row r="5329">
          <cell r="B5329" t="str">
            <v>J.B. LOCADORA DE VEICULOS LTDA.</v>
          </cell>
        </row>
        <row r="5330">
          <cell r="B5330" t="str">
            <v>FADEL COM. E REP. LTDA</v>
          </cell>
        </row>
        <row r="5331">
          <cell r="B5331" t="str">
            <v>JM PNEUS E RENOVADORA LTDA</v>
          </cell>
        </row>
        <row r="5332">
          <cell r="B5332" t="str">
            <v>A.M. COMÉRCIO LTDA</v>
          </cell>
        </row>
        <row r="5333">
          <cell r="B5333" t="str">
            <v>MILENIUM INFORMÁTICA COM.IMP. LTDA</v>
          </cell>
        </row>
        <row r="5334">
          <cell r="B5334" t="str">
            <v>ITAPEMA CONSTRUÇÕES LTDA</v>
          </cell>
        </row>
        <row r="5335">
          <cell r="B5335" t="str">
            <v>ROBERTO LUIZ BARBOSA</v>
          </cell>
        </row>
        <row r="5336">
          <cell r="B5336" t="str">
            <v>DJALMA DA CUNHA SIQUEIRA</v>
          </cell>
        </row>
        <row r="5337">
          <cell r="B5337" t="str">
            <v>JONAS DE MATOS RODRIGUES</v>
          </cell>
        </row>
        <row r="5338">
          <cell r="B5338" t="str">
            <v>M.J DINIZ &amp; CIA LTDA</v>
          </cell>
        </row>
        <row r="5339">
          <cell r="B5339" t="str">
            <v>TRIARCOM EQUIPAMENTOS DE AR COMPRIMIDO LTDA</v>
          </cell>
        </row>
        <row r="5340">
          <cell r="B5340" t="str">
            <v>CECÍLIA F.M.SILVEIRA ARAGÃO - ME</v>
          </cell>
        </row>
        <row r="5341">
          <cell r="B5341" t="str">
            <v>MACAVI - MAESIO CANDIDO VIEIRA</v>
          </cell>
        </row>
        <row r="5342">
          <cell r="B5342" t="str">
            <v>FRANCISCO ANSELMO DOS SANTOS - ME</v>
          </cell>
        </row>
        <row r="5343">
          <cell r="B5343" t="str">
            <v>MARIA DO SOCORRO ROCHA DAMASCENO</v>
          </cell>
        </row>
        <row r="5344">
          <cell r="B5344" t="str">
            <v>NORTEL TELECOM.INFORMÁTICA LTDA</v>
          </cell>
        </row>
        <row r="5345">
          <cell r="B5345" t="str">
            <v>JUAÇO - JUAZEIRO AÇOS LTDA</v>
          </cell>
        </row>
        <row r="5346">
          <cell r="B5346" t="str">
            <v>J.V.N. SERV. E PECAS ELETRICAS EM GERAL</v>
          </cell>
        </row>
        <row r="5347">
          <cell r="B5347" t="str">
            <v>CONSTRUTORA IMOBILIARIA JMV LTDA</v>
          </cell>
        </row>
        <row r="5348">
          <cell r="B5348" t="str">
            <v>SOMIX CONCRETO LTDA</v>
          </cell>
        </row>
        <row r="5349">
          <cell r="B5349" t="str">
            <v>ECOPLAM EMP.CONS.PLAN.AMBIENTAL LTDA</v>
          </cell>
        </row>
        <row r="5350">
          <cell r="B5350" t="str">
            <v>CIRNE PNEUS COMÉRCIO E SERVIÇOS LTDA</v>
          </cell>
        </row>
        <row r="5351">
          <cell r="B5351" t="str">
            <v>DJOTA PEÇAS E SERVIÇOS E REPRES.LTDA</v>
          </cell>
        </row>
        <row r="5352">
          <cell r="B5352" t="str">
            <v>PESQUISE ESTUDOS E PROJETOS LTDA</v>
          </cell>
        </row>
        <row r="5353">
          <cell r="B5353" t="str">
            <v>YCAL PARTICIPAÇÕES LTDA</v>
          </cell>
        </row>
        <row r="5354">
          <cell r="B5354" t="str">
            <v>ALUTEC LTDA</v>
          </cell>
        </row>
        <row r="5355">
          <cell r="B5355" t="str">
            <v>COMPEX LTDA</v>
          </cell>
        </row>
        <row r="5356">
          <cell r="B5356" t="str">
            <v>COMPEX INFORMATICA</v>
          </cell>
        </row>
        <row r="5357">
          <cell r="B5357" t="str">
            <v>CM CONSTRUCOES E SERVICOS LTDA.</v>
          </cell>
        </row>
        <row r="5358">
          <cell r="B5358" t="str">
            <v>CARLOS E DANTAS LTDA</v>
          </cell>
        </row>
        <row r="5359">
          <cell r="B5359" t="str">
            <v>LUIS LEAO SOUZA FILHO</v>
          </cell>
        </row>
        <row r="5360">
          <cell r="B5360" t="str">
            <v>SATEL SALGUEIRO TECIDOS ELETRODOMÉSTICOS</v>
          </cell>
        </row>
        <row r="5361">
          <cell r="B5361" t="str">
            <v>COMERCIAL HUMAITÁ LTDA</v>
          </cell>
        </row>
        <row r="5362">
          <cell r="B5362" t="str">
            <v>INGEPLAC IND.GESSO GIZ E PLACAS LTDA</v>
          </cell>
        </row>
        <row r="5363">
          <cell r="B5363" t="str">
            <v>GRINOR INDUSTRIA GRANITO NORDESTE LTDA</v>
          </cell>
        </row>
        <row r="5364">
          <cell r="B5364" t="str">
            <v>POSTO SERRA DA SANTA LTDA</v>
          </cell>
        </row>
        <row r="5365">
          <cell r="B5365" t="str">
            <v>NISAUTO PECAS E ACESSORIOS LTDA</v>
          </cell>
        </row>
        <row r="5366">
          <cell r="B5366" t="str">
            <v>REDIESEL RECIFE AUTODIESEL LTDA</v>
          </cell>
        </row>
        <row r="5367">
          <cell r="B5367" t="str">
            <v>JOSE DE LEMOS VASCONCELOS &amp; CIA LTDA</v>
          </cell>
        </row>
        <row r="5368">
          <cell r="B5368" t="str">
            <v>G.A.C. COMERCIO E REPRESENTACAO LTDA</v>
          </cell>
        </row>
        <row r="5369">
          <cell r="B5369" t="str">
            <v>TERRAPLENAGEM VASCONCELOS E CAMARA LTDA</v>
          </cell>
        </row>
        <row r="5370">
          <cell r="B5370" t="str">
            <v>OZIAS JOSE DOS SANTOS</v>
          </cell>
        </row>
        <row r="5371">
          <cell r="B5371" t="str">
            <v>DELTA CONSULTORIO GEOLOGICA E MINERACAO</v>
          </cell>
        </row>
        <row r="5372">
          <cell r="B5372" t="str">
            <v>ZITOMAQ RICARDO CÂNDICO CAVALCANTE</v>
          </cell>
        </row>
        <row r="5373">
          <cell r="B5373" t="str">
            <v>PRODISEL PNEUS PROGRESSO COM.E REPRESENT</v>
          </cell>
        </row>
        <row r="5374">
          <cell r="B5374" t="str">
            <v>ADMEL COMERCIO E REPRESENTACOES LTDA</v>
          </cell>
        </row>
        <row r="5375">
          <cell r="B5375" t="str">
            <v>M B MAT.ELÉTRICO E DE CONSTRUÇÃO LTDA</v>
          </cell>
        </row>
        <row r="5376">
          <cell r="B5376" t="str">
            <v>MC OLEOS E LUBRIFICANTES LTDA</v>
          </cell>
        </row>
        <row r="5377">
          <cell r="B5377" t="str">
            <v>AUTO POSTO QUILOMBO LTDA</v>
          </cell>
        </row>
        <row r="5378">
          <cell r="B5378" t="str">
            <v>GAUCHO MOLAS DE CAXIAS LTDA.</v>
          </cell>
        </row>
        <row r="5379">
          <cell r="B5379" t="str">
            <v>J.COELHO COTA MATERIAIS DE CONSTRUÇÃO - ME</v>
          </cell>
        </row>
        <row r="5380">
          <cell r="B5380" t="str">
            <v>SOPRO ADESIVOS ETIQUETAS E BRINDES LTDA</v>
          </cell>
        </row>
        <row r="5381">
          <cell r="B5381" t="str">
            <v>CASA AGUAELUZ LTDA</v>
          </cell>
        </row>
        <row r="5382">
          <cell r="B5382" t="str">
            <v>VISON PAPELARIA LTDA</v>
          </cell>
        </row>
        <row r="5383">
          <cell r="B5383" t="str">
            <v>SOC. IND. MINERADORA DE GRANITOS LTDA</v>
          </cell>
        </row>
        <row r="5384">
          <cell r="B5384" t="str">
            <v>M.R. GOMES CEREAIS-ME</v>
          </cell>
        </row>
        <row r="5385">
          <cell r="B5385" t="str">
            <v>JHP ENGENHARIA E CONSULTORIA LTDA</v>
          </cell>
        </row>
        <row r="5386">
          <cell r="B5386" t="str">
            <v>JR DISTRIBUIDORA DE PECAS E BATERIAS LTD</v>
          </cell>
        </row>
        <row r="5387">
          <cell r="B5387" t="str">
            <v>A.M.S. CURVELO HENRIQUE TRANSPORTE</v>
          </cell>
        </row>
        <row r="5388">
          <cell r="B5388" t="str">
            <v>INGEO-INVESTIGAÇÕES GEOLÓGICO GEOTÉCNICAS</v>
          </cell>
        </row>
        <row r="5389">
          <cell r="B5389" t="str">
            <v>IVAN REZENDE ARQUITETURA LTDA</v>
          </cell>
        </row>
        <row r="5390">
          <cell r="B5390" t="str">
            <v>NBA NÚCLEO BRASILEIRO DE AVALIAÇÕES LTDA</v>
          </cell>
        </row>
        <row r="5391">
          <cell r="B5391" t="str">
            <v>JOAO BATISTA DE MARINS</v>
          </cell>
        </row>
        <row r="5392">
          <cell r="B5392" t="str">
            <v>P.C.E. PROJETOS E CONSULTORIAS DE ENGENH</v>
          </cell>
        </row>
        <row r="5393">
          <cell r="B5393" t="str">
            <v>PETROMONT MONTAGEM INDUSTRIAL LTDA</v>
          </cell>
        </row>
        <row r="5394">
          <cell r="B5394" t="str">
            <v>WHITE MARTINS GASES INDÚSTRIAIS S/A</v>
          </cell>
        </row>
        <row r="5395">
          <cell r="B5395" t="str">
            <v>VIDEO STUDIO 90 COM.E SERV.LTDA.</v>
          </cell>
        </row>
        <row r="5396">
          <cell r="B5396" t="str">
            <v>CONFRIO COMERCIO E EXTRACAO DE MINERAIS</v>
          </cell>
        </row>
        <row r="5397">
          <cell r="B5397" t="str">
            <v>COMÉRCIO DE PEDRAS SEM NOME LTDA-ME</v>
          </cell>
        </row>
        <row r="5398">
          <cell r="B5398" t="str">
            <v>VEMARE COMERCIAL DIESEL LTDA</v>
          </cell>
        </row>
        <row r="5399">
          <cell r="B5399" t="str">
            <v>ACIAGA EQUIP.CONSTR.CIVIL LTDA</v>
          </cell>
        </row>
        <row r="5400">
          <cell r="B5400" t="str">
            <v>TRAFEG SINALIZ.SEG.DE TRÂNSITO LTDA</v>
          </cell>
        </row>
        <row r="5401">
          <cell r="B5401" t="str">
            <v>NOGUEIRA &amp; SILVA BAR DE MARICA LTDA</v>
          </cell>
        </row>
        <row r="5402">
          <cell r="B5402" t="str">
            <v>EFESO - COMERCIO E REPRESENTACOES LTDA.</v>
          </cell>
        </row>
        <row r="5403">
          <cell r="B5403" t="str">
            <v>FIL FUNDIÇÃO ITAPERUNA LTDA - ME</v>
          </cell>
        </row>
        <row r="5404">
          <cell r="B5404" t="str">
            <v>PORTOFERRO COMÉRCIO DE METAIS LTDA</v>
          </cell>
        </row>
        <row r="5405">
          <cell r="B5405" t="str">
            <v>JOCIREI MATERIAIS DE CONSTRUÇÃO LTDA</v>
          </cell>
        </row>
        <row r="5406">
          <cell r="B5406" t="str">
            <v>TRUCK UNIÃO RECUPERAÇÕES E SERVIÇOS LTDA</v>
          </cell>
        </row>
        <row r="5407">
          <cell r="B5407" t="str">
            <v>NIPASA METALÚRGICA LTDA</v>
          </cell>
        </row>
        <row r="5408">
          <cell r="B5408" t="str">
            <v>ERMASA RIO COMERCIO E INDUSTRIA LTDA</v>
          </cell>
        </row>
        <row r="5409">
          <cell r="B5409" t="str">
            <v>ENGEDRILL ENGENHARIA E GEOTECNIA LTDA</v>
          </cell>
        </row>
        <row r="5410">
          <cell r="B5410" t="str">
            <v>AREAL PETROPOLO DE ITAGUAÍ LTDA</v>
          </cell>
        </row>
        <row r="5411">
          <cell r="B5411" t="str">
            <v>BAZAR IMPERIO DE ITABORAI LTDA.</v>
          </cell>
        </row>
        <row r="5412">
          <cell r="B5412" t="str">
            <v>MOTO PEÇAS CIDADE DAS ROSAS LTDA</v>
          </cell>
        </row>
        <row r="5413">
          <cell r="B5413" t="str">
            <v>UBÁ MINAS MÓVEIS LTDA-ME</v>
          </cell>
        </row>
        <row r="5414">
          <cell r="B5414" t="str">
            <v>ADI TECNOLOGIA LTDA.</v>
          </cell>
        </row>
        <row r="5415">
          <cell r="B5415" t="str">
            <v>SPREAD SHOW INFORMATICA LTDA</v>
          </cell>
        </row>
        <row r="5416">
          <cell r="B5416" t="str">
            <v>POLI IND.COM. DE PRÉ MOLDADOS LTDA</v>
          </cell>
        </row>
        <row r="5417">
          <cell r="B5417" t="str">
            <v>GRANITOS E MÁRMORES AGRIZZI LTDA</v>
          </cell>
        </row>
        <row r="5418">
          <cell r="B5418" t="str">
            <v>PEDREIRA ARACRUZ LTDA.</v>
          </cell>
        </row>
        <row r="5419">
          <cell r="B5419" t="str">
            <v>ALARICO ALVES PEREIRA</v>
          </cell>
        </row>
        <row r="5420">
          <cell r="B5420" t="str">
            <v>EVENTOS DECORACOES E MONTAGENS LTDA</v>
          </cell>
        </row>
        <row r="5421">
          <cell r="B5421" t="str">
            <v>J. B. OFICINA MECÂNICA LTDA</v>
          </cell>
        </row>
        <row r="5422">
          <cell r="B5422" t="str">
            <v>AUTO POSTO CAROLINE LTDA</v>
          </cell>
        </row>
        <row r="5423">
          <cell r="B5423" t="str">
            <v>SUSA DO BRASIL IND E COM DE COUROS</v>
          </cell>
        </row>
        <row r="5424">
          <cell r="B5424" t="str">
            <v>J.M.D. SOBREIRA</v>
          </cell>
        </row>
        <row r="5425">
          <cell r="B5425" t="str">
            <v>PROBITEC PROD.BETUM.TEC.APLIC.LTDA.</v>
          </cell>
        </row>
        <row r="5426">
          <cell r="B5426" t="str">
            <v>EMCONCIPA - EMPREIT.CONST. CIVIL E PAVIM</v>
          </cell>
        </row>
        <row r="5427">
          <cell r="B5427" t="str">
            <v>MANCHESTER DISTR.FERRO E ACO LTDA</v>
          </cell>
        </row>
        <row r="5428">
          <cell r="B5428" t="str">
            <v>SANDES &amp; SANDES LTDA-ME</v>
          </cell>
        </row>
        <row r="5429">
          <cell r="B5429" t="str">
            <v>LUMA DE ITAGUAÍ HOTEL LTDA</v>
          </cell>
        </row>
        <row r="5430">
          <cell r="B5430" t="str">
            <v>COALME CONSTRUTORA LTDA</v>
          </cell>
        </row>
        <row r="5431">
          <cell r="B5431" t="str">
            <v>DAMASCENO STELE BAZAR LTDA - ME</v>
          </cell>
        </row>
        <row r="5432">
          <cell r="B5432" t="str">
            <v>M.TRÊS MATERIAIS DE CONSTRUÇÃO LTDA</v>
          </cell>
        </row>
        <row r="5433">
          <cell r="B5433" t="str">
            <v>MANIBRA PRODUTOS DE CONCRETO LTDA</v>
          </cell>
        </row>
        <row r="5434">
          <cell r="B5434" t="str">
            <v>REIBOR BORRACHAS E EQUIPAMENTOS LTDA</v>
          </cell>
        </row>
        <row r="5435">
          <cell r="B5435" t="str">
            <v>M.L. BORSATO MAT.CONSTRUÇÃO-ME</v>
          </cell>
        </row>
        <row r="5436">
          <cell r="B5436" t="str">
            <v>CASA DAS CORRENTES GUANABARA LTDA</v>
          </cell>
        </row>
        <row r="5437">
          <cell r="B5437" t="str">
            <v>M. LÚCIO CURVELANO - ME</v>
          </cell>
        </row>
        <row r="5438">
          <cell r="B5438" t="str">
            <v>AREAL IRMÃOS UNIDOS LTDA</v>
          </cell>
        </row>
        <row r="5439">
          <cell r="B5439" t="str">
            <v>GAMIT MATERIAIS DE CONSTRUÇÃO LTDA-ME</v>
          </cell>
        </row>
        <row r="5440">
          <cell r="B5440" t="str">
            <v>ARGILÃO DIST. DE CERÂMICAS LTDA.</v>
          </cell>
        </row>
        <row r="5441">
          <cell r="B5441" t="str">
            <v>NORDISA RIO MADEIRAS E COMPENSADOS LTDA</v>
          </cell>
        </row>
        <row r="5442">
          <cell r="B5442" t="str">
            <v>JOSÉ MARQUES ESTAQUEAMENTO E FUNDAÇÕES LTDA</v>
          </cell>
        </row>
        <row r="5443">
          <cell r="B5443" t="str">
            <v>REPLAEX RESINAS PLÁSTICAS EXTRUDADAS LTDA.</v>
          </cell>
        </row>
        <row r="5444">
          <cell r="B5444" t="str">
            <v>E.T. SILVA BAR - ME</v>
          </cell>
        </row>
        <row r="5445">
          <cell r="B5445" t="str">
            <v>NETUNO RADIADORES LTDA</v>
          </cell>
        </row>
        <row r="5446">
          <cell r="B5446" t="str">
            <v>MARIA DAS GRAÇAS DIAS - ME</v>
          </cell>
        </row>
        <row r="5447">
          <cell r="B5447" t="str">
            <v>DATAFOX COMPUTADORES &amp; SERVIÇOS LTDA</v>
          </cell>
        </row>
        <row r="5448">
          <cell r="B5448" t="str">
            <v>MARISOL - MATERIAIS DE CONSTRUCAO LTDA</v>
          </cell>
        </row>
        <row r="5449">
          <cell r="B5449" t="str">
            <v>DR OLIVEIRA E CIA  LTDA</v>
          </cell>
        </row>
        <row r="5450">
          <cell r="B5450" t="str">
            <v>ALMEIDA COMÉRCIO DE PEDRAS LTDA</v>
          </cell>
        </row>
        <row r="5451">
          <cell r="B5451" t="str">
            <v>SENADO COMÉRCIO LTDA</v>
          </cell>
        </row>
        <row r="5452">
          <cell r="B5452" t="str">
            <v>MY ZOOM FOTOGRAFIAS LTDA</v>
          </cell>
        </row>
        <row r="5453">
          <cell r="B5453" t="str">
            <v>ZERPE TERRAPLANAGEM LTDA</v>
          </cell>
        </row>
        <row r="5454">
          <cell r="B5454" t="str">
            <v>TRANSPORTES RIO VEZ LTDA</v>
          </cell>
        </row>
        <row r="5455">
          <cell r="B5455" t="str">
            <v>PEDRACOM PEDREIRAS LTDA</v>
          </cell>
        </row>
        <row r="5456">
          <cell r="B5456" t="str">
            <v>AMBIO ENGENHARIA LTDA.</v>
          </cell>
        </row>
        <row r="5457">
          <cell r="B5457" t="str">
            <v>CARTEL PAPELARIA LTDA - ME</v>
          </cell>
        </row>
        <row r="5458">
          <cell r="B5458" t="str">
            <v>PATRINOX ARTEF.PARAFUSOS INOX NAVAIS LTDA</v>
          </cell>
        </row>
        <row r="5459">
          <cell r="B5459" t="str">
            <v>FITABRAS FITAS E ABRASIVOS LTDA</v>
          </cell>
        </row>
        <row r="5460">
          <cell r="B5460" t="str">
            <v>VT. MATERIAIS DE CONSTRUÇÃO LTDA</v>
          </cell>
        </row>
        <row r="5461">
          <cell r="B5461" t="str">
            <v>HYDROAR COMERCIO E SERVICOS LTDA</v>
          </cell>
        </row>
        <row r="5462">
          <cell r="B5462" t="str">
            <v>6 VOLTS AUTO PEÇAS LTDA.</v>
          </cell>
        </row>
        <row r="5463">
          <cell r="B5463" t="str">
            <v>DISMODA CONFECÇÕES LTDA</v>
          </cell>
        </row>
        <row r="5464">
          <cell r="B5464" t="str">
            <v>MEK ENGENHARIA E CONSULTORIA LTDA</v>
          </cell>
        </row>
        <row r="5465">
          <cell r="B5465" t="str">
            <v>ARTEMAC ARTEF.DE CIMENTO E MAT. DE CONSTRUÇÃO LTDA</v>
          </cell>
        </row>
        <row r="5466">
          <cell r="B5466" t="str">
            <v>E. P. DE ANDRADE &amp; CIA LTDA</v>
          </cell>
        </row>
        <row r="5467">
          <cell r="B5467" t="str">
            <v>M.R. GOMES EQUIPAMENTOS DE ESCRITÓRIO</v>
          </cell>
        </row>
        <row r="5468">
          <cell r="B5468" t="str">
            <v>R.G.N. REPRESENTAÇÕES E COMÉRCIO LTDA</v>
          </cell>
        </row>
        <row r="5469">
          <cell r="B5469" t="str">
            <v>LOCATRAN LOCAÇÃO E TRANSPORTE LTDA.</v>
          </cell>
        </row>
        <row r="5470">
          <cell r="B5470" t="str">
            <v>LINPROL LINHARES PARAFUSOS E ROLAMENTOS LTDA</v>
          </cell>
        </row>
        <row r="5471">
          <cell r="B5471" t="str">
            <v>J J MADEIRAS E MAT. CONSTRUCAO LTDA</v>
          </cell>
        </row>
        <row r="5472">
          <cell r="B5472" t="str">
            <v>TRES JOTAS ELETRO DIESEL LTDA</v>
          </cell>
        </row>
        <row r="5473">
          <cell r="B5473" t="str">
            <v>CONSTRUTORA JOMAFO LTDA</v>
          </cell>
        </row>
        <row r="5474">
          <cell r="B5474" t="str">
            <v>URBANIZADORA MANTIQUIRA LTDA</v>
          </cell>
        </row>
        <row r="5475">
          <cell r="B5475" t="str">
            <v>VIGA GASPAR LOGÍSTICA LTDA</v>
          </cell>
        </row>
        <row r="5476">
          <cell r="B5476" t="str">
            <v>DUARTE E DUARTE MAT.DE CONSTRUÇÃO 105 LTDA</v>
          </cell>
        </row>
        <row r="5477">
          <cell r="B5477" t="str">
            <v>LUXCOR QUÍMICA INDUSTRIAL LTDA</v>
          </cell>
        </row>
        <row r="5478">
          <cell r="B5478" t="str">
            <v>M.A. DORNELAS BAR-ME</v>
          </cell>
        </row>
        <row r="5479">
          <cell r="B5479" t="str">
            <v>ANIGER AUTO PEÇAS LTDA - ME</v>
          </cell>
        </row>
        <row r="5480">
          <cell r="B5480" t="str">
            <v>SERVIÇO DE LOCAÇÃO ATHAYDE LTDA</v>
          </cell>
        </row>
        <row r="5481">
          <cell r="B5481" t="str">
            <v>AUTO POSTO BRASIL DE VOLTA REDONDA LTDA</v>
          </cell>
        </row>
        <row r="5482">
          <cell r="B5482" t="str">
            <v>ALMAT PNEUS LTDA - ME</v>
          </cell>
        </row>
        <row r="5483">
          <cell r="B5483" t="str">
            <v>J.M.M. DE CARVALHO IND. E COM. DE VASSOURAS ME</v>
          </cell>
        </row>
        <row r="5484">
          <cell r="B5484" t="str">
            <v>DISCONILDO COM. ELETROD.INSTR.MUSICAIS LTDA</v>
          </cell>
        </row>
        <row r="5485">
          <cell r="B5485" t="str">
            <v>AUTO PEÇAS E ENFEITES ELMA LTDA</v>
          </cell>
        </row>
        <row r="5486">
          <cell r="B5486" t="str">
            <v>COPEARTE CAXIAS LTDA</v>
          </cell>
        </row>
        <row r="5487">
          <cell r="B5487" t="str">
            <v>TRANSPORTADORA PIMEIRÔ LTDA</v>
          </cell>
        </row>
        <row r="5488">
          <cell r="B5488" t="str">
            <v>FARMO CONSTR.INCORPORAÇÕES LTDA</v>
          </cell>
        </row>
        <row r="5489">
          <cell r="B5489" t="str">
            <v>RIZOMA PLANTAS E PAISAGISMO LTDA</v>
          </cell>
        </row>
        <row r="5490">
          <cell r="B5490" t="str">
            <v>NOBRETEC SERVICOS E LOCACAO LTDA</v>
          </cell>
        </row>
        <row r="5491">
          <cell r="B5491" t="str">
            <v>PROTEL TELECOM.E ELETRICIDADE LTDA</v>
          </cell>
        </row>
        <row r="5492">
          <cell r="B5492" t="str">
            <v>PAD. E CONF. BRUNELLA DO RIACHAO LTDA</v>
          </cell>
        </row>
        <row r="5493">
          <cell r="B5493" t="str">
            <v>JOSE PACHECO DE OLIVEIRA MATERIAL DE CON</v>
          </cell>
        </row>
        <row r="5494">
          <cell r="B5494" t="str">
            <v>RALPH PEDRAS DECORATIVAS LTDA</v>
          </cell>
        </row>
        <row r="5495">
          <cell r="B5495" t="str">
            <v>LAJE ALVORADA-OZANIR MANHÃES MACHADO-ME</v>
          </cell>
        </row>
        <row r="5496">
          <cell r="B5496" t="str">
            <v>CERÂMICA INDIANA LTDA</v>
          </cell>
        </row>
        <row r="5497">
          <cell r="B5497" t="str">
            <v>RODOLPHO RIBEIRO DIAS-ME</v>
          </cell>
        </row>
        <row r="5498">
          <cell r="B5498" t="str">
            <v>CERÂMICA IRMÃOS SOUZA E SOBRINHOS LTDA</v>
          </cell>
        </row>
        <row r="5499">
          <cell r="B5499" t="str">
            <v>RANCHO SAGITÁRIO LTDA-ME</v>
          </cell>
        </row>
        <row r="5500">
          <cell r="B5500" t="str">
            <v>MADEIREIRA OLIGRAN DE MACAE LTDA</v>
          </cell>
        </row>
        <row r="5501">
          <cell r="B5501" t="str">
            <v>RODOMAC DE MACAÉ RODOVIÁRIO LTDA</v>
          </cell>
        </row>
        <row r="5502">
          <cell r="B5502" t="str">
            <v>ALONSO MIGUEL DA SILVA</v>
          </cell>
        </row>
        <row r="5503">
          <cell r="B5503" t="str">
            <v>SEM FURO TRANSPORTES LTDA</v>
          </cell>
        </row>
        <row r="5504">
          <cell r="B5504" t="str">
            <v>LFM TOPOGR.PROJETOS SANEAMENTO LTDA</v>
          </cell>
        </row>
        <row r="5505">
          <cell r="B5505" t="str">
            <v>MSL ENGENHARIA LTDA</v>
          </cell>
        </row>
        <row r="5506">
          <cell r="B5506" t="str">
            <v>NIVALDO FELICIANO DA SILVA</v>
          </cell>
        </row>
        <row r="5507">
          <cell r="B5507" t="str">
            <v>FERREIRA E COELHO LTDA</v>
          </cell>
        </row>
        <row r="5508">
          <cell r="B5508" t="str">
            <v>FERCLAV COMÉRCIO DE FERRAGENS LTDA</v>
          </cell>
        </row>
        <row r="5509">
          <cell r="B5509" t="str">
            <v>ARISTEU DANTAS SILVA</v>
          </cell>
        </row>
        <row r="5510">
          <cell r="B5510" t="str">
            <v>JORGE ANTUNES ARAUJO</v>
          </cell>
        </row>
        <row r="5511">
          <cell r="B5511" t="str">
            <v>JPEL PAPELARIA E LIVRARIA LTDA</v>
          </cell>
        </row>
        <row r="5512">
          <cell r="B5512" t="str">
            <v>LOCARVEL LOCADORA DE VEICULOS LTDA</v>
          </cell>
        </row>
        <row r="5513">
          <cell r="B5513" t="str">
            <v>AUTO POSTO JUQUIMAGRÃO LTDA</v>
          </cell>
        </row>
        <row r="5514">
          <cell r="B5514" t="str">
            <v>TECARTE CONSULT.PROJ.SERVIÇOS LTDA</v>
          </cell>
        </row>
        <row r="5515">
          <cell r="B5515" t="str">
            <v>NÚCLEO ENGENHARIA CONSULTIVA LTDA</v>
          </cell>
        </row>
        <row r="5516">
          <cell r="B5516" t="str">
            <v>PAULIFRESA FRESAGEM E RECICLAGEM LTDA</v>
          </cell>
        </row>
        <row r="5517">
          <cell r="B5517" t="str">
            <v>TECNOBRE COM. E LOCAÇÕES LTDA</v>
          </cell>
        </row>
        <row r="5518">
          <cell r="B5518" t="str">
            <v>SANTANA PORCINO DA SILVA</v>
          </cell>
        </row>
        <row r="5519">
          <cell r="B5519" t="str">
            <v>LN TRANSPORTES LTDA</v>
          </cell>
        </row>
        <row r="5520">
          <cell r="B5520" t="str">
            <v>GAIA,SILVA, ROLIM &amp; ASSOCIADOS</v>
          </cell>
        </row>
        <row r="5521">
          <cell r="B5521" t="str">
            <v>ESCPLAN MÓVEIS PARA ESCRITÓRIO LTDA</v>
          </cell>
        </row>
        <row r="5522">
          <cell r="B5522" t="str">
            <v>MORENO EQUIPAMENTOS LTDA</v>
          </cell>
        </row>
        <row r="5523">
          <cell r="B5523" t="str">
            <v>AUVITAPE COMÉRCIO LTDA</v>
          </cell>
        </row>
        <row r="5524">
          <cell r="B5524" t="str">
            <v>RIOTRUCK EQUIPAMENTOS RODOVIARIOS LTDA</v>
          </cell>
        </row>
        <row r="5525">
          <cell r="B5525" t="str">
            <v>RIO NORTE SANEAMENTO</v>
          </cell>
        </row>
        <row r="5526">
          <cell r="B5526" t="str">
            <v>IBELE FESTAS LTDA</v>
          </cell>
        </row>
        <row r="5527">
          <cell r="B5527" t="str">
            <v>TECNOAR LOPES COMÉRCIO E SERVIÇOS LTDA</v>
          </cell>
        </row>
        <row r="5528">
          <cell r="B5528" t="str">
            <v>MEGATHERM COM. E REPRESENTACAO LTDA.</v>
          </cell>
        </row>
        <row r="5529">
          <cell r="B5529" t="str">
            <v>ANGRACON MATERIAIS DE CONSTRUÇÃO LTDA</v>
          </cell>
        </row>
        <row r="5530">
          <cell r="B5530" t="str">
            <v>FERESA MATERIAIS DE CONSTRUÇÃO LTDA</v>
          </cell>
        </row>
        <row r="5531">
          <cell r="B5531" t="str">
            <v>JOÃO BATISTA M.FERREIRA-ME</v>
          </cell>
        </row>
        <row r="5532">
          <cell r="B5532" t="str">
            <v>AREAL ITAPICU LTDA</v>
          </cell>
        </row>
        <row r="5533">
          <cell r="B5533" t="str">
            <v>CHURRASCARIA  CHULETÃO DE ITABORAÍ</v>
          </cell>
        </row>
        <row r="5534">
          <cell r="B5534" t="str">
            <v>PEDREIRA COMAR LTDA</v>
          </cell>
        </row>
        <row r="5535">
          <cell r="B5535" t="str">
            <v>REMOBAMA RETÍFICA DE MOTORES LTDA</v>
          </cell>
        </row>
        <row r="5536">
          <cell r="B5536" t="str">
            <v>ZERAUS ARTEFATOS DE CIMENTO LTDA</v>
          </cell>
        </row>
        <row r="5537">
          <cell r="B5537" t="str">
            <v>D.R. ASSESSORIA COMERCIAL LTDA</v>
          </cell>
        </row>
        <row r="5538">
          <cell r="B5538" t="str">
            <v>ROCHA MATERIAL DE CONSTRUÇÃO LTDA</v>
          </cell>
        </row>
        <row r="5539">
          <cell r="B5539" t="str">
            <v>INSTELETRIL ENGENHARIA E SERVIÇOS LTDA</v>
          </cell>
        </row>
        <row r="5540">
          <cell r="B5540" t="str">
            <v>BARRÃO TINTAS LTDA</v>
          </cell>
        </row>
        <row r="5541">
          <cell r="B5541" t="str">
            <v>LÍRIO DOS VALES TRANSPORTE E TURISMO LT</v>
          </cell>
        </row>
        <row r="5542">
          <cell r="B5542" t="str">
            <v>SUCOL MATERIAIS DE CONSTRUÇÃO LTDA-ME</v>
          </cell>
        </row>
        <row r="5543">
          <cell r="B5543" t="str">
            <v>RISCADO ENGENHARIA LTDA</v>
          </cell>
        </row>
        <row r="5544">
          <cell r="B5544" t="str">
            <v>TRANSRANGEL COMÉRCIO E TRANSPORTES LTDA</v>
          </cell>
        </row>
        <row r="5545">
          <cell r="B5545" t="str">
            <v>FOTO ART COLOR DE CAMPOS LTDA</v>
          </cell>
        </row>
        <row r="5546">
          <cell r="B5546" t="str">
            <v>AUTO PECAS SAO SEBASTIAO DE BOM JESUS LT</v>
          </cell>
        </row>
        <row r="5547">
          <cell r="B5547" t="str">
            <v>J.S. SALES TRANSPORTES-ME</v>
          </cell>
        </row>
        <row r="5548">
          <cell r="B5548" t="str">
            <v>PAULU'S MÁQUINAS COM. DE MÁQUINAS LTDA</v>
          </cell>
        </row>
        <row r="5549">
          <cell r="B5549" t="str">
            <v>LUCIANO DO COUTO RANGEL &amp; CIA LTDA</v>
          </cell>
        </row>
        <row r="5550">
          <cell r="B5550" t="str">
            <v>PANDISMA COMÉRCIO E REPRESENTAÇÕES LTDA</v>
          </cell>
        </row>
        <row r="5551">
          <cell r="B5551" t="str">
            <v>LIZEU DUARTE BAR - ME</v>
          </cell>
        </row>
        <row r="5552">
          <cell r="B5552" t="str">
            <v>DEPORBOX DE MACAÉ VIDROS LTDA</v>
          </cell>
        </row>
        <row r="5553">
          <cell r="B5553" t="str">
            <v>OFFICE PAPER COMÉRCIO DE PAPÉIS LTDA</v>
          </cell>
        </row>
        <row r="5554">
          <cell r="B5554" t="str">
            <v>MADMÓVEIS M.C. IND. E COM. DE MÓVEIS LTDA</v>
          </cell>
        </row>
        <row r="5555">
          <cell r="B5555" t="str">
            <v>J.E.W.P. ACABAMENTO LTDA-ME</v>
          </cell>
        </row>
        <row r="5556">
          <cell r="B5556" t="str">
            <v>IAT MÓVEIS LTDA</v>
          </cell>
        </row>
        <row r="5557">
          <cell r="B5557" t="str">
            <v>HIENA SERVIÇOS LTDA-EPP</v>
          </cell>
        </row>
        <row r="5558">
          <cell r="B5558" t="str">
            <v>BRASTOP TOPOGRAFIA  LTDA</v>
          </cell>
        </row>
        <row r="5559">
          <cell r="B5559" t="str">
            <v>SOS DAS BATERIAS LTA.MEE</v>
          </cell>
        </row>
        <row r="5560">
          <cell r="B5560" t="str">
            <v>GBARBOSA COMERCIAL LTDA</v>
          </cell>
        </row>
        <row r="5561">
          <cell r="B5561" t="str">
            <v>EVERALICIO MANGUEIRA FILHO</v>
          </cell>
        </row>
        <row r="5562">
          <cell r="B5562" t="str">
            <v>SERRABETUME ENGENHARIA LTDA</v>
          </cell>
        </row>
        <row r="5563">
          <cell r="B5563" t="str">
            <v>MATERIAL DE CONSTRUCAO A BELA DE AUSTIN LTDA</v>
          </cell>
        </row>
        <row r="5564">
          <cell r="B5564" t="str">
            <v>FRADIAS TERRAPLANAGEM E URBANIZACAO LTDA</v>
          </cell>
        </row>
        <row r="5565">
          <cell r="B5565" t="str">
            <v>NEMA ENGENHARIA LTDA</v>
          </cell>
        </row>
        <row r="5566">
          <cell r="B5566" t="str">
            <v>MC ENGENHEIROS CONSULTORES LTDA</v>
          </cell>
        </row>
        <row r="5567">
          <cell r="B5567" t="str">
            <v>EMPRESA ITAOCARENSE DE URBANIZACAO LTDA</v>
          </cell>
        </row>
        <row r="5568">
          <cell r="B5568" t="str">
            <v>SONIMAR ARTES GRAFICAS LTDA</v>
          </cell>
        </row>
        <row r="5569">
          <cell r="B5569" t="str">
            <v>JOSÉ FERNANDES DE ALVARENGA</v>
          </cell>
        </row>
        <row r="5570">
          <cell r="B5570" t="str">
            <v>AREAL E ARTEFATOS DE CIMENTO SHAOLIN LTD</v>
          </cell>
        </row>
        <row r="5571">
          <cell r="B5571" t="str">
            <v>ELETROFER 1060 FERRAGENS LTDA</v>
          </cell>
        </row>
        <row r="5572">
          <cell r="B5572" t="str">
            <v>POSTO DE GASOLINA DANIELE DE NOVA IGUAÇU LTDA</v>
          </cell>
        </row>
        <row r="5573">
          <cell r="B5573" t="str">
            <v>CENTRAL ELETRO HIDRÁULICA MACAÉ LTDA</v>
          </cell>
        </row>
        <row r="5574">
          <cell r="B5574" t="str">
            <v>W.V.S. COMERCIO DE PEDRAS</v>
          </cell>
        </row>
        <row r="5575">
          <cell r="B5575" t="str">
            <v>CURSO PETROPOLITAN PROFISSIONALIZANTE LT</v>
          </cell>
        </row>
        <row r="5576">
          <cell r="B5576" t="str">
            <v>SC DE SOUZA EMPREITEIRA</v>
          </cell>
        </row>
        <row r="5577">
          <cell r="B5577" t="str">
            <v>POSTO DE GASOLINA CARVALHO E GOMES LTDA</v>
          </cell>
        </row>
        <row r="5578">
          <cell r="B5578" t="str">
            <v>BELLAN INDÚSTRIA E COMÉRCIO DE BRINDES LTDA</v>
          </cell>
        </row>
        <row r="5579">
          <cell r="B5579" t="str">
            <v>S.R.R. PACHECO CONSTRUTORA</v>
          </cell>
        </row>
        <row r="5580">
          <cell r="B5580" t="str">
            <v>TECNOMASSA RIO ARGAMASSAS LTDA</v>
          </cell>
        </row>
        <row r="5581">
          <cell r="B5581" t="str">
            <v>IMPLETEC COMERCIAL AGRÍCOLA LTDA</v>
          </cell>
        </row>
        <row r="5582">
          <cell r="B5582" t="str">
            <v>LASTRO INDÚSTRIAS GRÁFICAS LTDA</v>
          </cell>
        </row>
        <row r="5583">
          <cell r="B5583" t="str">
            <v>DANIEL MORAES MIRANDA</v>
          </cell>
        </row>
        <row r="5584">
          <cell r="B5584" t="str">
            <v>ANTONIO N.C. PORTELLA ME</v>
          </cell>
        </row>
        <row r="5585">
          <cell r="B5585" t="str">
            <v>TETRIS ENGENHARIA  LTDA</v>
          </cell>
        </row>
        <row r="5586">
          <cell r="B5586" t="str">
            <v>LAG DIVISÓRIAS E OBRAS LTDA</v>
          </cell>
        </row>
        <row r="5587">
          <cell r="B5587" t="str">
            <v>SG TRANSPORTADORA LTDA</v>
          </cell>
        </row>
        <row r="5588">
          <cell r="B5588" t="str">
            <v>NEVES E NEVES COMERCIO DE MOVEIS LTDA</v>
          </cell>
        </row>
        <row r="5589">
          <cell r="B5589" t="str">
            <v>ARMAZÉM 365 LTDA.</v>
          </cell>
        </row>
        <row r="5590">
          <cell r="B5590" t="str">
            <v>SEIMEC PROD. DE MANUT. INDUSTRIAL LTDA</v>
          </cell>
        </row>
        <row r="5591">
          <cell r="B5591" t="str">
            <v>LUCAS RODRIGUES DA COSTA MECÂNICA ME</v>
          </cell>
        </row>
        <row r="5592">
          <cell r="B5592" t="str">
            <v>HOTEL FAZENDA ACALANTO DO VILAREJO LTDA</v>
          </cell>
        </row>
        <row r="5593">
          <cell r="B5593" t="str">
            <v>SÉRGIO RODRIGUES COUTO DA SILVA-ME</v>
          </cell>
        </row>
        <row r="5594">
          <cell r="B5594" t="str">
            <v>TÉCNICA MECÂNICA RIBEIRO E SILVA LTDA</v>
          </cell>
        </row>
        <row r="5595">
          <cell r="B5595" t="str">
            <v>REALDI INFORMATIZAÇÃO DE RELÓGIOS DE PONTO LTDA</v>
          </cell>
        </row>
        <row r="5596">
          <cell r="B5596" t="str">
            <v>PIANNA COM. IMPORTAÇÃO E EXPORTAÇÃO LTDA</v>
          </cell>
        </row>
        <row r="5597">
          <cell r="B5597" t="str">
            <v>L.A. SOARES DISTRIBUIDORA DE ALIMENTOS-ME</v>
          </cell>
        </row>
        <row r="5598">
          <cell r="B5598" t="str">
            <v>CERÂMICA ALTO DO ELIZEU DE CAMPOS LTDA</v>
          </cell>
        </row>
        <row r="5599">
          <cell r="B5599" t="str">
            <v>O. MIGUEL - ME</v>
          </cell>
        </row>
        <row r="5600">
          <cell r="B5600" t="str">
            <v>C.A. RIBEIRO RODRIGUES - ME</v>
          </cell>
        </row>
        <row r="5601">
          <cell r="B5601" t="str">
            <v>HOTEL AMAZONAS</v>
          </cell>
        </row>
        <row r="5602">
          <cell r="B5602" t="str">
            <v>JACUY COMERCIO DE MADEIRAS LTDA</v>
          </cell>
        </row>
        <row r="5603">
          <cell r="B5603" t="str">
            <v>CARLOS J. BATISTA - ME</v>
          </cell>
        </row>
        <row r="5604">
          <cell r="B5604" t="str">
            <v>ITERERÉ GRANITOS E CONSTRUÇÕES LTDA.</v>
          </cell>
        </row>
        <row r="5605">
          <cell r="B5605" t="str">
            <v>SILK CORTE STUDIO - P.S.P. RIBEIRO - ME</v>
          </cell>
        </row>
        <row r="5606">
          <cell r="B5606" t="str">
            <v>LABOR RIO DAS OSTRAS LTDA</v>
          </cell>
        </row>
        <row r="5607">
          <cell r="B5607" t="str">
            <v>I.M. RANGEL MERCEARIA-ME</v>
          </cell>
        </row>
        <row r="5608">
          <cell r="B5608" t="str">
            <v>SOUMELHOR ARTEFATOS DE CIMENTO LTDA.</v>
          </cell>
        </row>
        <row r="5609">
          <cell r="B5609" t="str">
            <v>LUB NORTE LUBRIFICANTES LTDA - ME</v>
          </cell>
        </row>
        <row r="5610">
          <cell r="B5610" t="str">
            <v>IRMÃOS BELIENE LTDA</v>
          </cell>
        </row>
        <row r="5611">
          <cell r="B5611" t="str">
            <v>CONDOMÍNIO SOLAR DA LECHIA</v>
          </cell>
        </row>
        <row r="5612">
          <cell r="B5612" t="str">
            <v>AZEVEDO E AZEVEDO LTDA - ME</v>
          </cell>
        </row>
        <row r="5613">
          <cell r="B5613" t="str">
            <v>L.L. FERREIRA CONSTRUTORA-ME</v>
          </cell>
        </row>
        <row r="5614">
          <cell r="B5614" t="str">
            <v>EDSON BARCELOS BORACHARIA-ME</v>
          </cell>
        </row>
        <row r="5615">
          <cell r="B5615" t="str">
            <v>PONTO DE ENCONTRO RESTAURANTE LTDA</v>
          </cell>
        </row>
        <row r="5616">
          <cell r="B5616" t="str">
            <v>SET INFORMÁTICA LTDA</v>
          </cell>
        </row>
        <row r="5617">
          <cell r="B5617" t="str">
            <v>BRESSO COMÉRCIO E SERVIÇO LTDA</v>
          </cell>
        </row>
        <row r="5618">
          <cell r="B5618" t="str">
            <v>AILTON REIS DO VALLE TERRAPLENAGEM LTDA</v>
          </cell>
        </row>
        <row r="5619">
          <cell r="B5619" t="str">
            <v>L.C. PEDERASSI PRESERVAÇÃO DE MADEIRAS</v>
          </cell>
        </row>
        <row r="5620">
          <cell r="B5620" t="str">
            <v>LUIZ CLÁUDIO MIRANDA - ME</v>
          </cell>
        </row>
        <row r="5621">
          <cell r="B5621" t="str">
            <v>IVANIA LUCIA DE SOUZA</v>
          </cell>
        </row>
        <row r="5622">
          <cell r="B5622" t="str">
            <v>ALMO-TEC COMERCIAL LTDA</v>
          </cell>
        </row>
        <row r="5623">
          <cell r="B5623" t="str">
            <v>THEREZINHA FRANCO GONZAGA</v>
          </cell>
        </row>
        <row r="5624">
          <cell r="B5624" t="str">
            <v>H.C.BOLZAN &amp; CIA LTDA</v>
          </cell>
        </row>
        <row r="5625">
          <cell r="B5625" t="str">
            <v>SEHAC ASSESSORIA TECNICA E SERVICOS LTDA</v>
          </cell>
        </row>
        <row r="5626">
          <cell r="B5626" t="str">
            <v>TRANSFERSOUSA TRANSPORTES LTDA</v>
          </cell>
        </row>
        <row r="5627">
          <cell r="B5627" t="str">
            <v>ITOGRASS AGRÍCOLA DE IPANEMA LTDA</v>
          </cell>
        </row>
        <row r="5628">
          <cell r="B5628" t="str">
            <v>ARTECON PREMOLDADOS DE CIMENTO LTDA</v>
          </cell>
        </row>
        <row r="5629">
          <cell r="B5629" t="str">
            <v>CONCRETO RESITAMIX LTDA</v>
          </cell>
        </row>
        <row r="5630">
          <cell r="B5630" t="str">
            <v>IMPERIAL FERRAGENS DA MANGUEIRA LTDA.EPP</v>
          </cell>
        </row>
        <row r="5631">
          <cell r="B5631" t="str">
            <v>MADEREIRA PICA PAU DO FRADE LTDA</v>
          </cell>
        </row>
        <row r="5632">
          <cell r="B5632" t="str">
            <v>MOISES TAVARES FLOR</v>
          </cell>
        </row>
        <row r="5633">
          <cell r="B5633" t="str">
            <v>JOAO BARBOSA NETO</v>
          </cell>
        </row>
        <row r="5634">
          <cell r="B5634" t="str">
            <v>GT SUL TRANSPORTES ESPECIALIZADOS LTDA</v>
          </cell>
        </row>
        <row r="5635">
          <cell r="B5635" t="str">
            <v>SES SISTEMAS ESPECIAIS DE SANEAMENTO LTDA</v>
          </cell>
        </row>
        <row r="5636">
          <cell r="B5636" t="str">
            <v>JCE MADEIRAS LTDA</v>
          </cell>
        </row>
        <row r="5637">
          <cell r="B5637" t="str">
            <v>ML INFORMATICA LTDA</v>
          </cell>
        </row>
        <row r="5638">
          <cell r="B5638" t="str">
            <v>COHIDRO CONS. ESTUDOS E PROJETOS LTDA</v>
          </cell>
        </row>
        <row r="5639">
          <cell r="B5639" t="str">
            <v>WAYLLI MECANICA E EQUIPAMENTOS LTDA</v>
          </cell>
        </row>
        <row r="5640">
          <cell r="B5640" t="str">
            <v>SUB EMPR.DE MÃO DE OBRA OLIVEIRA DOURADO LTDA</v>
          </cell>
        </row>
        <row r="5641">
          <cell r="B5641" t="str">
            <v>SEJOFER COMÉRCIO DE FERRO LTDA</v>
          </cell>
        </row>
        <row r="5642">
          <cell r="B5642" t="str">
            <v>DANIEL GOMES CASTRO</v>
          </cell>
        </row>
        <row r="5643">
          <cell r="B5643" t="str">
            <v>DIVILAM DIVISORIAS E FORROS LTDA</v>
          </cell>
        </row>
        <row r="5644">
          <cell r="B5644" t="str">
            <v>AUTO POSTO CHAMPION LTDA</v>
          </cell>
        </row>
        <row r="5645">
          <cell r="B5645" t="str">
            <v>E.F.B. COMÉRCIO E SERVIÇOS LTDA</v>
          </cell>
        </row>
        <row r="5646">
          <cell r="B5646" t="str">
            <v>PAPER RIO DIST.DE MAT. DE ESCRITÓRIO LTDA</v>
          </cell>
        </row>
        <row r="5647">
          <cell r="B5647" t="str">
            <v>JUNICAR TRANSPORTES E LOCAÇÃO LTDA</v>
          </cell>
        </row>
        <row r="5648">
          <cell r="B5648" t="str">
            <v>MULTISEG DISTRIBUIDORA LTDA</v>
          </cell>
        </row>
        <row r="5649">
          <cell r="B5649" t="str">
            <v>ALUMACI ALUMÍNIOS E FERRAGENS LTDA</v>
          </cell>
        </row>
        <row r="5650">
          <cell r="B5650" t="str">
            <v>INVENTO REFEIÇÕES LTDA.ME</v>
          </cell>
        </row>
        <row r="5651">
          <cell r="B5651" t="str">
            <v>BENTONORTE PRODS DE BENTONITA E REPR. LT</v>
          </cell>
        </row>
        <row r="5652">
          <cell r="B5652" t="str">
            <v>REFEICOES COMERCIAIS COLORADO LTDA</v>
          </cell>
        </row>
        <row r="5653">
          <cell r="B5653" t="str">
            <v>BKR-LOPES, MACHADO AUDITORES S/C</v>
          </cell>
        </row>
        <row r="5654">
          <cell r="B5654" t="str">
            <v>FERBRON MATERIAIS DE FUNDIÇÃO LTDA</v>
          </cell>
        </row>
        <row r="5655">
          <cell r="B5655" t="str">
            <v>DAL`MORA EMPREITEIRA DE OBRAS LTDA.</v>
          </cell>
        </row>
        <row r="5656">
          <cell r="B5656" t="str">
            <v>RIO GYMNASIUM EQUIP.ESPORT.E LAZER LTDA</v>
          </cell>
        </row>
        <row r="5657">
          <cell r="B5657" t="str">
            <v>RECUPERADORA BID DE CABECOTES LTDA.</v>
          </cell>
        </row>
        <row r="5658">
          <cell r="B5658" t="str">
            <v>IPUÃ TRANSPORTES LTDA</v>
          </cell>
        </row>
        <row r="5659">
          <cell r="B5659" t="str">
            <v>PESO EXATO IND.COM. DE BALANCAS LTDA</v>
          </cell>
        </row>
        <row r="5660">
          <cell r="B5660" t="str">
            <v>BIANCA MAT. CONSTRUCOES LTDA</v>
          </cell>
        </row>
        <row r="5661">
          <cell r="B5661" t="str">
            <v>LUMECOM MAT.COSTRUÇÃO E REPRESENTAÇÕES</v>
          </cell>
        </row>
        <row r="5662">
          <cell r="B5662" t="str">
            <v>PEPA KENTINHAS LTDA</v>
          </cell>
        </row>
        <row r="5663">
          <cell r="B5663" t="str">
            <v>HRT SERVICOS DE INFORMATICA LTDA</v>
          </cell>
        </row>
        <row r="5664">
          <cell r="B5664" t="str">
            <v>WINNER TECNOLOGIA EM PNEUS LTDA</v>
          </cell>
        </row>
        <row r="5665">
          <cell r="B5665" t="str">
            <v>E.W.P. CONSTRUTORA LTDA</v>
          </cell>
        </row>
        <row r="5666">
          <cell r="B5666" t="str">
            <v>LONART IND.COM. DE DECORACOES LTDA</v>
          </cell>
        </row>
        <row r="5667">
          <cell r="B5667" t="str">
            <v>C.A.R. MIRANDA ELETR.DE GERADORES LTDA</v>
          </cell>
        </row>
        <row r="5668">
          <cell r="B5668" t="str">
            <v>MULTIMODAL CONTAINERS LTDA</v>
          </cell>
        </row>
        <row r="5669">
          <cell r="B5669" t="str">
            <v>V.M.SERVIÇOS POSTAIS E TELEGRAFICOS LTDA</v>
          </cell>
        </row>
        <row r="5670">
          <cell r="B5670" t="str">
            <v>ALFA-TEC EQUIPAMENTOS E SERVIÇOS LTDA</v>
          </cell>
        </row>
        <row r="5671">
          <cell r="B5671" t="str">
            <v>L.N. ROSA VIEIRA COMESTÍVEIS LTDA</v>
          </cell>
        </row>
        <row r="5672">
          <cell r="B5672" t="str">
            <v>CENTRAL DA VILA NOVA BAZAR LTDA</v>
          </cell>
        </row>
        <row r="5673">
          <cell r="B5673" t="str">
            <v>TRANSP DE CARGAS PESADAS SUL LTDA</v>
          </cell>
        </row>
        <row r="5674">
          <cell r="B5674" t="str">
            <v>LANCHES PROVE E LEVE LTDA</v>
          </cell>
        </row>
        <row r="5675">
          <cell r="B5675" t="str">
            <v>R.VENTURA MÁQUINAS DE ESCRITÓRIO LTDA</v>
          </cell>
        </row>
        <row r="5676">
          <cell r="B5676" t="str">
            <v>JAFERW IND E COM LTDA</v>
          </cell>
        </row>
        <row r="5677">
          <cell r="B5677" t="str">
            <v>UNISERGE COOP.DE TRABALHO E ENGENHARIA LTDA</v>
          </cell>
        </row>
        <row r="5678">
          <cell r="B5678" t="str">
            <v>NEWCAT EQUIPAMENTOS ELETRÔNICOS LTDA</v>
          </cell>
        </row>
        <row r="5679">
          <cell r="B5679" t="str">
            <v>ESTOFADOS BEM NA MODA LTDA</v>
          </cell>
        </row>
        <row r="5680">
          <cell r="B5680" t="str">
            <v>UNITRANS TRANSPORTES LTDA</v>
          </cell>
        </row>
        <row r="5681">
          <cell r="B5681" t="str">
            <v>SANTA DALILA DIST. DE ÁGUA MINERAL LTDA</v>
          </cell>
        </row>
        <row r="5682">
          <cell r="B5682" t="str">
            <v>C.G. COM.PRODUTOS DE LIMPEZA LTDA</v>
          </cell>
        </row>
        <row r="5683">
          <cell r="B5683" t="str">
            <v>R.F.C. CORRÊA CONFECÇÕES - ME</v>
          </cell>
        </row>
        <row r="5684">
          <cell r="B5684" t="str">
            <v>BOA TRANSPORTADORA</v>
          </cell>
        </row>
        <row r="5685">
          <cell r="B5685" t="str">
            <v>ERCO ENGENHARIA S.A.</v>
          </cell>
        </row>
        <row r="5686">
          <cell r="B5686" t="str">
            <v>ESTEMAR COMERCIO DE MOTORES PECAS E SERV</v>
          </cell>
        </row>
        <row r="5687">
          <cell r="B5687" t="str">
            <v>MAXDISEL - PECAS E EQUIPAMENTOS LTDA</v>
          </cell>
        </row>
        <row r="5688">
          <cell r="B5688" t="str">
            <v>ANDORINHA MATERIAIS DE CONSTRUCAO LTDA</v>
          </cell>
        </row>
        <row r="5689">
          <cell r="B5689" t="str">
            <v>PENSÃO BOM GOURMET DE FÁTIMA LTDA - ME</v>
          </cell>
        </row>
        <row r="5690">
          <cell r="B5690" t="str">
            <v>DEFELIPPE TRANSPORTES LTDA.</v>
          </cell>
        </row>
        <row r="5691">
          <cell r="B5691" t="str">
            <v>FABIANA MACIEL MEIRELES</v>
          </cell>
        </row>
        <row r="5692">
          <cell r="B5692" t="str">
            <v>PEDREIRA AMORIM LTDA</v>
          </cell>
        </row>
        <row r="5693">
          <cell r="B5693" t="str">
            <v>SUPERLOC LOC. DE VEÍCULOS LTDA</v>
          </cell>
        </row>
        <row r="5694">
          <cell r="B5694" t="str">
            <v>ARITUBA EMPREENDIMENTO TURÍSTICO LTDA</v>
          </cell>
        </row>
        <row r="5695">
          <cell r="B5695" t="str">
            <v>UNIMETAIS COMÉRCIO LTDA</v>
          </cell>
        </row>
        <row r="5696">
          <cell r="B5696" t="str">
            <v>NATAL GASES E SOLDAS LTDA.</v>
          </cell>
        </row>
        <row r="5697">
          <cell r="B5697" t="str">
            <v>CARAÚ TRANSP.COM.DERIV.DE PETRÓLEO LTDA</v>
          </cell>
        </row>
        <row r="5698">
          <cell r="B5698" t="str">
            <v>CASA DE FERRAGENS RILMAC LTDA</v>
          </cell>
        </row>
        <row r="5699">
          <cell r="B5699" t="str">
            <v>BARI AUTOMOVEIS LTDA</v>
          </cell>
        </row>
        <row r="5700">
          <cell r="B5700" t="str">
            <v>ELETRO NORDESTE LTDA</v>
          </cell>
        </row>
        <row r="5701">
          <cell r="B5701" t="str">
            <v>LASER ELETRO MASTER ELETRON.E BRINQ.LTDA</v>
          </cell>
        </row>
        <row r="5702">
          <cell r="B5702" t="str">
            <v>UNIBRONZE LTDA</v>
          </cell>
        </row>
        <row r="5703">
          <cell r="B5703" t="str">
            <v>MRH COM.SERV.REPRES. HIDRAULICA LTDA</v>
          </cell>
        </row>
        <row r="5704">
          <cell r="B5704" t="str">
            <v>FERPASO FERRAMENTAS PARAFUSOS E SOLDAS L</v>
          </cell>
        </row>
        <row r="5705">
          <cell r="B5705" t="str">
            <v>ESSE ENGENHARIA SINAL.SERV.ESPECIAIS LTDA</v>
          </cell>
        </row>
        <row r="5706">
          <cell r="B5706" t="str">
            <v>METALURGICA NORDESTINA LTDA</v>
          </cell>
        </row>
        <row r="5707">
          <cell r="B5707" t="str">
            <v>PRECIM PREMOLDADOS DE CIMENTO LTDA</v>
          </cell>
        </row>
        <row r="5708">
          <cell r="B5708" t="str">
            <v>D F DISTRIBUIDORA LTDA</v>
          </cell>
        </row>
        <row r="5709">
          <cell r="B5709" t="str">
            <v>R.L.H. PNEUS LTDA.</v>
          </cell>
        </row>
        <row r="5710">
          <cell r="B5710" t="str">
            <v>SIC DIST. DE JORNAIS E PUBLICACOES LTDA</v>
          </cell>
        </row>
        <row r="5711">
          <cell r="B5711" t="str">
            <v>AUTOCOM PEÇAS AUTOMÓVEIS E CAMINHÕES LTDA</v>
          </cell>
        </row>
        <row r="5712">
          <cell r="B5712" t="str">
            <v>ESTRELA DIESEL LTDA</v>
          </cell>
        </row>
        <row r="5713">
          <cell r="B5713" t="str">
            <v>VANDEIR FELIPE</v>
          </cell>
        </row>
        <row r="5714">
          <cell r="B5714" t="str">
            <v>COMERCIAL ESTIVAS M.B. LTDA</v>
          </cell>
        </row>
        <row r="5715">
          <cell r="B5715" t="str">
            <v>SALGUEIRAÇO CIMENTO LTDA</v>
          </cell>
        </row>
        <row r="5716">
          <cell r="B5716" t="str">
            <v>SERVULCAN SERVICOS DE VULCANIZACAO DE BO</v>
          </cell>
        </row>
        <row r="5717">
          <cell r="B5717" t="str">
            <v>R M COMERCIO DERIVADOS PETROLEO LTDA</v>
          </cell>
        </row>
        <row r="5718">
          <cell r="B5718" t="str">
            <v>SAGEPA ENGENHARIA LTDA</v>
          </cell>
        </row>
        <row r="5719">
          <cell r="B5719" t="str">
            <v>MADECENTER LTDA</v>
          </cell>
        </row>
        <row r="5720">
          <cell r="B5720" t="str">
            <v>VERDEJANTE COMERCIAL LTDA</v>
          </cell>
        </row>
        <row r="5721">
          <cell r="B5721" t="str">
            <v>HIDRAULNORTE LTDA</v>
          </cell>
        </row>
        <row r="5722">
          <cell r="B5722" t="str">
            <v>POSTO RAJADA LTDA</v>
          </cell>
        </row>
        <row r="5723">
          <cell r="B5723" t="str">
            <v>MANOEL GOMES DA SILVA LTDA</v>
          </cell>
        </row>
        <row r="5724">
          <cell r="B5724" t="str">
            <v>PRISMA TELECOMUNICACOES LTDA</v>
          </cell>
        </row>
        <row r="5725">
          <cell r="B5725" t="str">
            <v>ARMAZEM JENIPAPO-JOSE DIAS SILVA- COMERC</v>
          </cell>
        </row>
        <row r="5726">
          <cell r="B5726" t="str">
            <v>LOCALINA  LOCADORA PETROLINA LTDA</v>
          </cell>
        </row>
        <row r="5727">
          <cell r="B5727" t="str">
            <v>GRÁFICA SALGUEIRO LTDA.</v>
          </cell>
        </row>
        <row r="5728">
          <cell r="B5728" t="str">
            <v>ROBERTO CORREIA LIMA &amp; CONFECCOES - ME</v>
          </cell>
        </row>
        <row r="5729">
          <cell r="B5729" t="str">
            <v>ATP COMÉRCIO CONSTRUÇÃO LTDA.</v>
          </cell>
        </row>
        <row r="5730">
          <cell r="B5730" t="str">
            <v>AMÉRICA COMBUSTÍVEIS LTDA</v>
          </cell>
        </row>
        <row r="5731">
          <cell r="B5731" t="str">
            <v>TRAOS TRANSPORTES OBRAS E SERV. LTDA</v>
          </cell>
        </row>
        <row r="5732">
          <cell r="B5732" t="str">
            <v>CRAJUDIESEL PEÇAS E MOTORES LTDA</v>
          </cell>
        </row>
        <row r="5733">
          <cell r="B5733" t="str">
            <v>COPY-VIP COMERCIO,REPRESENTACAO E SERVIC</v>
          </cell>
        </row>
        <row r="5734">
          <cell r="B5734" t="str">
            <v>OTICREL OTÍLIO COM. REPRESENTAÇÕES LTDA</v>
          </cell>
        </row>
        <row r="5735">
          <cell r="B5735" t="str">
            <v>CIRO GOMES MAGALHÃES</v>
          </cell>
        </row>
        <row r="5736">
          <cell r="B5736" t="str">
            <v>ZENIR MOVEIS J.ALVES E OLIVEIRA LTDA.</v>
          </cell>
        </row>
        <row r="5737">
          <cell r="B5737" t="str">
            <v>DIFUSO COMERCIO DE PARAFUSOS LTDA</v>
          </cell>
        </row>
        <row r="5738">
          <cell r="B5738" t="str">
            <v>TRANSMUD COMERCIO E TRANSPORTES LTDA</v>
          </cell>
        </row>
        <row r="5739">
          <cell r="B5739" t="str">
            <v>AGROMARLOS LTDA</v>
          </cell>
        </row>
        <row r="5740">
          <cell r="B5740" t="str">
            <v>CAR-BUS DIESEL LTDA</v>
          </cell>
        </row>
        <row r="5741">
          <cell r="B5741" t="str">
            <v>EXPRESSO GUANABARA S.A</v>
          </cell>
        </row>
        <row r="5742">
          <cell r="B5742" t="str">
            <v>EXPRESSO GUANABARA S.A. - PB</v>
          </cell>
        </row>
        <row r="5743">
          <cell r="B5743" t="str">
            <v>COMERCIAL J.ROMANO REV. PETRÓLEO CONSTR.LTDA</v>
          </cell>
        </row>
        <row r="5744">
          <cell r="B5744" t="str">
            <v>ANTÔNIO JOSÉ ANDRADE - ME</v>
          </cell>
        </row>
        <row r="5745">
          <cell r="B5745" t="str">
            <v>MARIA MARTA NEIVA PONTES BARROSO-EPP</v>
          </cell>
        </row>
        <row r="5746">
          <cell r="B5746" t="str">
            <v>TENDA CONSTRUCOES LTDA</v>
          </cell>
        </row>
        <row r="5747">
          <cell r="B5747" t="str">
            <v>MILTINTAS DISTR TINTAS AUTOMOTIVAS LTDA</v>
          </cell>
        </row>
        <row r="5748">
          <cell r="B5748" t="str">
            <v>MIL MADEIRAS COMERCIAL DE MASEIRAS LTDA</v>
          </cell>
        </row>
        <row r="5749">
          <cell r="B5749" t="str">
            <v>CONSTRUTORA SILVEIRA SALLES LTDA</v>
          </cell>
        </row>
        <row r="5750">
          <cell r="B5750" t="str">
            <v>QUIMIFORT COM.PRODUTOS QUIM.LABORAT. LTDA</v>
          </cell>
        </row>
        <row r="5751">
          <cell r="B5751" t="str">
            <v>MINAS STAR EXPRESS LTDA</v>
          </cell>
        </row>
        <row r="5752">
          <cell r="B5752" t="str">
            <v>MÁQUINAS E REFRIGERAÇÃO PINGUIM LTDA</v>
          </cell>
        </row>
        <row r="5753">
          <cell r="B5753" t="str">
            <v>RANDRADE PROPAGANDA E MARKETING LTDA</v>
          </cell>
        </row>
        <row r="5754">
          <cell r="B5754" t="str">
            <v>JOAO CLEMENTE DOS SANTOS</v>
          </cell>
        </row>
        <row r="5755">
          <cell r="B5755" t="str">
            <v>HEBER PEDRO JOSE DO AMARAL</v>
          </cell>
        </row>
        <row r="5756">
          <cell r="B5756" t="str">
            <v>MARCELO DOS REIS E SILVA</v>
          </cell>
        </row>
        <row r="5757">
          <cell r="B5757" t="str">
            <v>PEDREIRAS PARAFUSO LTDA</v>
          </cell>
        </row>
        <row r="5758">
          <cell r="B5758" t="str">
            <v>ARCOMJATO LOCAÇÃO E SERVIÇOS LTDA</v>
          </cell>
        </row>
        <row r="5759">
          <cell r="B5759" t="str">
            <v>DISMAG DISTR.MÁQUINAS GUANABARA LTDA</v>
          </cell>
        </row>
        <row r="5760">
          <cell r="B5760" t="str">
            <v>PALACIO DA FERRAMENTA, MAQUINAS LTDA</v>
          </cell>
        </row>
        <row r="5761">
          <cell r="B5761" t="str">
            <v>CAFÉ E BAR FIGA DE PRATA LTDA</v>
          </cell>
        </row>
        <row r="5762">
          <cell r="B5762" t="str">
            <v>CRM-COM.CARIOCA ROLAMENTOS  E MANCAIS LTDA.</v>
          </cell>
        </row>
        <row r="5763">
          <cell r="B5763" t="str">
            <v>WANA - INDÚSTRIA E COMÉRCIO LTDA</v>
          </cell>
        </row>
        <row r="5764">
          <cell r="B5764" t="str">
            <v>WANA INDÚSTRIA E COMÉRCIO LTDA</v>
          </cell>
        </row>
        <row r="5765">
          <cell r="B5765" t="str">
            <v>SÓ ÓLEO LTDA.</v>
          </cell>
        </row>
        <row r="5766">
          <cell r="B5766" t="str">
            <v>CHURRASCARIA SANTOS ANJOS LTDA</v>
          </cell>
        </row>
        <row r="5767">
          <cell r="B5767" t="str">
            <v>JAP REFRIGERAÇÃO LTDA</v>
          </cell>
        </row>
        <row r="5768">
          <cell r="B5768" t="str">
            <v>H.J. RODRIGUES MELO LTDA</v>
          </cell>
        </row>
        <row r="5769">
          <cell r="B5769" t="str">
            <v>CHURRASCARIA ESTRELA DO SUL LTDA</v>
          </cell>
        </row>
        <row r="5770">
          <cell r="B5770" t="str">
            <v>W. SAMPAIO FORNECEDORA DE MATERIAIS LTDA</v>
          </cell>
        </row>
        <row r="5771">
          <cell r="B5771" t="str">
            <v>ARMAFER SERVICOS DE CONSTRUCAO LTDA</v>
          </cell>
        </row>
        <row r="5772">
          <cell r="B5772" t="str">
            <v>SACARIA SÃO SEBASTIÃO LTDA</v>
          </cell>
        </row>
        <row r="5773">
          <cell r="B5773" t="str">
            <v>DIESEL PARTES COM. E IND. LTDA</v>
          </cell>
        </row>
        <row r="5774">
          <cell r="B5774" t="str">
            <v>MILLS DO BRASIL ESTRUTURAS E SERVIÇOS LTDA</v>
          </cell>
        </row>
        <row r="5775">
          <cell r="B5775" t="str">
            <v>LOCADORA MTA DE VEÍCULOS</v>
          </cell>
        </row>
        <row r="5776">
          <cell r="B5776" t="str">
            <v>TRANS-RETA TRANSPORTES E REMOÇÕES LTDA</v>
          </cell>
        </row>
        <row r="5777">
          <cell r="B5777" t="str">
            <v>ORIENE SOLDAS, ABRAS. E FERRAMENTAS LTDA</v>
          </cell>
        </row>
        <row r="5778">
          <cell r="B5778" t="str">
            <v>GARAGE E POSTO DE GASOLINA PARAGUASSU LTDA</v>
          </cell>
        </row>
        <row r="5779">
          <cell r="B5779" t="str">
            <v>PNEUMASA-PNEUS MAQ.E ACESS.DA GUANABARA</v>
          </cell>
        </row>
        <row r="5780">
          <cell r="B5780" t="str">
            <v>GMR EQUIPAMENTOS ELÉTRICOS LTDA</v>
          </cell>
        </row>
        <row r="5781">
          <cell r="B5781" t="str">
            <v>TRIMAK ENGENHARIA E COMERCIO LTDA</v>
          </cell>
        </row>
        <row r="5782">
          <cell r="B5782" t="str">
            <v>BETO CONFECCOES LTDA</v>
          </cell>
        </row>
        <row r="5783">
          <cell r="B5783" t="str">
            <v>SH FORMAS ANDAIMES E ESCORAMENTOS LTDA</v>
          </cell>
        </row>
        <row r="5784">
          <cell r="B5784" t="str">
            <v>PAPELARIA SAO JOAO LTDA</v>
          </cell>
        </row>
        <row r="5785">
          <cell r="B5785" t="str">
            <v>AGOSTINHO &amp; ADRIANO LTDA</v>
          </cell>
        </row>
        <row r="5786">
          <cell r="B5786" t="str">
            <v>VEJA VEICULOS JACAREPAGUA LTDA</v>
          </cell>
        </row>
        <row r="5787">
          <cell r="B5787" t="str">
            <v>TROPICAL TRANSPORTES IPIRANGA LTDA</v>
          </cell>
        </row>
        <row r="5788">
          <cell r="B5788" t="str">
            <v>AUTO POSTO CHACALTAYA LTDA</v>
          </cell>
        </row>
        <row r="5789">
          <cell r="B5789" t="str">
            <v>GMA IMOBILIARIA LTDA</v>
          </cell>
        </row>
        <row r="5790">
          <cell r="B5790" t="str">
            <v>PALMEIRA TINTAS LTDA</v>
          </cell>
        </row>
        <row r="5791">
          <cell r="B5791" t="str">
            <v>TAU CETI COMERCIO E REPRESENTACOES LTDA.</v>
          </cell>
        </row>
        <row r="5792">
          <cell r="B5792" t="str">
            <v>TRANSASA TRANSPORTES LTDA</v>
          </cell>
        </row>
        <row r="5793">
          <cell r="B5793" t="str">
            <v>ICARO COMERCIO DE ROLAMENTOS LTDA</v>
          </cell>
        </row>
        <row r="5794">
          <cell r="B5794" t="str">
            <v>CASA DO BORRACHEIRO LTDA</v>
          </cell>
        </row>
        <row r="5795">
          <cell r="B5795" t="str">
            <v>CIB-CONSTR. E MONTAGENS INDUSTRIAIS LTDA</v>
          </cell>
        </row>
        <row r="5796">
          <cell r="B5796" t="str">
            <v>THUYA PLANTAS E JARDINS LTDA</v>
          </cell>
        </row>
        <row r="5797">
          <cell r="B5797" t="str">
            <v>MAQSER MÁQUINAS E SERVIÇOS LTDA</v>
          </cell>
        </row>
        <row r="5798">
          <cell r="B5798" t="str">
            <v>VALTEIR PEREIRA DA SILVA</v>
          </cell>
        </row>
        <row r="5799">
          <cell r="B5799" t="str">
            <v>3RJ PAPELARIA E BAZAR LTDA</v>
          </cell>
        </row>
        <row r="5800">
          <cell r="B5800" t="str">
            <v>SUPERPESA CIA DE TRANSPORTES ESPECIAIS W</v>
          </cell>
        </row>
        <row r="5801">
          <cell r="B5801" t="str">
            <v>MUNDIVIDROS VIDROS, CRISTAIS E MOLDURAS LTDA</v>
          </cell>
        </row>
        <row r="5802">
          <cell r="B5802" t="str">
            <v>SOPE - SOC. DE OBRAS E PROJ. DE ENGENHARIA LTDA</v>
          </cell>
        </row>
        <row r="5803">
          <cell r="B5803" t="str">
            <v>LABORAT.PATOLOGIA CLÍNICA BRAZ MAIOLINO S/A</v>
          </cell>
        </row>
        <row r="5804">
          <cell r="B5804" t="str">
            <v>COMÉRCIO DE FERRO IRMÃOS MIRANDA LTDA</v>
          </cell>
        </row>
        <row r="5805">
          <cell r="B5805" t="str">
            <v>AGA DIESEL PECAS E ACESSORIOS LTDA.</v>
          </cell>
        </row>
        <row r="5806">
          <cell r="B5806" t="str">
            <v>TCW - MANGUEIRAS E CONEXOES LTDA.</v>
          </cell>
        </row>
        <row r="5807">
          <cell r="B5807" t="str">
            <v>LINEMAR EKETRIC DE TRANSFORMADORES LTDA</v>
          </cell>
        </row>
        <row r="5808">
          <cell r="B5808" t="str">
            <v>MATERIAIS DE CONSTRUÇÃO CRUZADA LTDA</v>
          </cell>
        </row>
        <row r="5809">
          <cell r="B5809" t="str">
            <v>CONTEMAT ENGENHARIA E GEOTÉCNICA S.A</v>
          </cell>
        </row>
        <row r="5810">
          <cell r="B5810" t="str">
            <v>TERRA ARMADA LTDA</v>
          </cell>
        </row>
        <row r="5811">
          <cell r="B5811" t="str">
            <v>AEERJ - ASSOCIACAO DAS EMPRESAS DE ENGEN</v>
          </cell>
        </row>
        <row r="5812">
          <cell r="B5812" t="str">
            <v>PRECISA ELETRO LTDA</v>
          </cell>
        </row>
        <row r="5813">
          <cell r="B5813" t="str">
            <v>ALBIN TRANSPORTES PRODUTO DE CONCRETO LT</v>
          </cell>
        </row>
        <row r="5814">
          <cell r="B5814" t="str">
            <v>ARCONTEL IND.COM. E REPRESENTAÇÕES LTDA</v>
          </cell>
        </row>
        <row r="5815">
          <cell r="B5815" t="str">
            <v>AMBIENTE AIR AR CONDICIONADO LTDA</v>
          </cell>
        </row>
        <row r="5816">
          <cell r="B5816" t="str">
            <v>AMBIENT AIR AR CONDICIONADO LTDA</v>
          </cell>
        </row>
        <row r="5817">
          <cell r="B5817" t="str">
            <v>POSTO DE ABASTECIMENTO GUGUINHA LTDA</v>
          </cell>
        </row>
        <row r="5818">
          <cell r="B5818" t="str">
            <v>AQUANAUTA EQUIPAMENTOS SUBMARINOS LTDA</v>
          </cell>
        </row>
        <row r="5819">
          <cell r="B5819" t="str">
            <v>JOTAESSE GROUP COMPONENTES ELÉTRICOS LTDA.</v>
          </cell>
        </row>
        <row r="5820">
          <cell r="B5820" t="str">
            <v>TERRAPLENAGEM E TRANSPORTE SANTA HELENA LTDA</v>
          </cell>
        </row>
        <row r="5821">
          <cell r="B5821" t="str">
            <v>CIMPEL COM IMP E EXP DE PECAS PARA AUTOS</v>
          </cell>
        </row>
        <row r="5822">
          <cell r="B5822" t="str">
            <v>ROBERTO SIMÕES COM. DE PRESENTES FINOS LTDA</v>
          </cell>
        </row>
        <row r="5823">
          <cell r="B5823" t="str">
            <v>BAZAR LAGOA LTDA.</v>
          </cell>
        </row>
        <row r="5824">
          <cell r="B5824" t="str">
            <v>AUTO MECÂNICA DIESEL ANGOLANA LTDA</v>
          </cell>
        </row>
        <row r="5825">
          <cell r="B5825" t="str">
            <v>SERFER COM. IND. DE FERRO E AÇO LTDA</v>
          </cell>
        </row>
        <row r="5826">
          <cell r="B5826" t="str">
            <v>BOTAVIDROS COMÉRCIO E INDÚSTRIA LTDA</v>
          </cell>
        </row>
        <row r="5827">
          <cell r="B5827" t="str">
            <v>COMERCIAL ELETRICA SERBRA LTDA</v>
          </cell>
        </row>
        <row r="5828">
          <cell r="B5828" t="str">
            <v>AGELCOP SERVICOS GERAIS LTDA</v>
          </cell>
        </row>
        <row r="5829">
          <cell r="B5829" t="str">
            <v>KARL KURZ MAQUINAS AGRICOLAS LTDA</v>
          </cell>
        </row>
        <row r="5830">
          <cell r="B5830" t="str">
            <v>COPIADORA SAN REMO LTDA</v>
          </cell>
        </row>
        <row r="5831">
          <cell r="B5831" t="str">
            <v>MARES GEOLOGIA MINER. E ENGENHARIA LTDA</v>
          </cell>
        </row>
        <row r="5832">
          <cell r="B5832" t="str">
            <v>ANTONIO PEREIRA PECANHA</v>
          </cell>
        </row>
        <row r="5833">
          <cell r="B5833" t="str">
            <v>AREAL SÃO PEDRO LTDA</v>
          </cell>
        </row>
        <row r="5834">
          <cell r="B5834" t="str">
            <v>PLAN-TER TERRAPLENAGEM LTDA</v>
          </cell>
        </row>
        <row r="5835">
          <cell r="B5835" t="str">
            <v>MATTOS EQUIPAMENTOS DE SEGURANÇA LTDA</v>
          </cell>
        </row>
        <row r="5836">
          <cell r="B5836" t="str">
            <v>EDITORA GRAFICA LADA</v>
          </cell>
        </row>
        <row r="5837">
          <cell r="B5837" t="str">
            <v>MARIA LIGIA MACHADO</v>
          </cell>
        </row>
        <row r="5838">
          <cell r="B5838" t="str">
            <v>ANTONIO JOSE TAROUQUELA</v>
          </cell>
        </row>
        <row r="5839">
          <cell r="B5839" t="str">
            <v>SANDRO FERNANDO GUERREIRO - ME</v>
          </cell>
        </row>
        <row r="5840">
          <cell r="B5840" t="str">
            <v>SANDRA ASSIS DA SILVA ALCANTARA</v>
          </cell>
        </row>
        <row r="5841">
          <cell r="B5841" t="str">
            <v>PROTENDIDOS DYWIDAG LTDA</v>
          </cell>
        </row>
        <row r="5842">
          <cell r="B5842" t="str">
            <v>TRANSPORTES DE MÁQUINAS MARARÍ LTDA</v>
          </cell>
        </row>
        <row r="5843">
          <cell r="B5843" t="str">
            <v>HIDRAMACO COMÉRCIO DE MATERIAIS HIDRÁULICOS LTDA</v>
          </cell>
        </row>
        <row r="5844">
          <cell r="B5844" t="str">
            <v>IOB INFORM.OBJETIVAS PUBL.JURID.LTDA</v>
          </cell>
        </row>
        <row r="5845">
          <cell r="B5845" t="str">
            <v>IOB -INFORMACOES OBJETIVAS PUBLICACOES J</v>
          </cell>
        </row>
        <row r="5846">
          <cell r="B5846" t="str">
            <v>RIBAS TERRAPLAGEM COMÉRCIO E LOCAÇÃO DE EQUIPAMENTOS LTDA.</v>
          </cell>
        </row>
        <row r="5847">
          <cell r="B5847" t="str">
            <v>KALUNGA COM.IND.GRÁFICA LTDA</v>
          </cell>
        </row>
        <row r="5848">
          <cell r="B5848" t="str">
            <v>KALUNGA COM.IND.GRÁFICA LTDA</v>
          </cell>
        </row>
        <row r="5849">
          <cell r="B5849" t="str">
            <v>KALUNGA COM.IND.GRÁFICA LTDA</v>
          </cell>
        </row>
        <row r="5850">
          <cell r="B5850" t="str">
            <v>KALUNGA COM.IND.GRÁFICA LTDA</v>
          </cell>
        </row>
        <row r="5851">
          <cell r="B5851" t="str">
            <v>KALUNGA COM.IND.GRÁFICA LTDA</v>
          </cell>
        </row>
        <row r="5852">
          <cell r="B5852" t="str">
            <v>KALUNGA COM.IND.GRÁFICA LTDA</v>
          </cell>
        </row>
        <row r="5853">
          <cell r="B5853" t="str">
            <v>USETRANS TRANSPORTES E COMÉRCIO LTDA</v>
          </cell>
        </row>
        <row r="5854">
          <cell r="B5854" t="str">
            <v>DISPOL ALIMENTOS LTDA</v>
          </cell>
        </row>
        <row r="5855">
          <cell r="B5855" t="str">
            <v>POTTERS INDUSTRIAL LTDA</v>
          </cell>
        </row>
        <row r="5856">
          <cell r="B5856" t="str">
            <v>PADARIA E CONF. ESTRELA DE CARAGUÁ LTDA</v>
          </cell>
        </row>
        <row r="5857">
          <cell r="B5857" t="str">
            <v>DURAPOL RENOVADORA DE PNEUS LTDA</v>
          </cell>
        </row>
        <row r="5858">
          <cell r="B5858" t="str">
            <v>RENTALCENTER COM.LOC.BENS IMÓVEIS LTDA</v>
          </cell>
        </row>
        <row r="5859">
          <cell r="B5859" t="str">
            <v>RENTALCENTER COM.LOC.BENS MÓVEIS LTDA</v>
          </cell>
        </row>
        <row r="5860">
          <cell r="B5860" t="str">
            <v>RENTALCENTER COMERCIO E LOCACAO DE BENS</v>
          </cell>
        </row>
        <row r="5861">
          <cell r="B5861" t="str">
            <v>RENTALCENTER COM. LOC. DE BENS MÓVEIS LTDA</v>
          </cell>
        </row>
        <row r="5862">
          <cell r="B5862" t="str">
            <v>RENTALCENTER COM.LOC.BENS MÓVEIS LTDA</v>
          </cell>
        </row>
        <row r="5863">
          <cell r="B5863" t="str">
            <v>ENGEMAC ENGENHARIA INDÚSTRIA E COMÉRCIO LTDA</v>
          </cell>
        </row>
        <row r="5864">
          <cell r="B5864" t="str">
            <v>AUTO POSTO NOTA MAIOR LTDA</v>
          </cell>
        </row>
        <row r="5865">
          <cell r="B5865" t="str">
            <v>RODOJAN TRANSPORTES LTDA</v>
          </cell>
        </row>
        <row r="5866">
          <cell r="B5866" t="str">
            <v>BACCARELLI TRANSPORTES LTDA</v>
          </cell>
        </row>
        <row r="5867">
          <cell r="B5867" t="str">
            <v>S.P.V HIDROTÉCNICA BRASILEIRA LTDA</v>
          </cell>
        </row>
        <row r="5868">
          <cell r="B5868" t="str">
            <v>BELLIERE INDÚSTRIA DE REFRIGERAÇÃO LTDA</v>
          </cell>
        </row>
        <row r="5869">
          <cell r="B5869" t="str">
            <v>WURTH DO BRASIL PECAS DE FIXACAO LTDA</v>
          </cell>
        </row>
        <row r="5870">
          <cell r="B5870" t="str">
            <v>FAST SHOP COMERCIAL LTDA</v>
          </cell>
        </row>
        <row r="5871">
          <cell r="B5871" t="str">
            <v>SABESP-CIA DE SANEAMENTO BÁSICO EST. DE SP</v>
          </cell>
        </row>
        <row r="5872">
          <cell r="B5872" t="str">
            <v>DEP PAINÉIS LTDA</v>
          </cell>
        </row>
        <row r="5873">
          <cell r="B5873" t="str">
            <v>METALÚRGICA VARB IND.COMÉRCIO LTDA</v>
          </cell>
        </row>
        <row r="5874">
          <cell r="B5874" t="str">
            <v>MACCAFERRI DO BRASIL LTDA</v>
          </cell>
        </row>
        <row r="5875">
          <cell r="B5875" t="str">
            <v>MACCAFERRI DO BRASIL LTDA.</v>
          </cell>
        </row>
        <row r="5876">
          <cell r="B5876" t="str">
            <v>MACCAFERRI DO BRASIL LTDA</v>
          </cell>
        </row>
        <row r="5877">
          <cell r="B5877" t="str">
            <v>IRGA LUPERCIO TORRES S/A</v>
          </cell>
        </row>
        <row r="5878">
          <cell r="B5878" t="str">
            <v>KANAFLEX  S.A INDÚSTRIA DE PLÁSTICOS</v>
          </cell>
        </row>
        <row r="5879">
          <cell r="B5879" t="str">
            <v>KOHOUTEK COM.DE MOVEIS ESC LTDA</v>
          </cell>
        </row>
        <row r="5880">
          <cell r="B5880" t="str">
            <v>AGAÉ TRANSPORTES E COMÉRCIO LTDA.</v>
          </cell>
        </row>
        <row r="5881">
          <cell r="B5881" t="str">
            <v>AGAÉ TRANSPORTES E COMÉRCIO LTDA.</v>
          </cell>
        </row>
        <row r="5882">
          <cell r="B5882" t="str">
            <v>ALMEIDA EMPREENDIMENTOS E CONSTRUCOES LT</v>
          </cell>
        </row>
        <row r="5883">
          <cell r="B5883" t="str">
            <v>ADIMAX CONSULTORIA DE PESSOAL LTDA</v>
          </cell>
        </row>
        <row r="5884">
          <cell r="B5884" t="str">
            <v>GEOMAPAS EDITORA DE MAPAS E GUIAS LTDA</v>
          </cell>
        </row>
        <row r="5885">
          <cell r="B5885" t="str">
            <v>C.E.M. TRANSPORTES E COMÉRCIO LTDA</v>
          </cell>
        </row>
        <row r="5886">
          <cell r="B5886" t="str">
            <v>TRANSPORTADORA AJOFER LTDA</v>
          </cell>
        </row>
        <row r="5887">
          <cell r="B5887" t="str">
            <v>LENC LABORAT.ENGENHARIA E CONSULTORIA LTDA</v>
          </cell>
        </row>
        <row r="5888">
          <cell r="B5888" t="str">
            <v>JOAO BRAZ DE SOUZA</v>
          </cell>
        </row>
        <row r="5889">
          <cell r="B5889" t="str">
            <v>CONSTRUTORA MINAS GERAIS LTDA</v>
          </cell>
        </row>
        <row r="5890">
          <cell r="B5890" t="str">
            <v>CORRÊA SANTOS AGRIMENSURA S/C LTDA</v>
          </cell>
        </row>
        <row r="5891">
          <cell r="B5891" t="str">
            <v>FIXOPAR COM.DE PARAFUSOS E FERRAMENTAS LTDA</v>
          </cell>
        </row>
        <row r="5892">
          <cell r="B5892" t="str">
            <v>MAQUI COM. DE PEÇAS PARA TRATORES LTDA</v>
          </cell>
        </row>
        <row r="5893">
          <cell r="B5893" t="str">
            <v>GRANVILLE EQUIP.DE SEGURANCA LTDA</v>
          </cell>
        </row>
        <row r="5894">
          <cell r="B5894" t="str">
            <v>BANDEIRANTES ENGENHARIA LTDA</v>
          </cell>
        </row>
        <row r="5895">
          <cell r="B5895" t="str">
            <v>SOSINIL TEC.AR COMPRIMIDO E CONSTRUÇÃO LTDA</v>
          </cell>
        </row>
        <row r="5896">
          <cell r="B5896" t="str">
            <v>CERÂMICA ALMEIDA LTDA</v>
          </cell>
        </row>
        <row r="5897">
          <cell r="B5897" t="str">
            <v>CERÂMICA SANTA CRUZ LTDA</v>
          </cell>
        </row>
        <row r="5898">
          <cell r="B5898" t="str">
            <v>TELEMÁTICA SISTEMAS INTELIGENTES LTDA</v>
          </cell>
        </row>
        <row r="5899">
          <cell r="B5899" t="str">
            <v>ADUFÉRTIL IND.COM. DE FERTILIZANTES LTDA</v>
          </cell>
        </row>
        <row r="5900">
          <cell r="B5900" t="str">
            <v>EVANTUIL BAPTISTA LOPES</v>
          </cell>
        </row>
        <row r="5901">
          <cell r="B5901" t="str">
            <v>GILDO RAIMUNDO LEONEL</v>
          </cell>
        </row>
        <row r="5902">
          <cell r="B5902" t="str">
            <v>JOSE REDIS CALCARIO LTDA</v>
          </cell>
        </row>
        <row r="5903">
          <cell r="B5903" t="str">
            <v>ESTAPOSTES TRANSPORTES ROD. LTDA</v>
          </cell>
        </row>
        <row r="5904">
          <cell r="B5904" t="str">
            <v>UBATUBA PALACE HOTEL S/A</v>
          </cell>
        </row>
        <row r="5905">
          <cell r="B5905" t="str">
            <v>OSAIAS ORCAI</v>
          </cell>
        </row>
        <row r="5906">
          <cell r="B5906" t="str">
            <v>CRUZÓLEO COM DERIV.DE PETRÓLEO LTDA</v>
          </cell>
        </row>
        <row r="5907">
          <cell r="B5907" t="str">
            <v>ARISTIDES DE ARAÚJO - ME</v>
          </cell>
        </row>
        <row r="5908">
          <cell r="B5908" t="str">
            <v>CARREFOUR</v>
          </cell>
        </row>
        <row r="5909">
          <cell r="B5909" t="str">
            <v>CARREFOUR COMERCIO E INDUSTRIA</v>
          </cell>
        </row>
        <row r="5910">
          <cell r="B5910" t="str">
            <v>MOVEP MOTORES MAQ.ACESS.INDÚSTRIA LTDA</v>
          </cell>
        </row>
        <row r="5911">
          <cell r="B5911" t="str">
            <v>ENGEMETAL CONSTRUÇÕES E MONTAGENS LTDA</v>
          </cell>
        </row>
        <row r="5912">
          <cell r="B5912" t="str">
            <v>CALIFÓRNIA ARTES GRÁFICAS</v>
          </cell>
        </row>
        <row r="5913">
          <cell r="B5913" t="str">
            <v>CONTINENTAL IND.COM. DE CERÂMICA LTDA</v>
          </cell>
        </row>
        <row r="5914">
          <cell r="B5914" t="str">
            <v>SAFETLINE EQUIPAMENTOS DE SEGURANÇA LTDA</v>
          </cell>
        </row>
        <row r="5915">
          <cell r="B5915" t="str">
            <v>CONFIBRA INDÚSTRIA E COMÉRCIO LTDA</v>
          </cell>
        </row>
        <row r="5916">
          <cell r="B5916" t="str">
            <v>LOJA DO PINTOR TINTAS MAT. CONSTRUÇÃO LTDA</v>
          </cell>
        </row>
        <row r="5917">
          <cell r="B5917" t="str">
            <v>3M DO BRASIL LTDA</v>
          </cell>
        </row>
        <row r="5918">
          <cell r="B5918" t="str">
            <v>DPASCHOAL COMERCIAL AUTOMOTIVA LTDA</v>
          </cell>
        </row>
        <row r="5919">
          <cell r="B5919" t="str">
            <v>COMERCIAL AUTOMOTIVA LTDA</v>
          </cell>
        </row>
        <row r="5920">
          <cell r="B5920" t="str">
            <v>DPASCHOAL COMERCIAL AUTOMOTIVA LTDA.</v>
          </cell>
        </row>
        <row r="5921">
          <cell r="B5921" t="str">
            <v>DPASCHOAL - COMERCIAL AUTOMOTIVA LTDA</v>
          </cell>
        </row>
        <row r="5922">
          <cell r="B5922" t="str">
            <v>REI RODOVIARIO LTDA</v>
          </cell>
        </row>
        <row r="5923">
          <cell r="B5923" t="str">
            <v>CARREFOUR COMERCIO E INDUSTRIA</v>
          </cell>
        </row>
        <row r="5924">
          <cell r="B5924" t="str">
            <v>MARTINI COMÉRCIO E IMPORTAÇÃO LTDA</v>
          </cell>
        </row>
        <row r="5925">
          <cell r="B5925" t="str">
            <v>BETONIT ENGENHARIA, INDUSTRIA E COMERCIO</v>
          </cell>
        </row>
        <row r="5926">
          <cell r="B5926" t="str">
            <v>INDÚSTRIA DE TRANSFORMADORES BIRIGUI LTDA</v>
          </cell>
        </row>
        <row r="5927">
          <cell r="B5927" t="str">
            <v>NORTENE PLÁSTICOS LTDA</v>
          </cell>
        </row>
        <row r="5928">
          <cell r="B5928" t="str">
            <v>MÓVEIS E DECORAÇÕES SANTA CECÍLIA LTDA</v>
          </cell>
        </row>
        <row r="5929">
          <cell r="B5929" t="str">
            <v>NAC NAKANE ARTEFATOS DE CIMENTOS LTDA</v>
          </cell>
        </row>
        <row r="5930">
          <cell r="B5930" t="str">
            <v>CONCREPAV S.A ENGENHARIA DE CONCRETO</v>
          </cell>
        </row>
        <row r="5931">
          <cell r="B5931" t="str">
            <v>CONCREPAV S.A ENGENHARIA DE CONCRETO</v>
          </cell>
        </row>
        <row r="5932">
          <cell r="B5932" t="str">
            <v>CONCREPAV S/A ENGENHARIA DE CONCRETO</v>
          </cell>
        </row>
        <row r="5933">
          <cell r="B5933" t="str">
            <v>PANROTAS EDITORA LTDA</v>
          </cell>
        </row>
        <row r="5934">
          <cell r="B5934" t="str">
            <v>ARGIL-EQUIPAMENTOS PNEUMÁTICOS LTDA</v>
          </cell>
        </row>
        <row r="5935">
          <cell r="B5935" t="str">
            <v>TRANSPORTADORA FREDERICO LTDA</v>
          </cell>
        </row>
        <row r="5936">
          <cell r="B5936" t="str">
            <v>HIDRÁULICA CAIÇARA LTDA</v>
          </cell>
        </row>
        <row r="5937">
          <cell r="B5937" t="str">
            <v>MISTRAL IMPORTADORA LTDA.</v>
          </cell>
        </row>
        <row r="5938">
          <cell r="B5938" t="str">
            <v>CELINA IND.COM.ARTEFATOS DE CIMENTO LTDA</v>
          </cell>
        </row>
        <row r="5939">
          <cell r="B5939" t="str">
            <v>GRÁFICA GUARUCÓPIA LTDA</v>
          </cell>
        </row>
        <row r="5940">
          <cell r="B5940" t="str">
            <v>ADISERVICE CONSULTORIA EM REC. HUMANOS LTDA</v>
          </cell>
        </row>
        <row r="5941">
          <cell r="B5941" t="str">
            <v>DUCTOR IMPLANTAÇÃO DE PROJETOS S.A</v>
          </cell>
        </row>
        <row r="5942">
          <cell r="B5942" t="str">
            <v>JEENE JUNTAS E IMPERMEABILIZACOES LTDA</v>
          </cell>
        </row>
        <row r="5943">
          <cell r="B5943" t="str">
            <v>MOELLER ELETRIC LTDA</v>
          </cell>
        </row>
        <row r="5944">
          <cell r="B5944" t="str">
            <v>PROSIDERAÇO PROD.SIDER. AÇO IND.COM.LTDA</v>
          </cell>
        </row>
        <row r="5945">
          <cell r="B5945" t="str">
            <v>FUNDIÇÃO BUNI LTDA</v>
          </cell>
        </row>
        <row r="5946">
          <cell r="B5946" t="str">
            <v>CONIPOST POSTES METÁLICOS ACESSORIOS LTD</v>
          </cell>
        </row>
        <row r="5947">
          <cell r="B5947" t="str">
            <v>FÁBRICA DE POSTES LÍDER LTDA</v>
          </cell>
        </row>
        <row r="5948">
          <cell r="B5948" t="str">
            <v>POLIPEC INDÚSTRIA E COMÉRCIO LTDA</v>
          </cell>
        </row>
        <row r="5949">
          <cell r="B5949" t="str">
            <v>ATIMAKY ESQUADRIAS METÁLICAS LTDA.</v>
          </cell>
        </row>
        <row r="5950">
          <cell r="B5950" t="str">
            <v>ENGESONDA ENGENHARIA DE SOLOS E FUNDAÇÕES LTDA</v>
          </cell>
        </row>
        <row r="5951">
          <cell r="B5951" t="str">
            <v>ASTRO COM. DE EQUIP. INDUSTRIAIS LTDA.</v>
          </cell>
        </row>
        <row r="5952">
          <cell r="B5952" t="str">
            <v>SONDOSAN SERVIÇOS TÉCNICOS LTDA</v>
          </cell>
        </row>
        <row r="5953">
          <cell r="B5953" t="str">
            <v>HGL EQUIPAMENTOS LTDA</v>
          </cell>
        </row>
        <row r="5954">
          <cell r="B5954" t="str">
            <v>COMPANHIA BRASILEIRA DE DISTRIBUIÇÃO</v>
          </cell>
        </row>
        <row r="5955">
          <cell r="B5955" t="str">
            <v>INTERCOFFEE COMÉRCIO E INDÚSTRIA LTDA</v>
          </cell>
        </row>
        <row r="5956">
          <cell r="B5956" t="str">
            <v>JORGE MANOEL FERNANDES PEREIRA</v>
          </cell>
        </row>
        <row r="5957">
          <cell r="B5957" t="str">
            <v>D'ARTAGNANN ANTONIO DE MORAES ME</v>
          </cell>
        </row>
        <row r="5958">
          <cell r="B5958" t="str">
            <v>LUIZ FRANCISCO DE MELO</v>
          </cell>
        </row>
        <row r="5959">
          <cell r="B5959" t="str">
            <v>INDÚSTIA ELÉTRICA WTW LTDA</v>
          </cell>
        </row>
        <row r="5960">
          <cell r="B5960" t="str">
            <v>EQUIPA MAQ.UTENSÍLIOS P/ESCRITÓRIO LTDA</v>
          </cell>
        </row>
        <row r="5961">
          <cell r="B5961" t="str">
            <v>BIMPAVI IND.COM. ARTEF.DE CIMENTO LTDA</v>
          </cell>
        </row>
        <row r="5962">
          <cell r="B5962" t="str">
            <v>JORGE LUIZ DE SOUZA ALMEIDA</v>
          </cell>
        </row>
        <row r="5963">
          <cell r="B5963" t="str">
            <v>HUMBERTO DEMARTIM VARGAS</v>
          </cell>
        </row>
        <row r="5964">
          <cell r="B5964" t="str">
            <v>SEIXO TERRAPLANAGEM E CONSTRUÇÕES LTDA</v>
          </cell>
        </row>
        <row r="5965">
          <cell r="B5965" t="str">
            <v>BEGEL IND. E COM. DE REFRIGERAÇÃO LTDA</v>
          </cell>
        </row>
        <row r="5966">
          <cell r="B5966" t="str">
            <v>CERÂMICA CRISTOFOLETI LTDA</v>
          </cell>
        </row>
        <row r="5967">
          <cell r="B5967" t="str">
            <v>SANEBRAS ENGENHARIA LTDA</v>
          </cell>
        </row>
        <row r="5968">
          <cell r="B5968" t="str">
            <v>RODOENG TRANSPORTES RODOVIÁRIOS LTDA</v>
          </cell>
        </row>
        <row r="5969">
          <cell r="B5969" t="str">
            <v>PROTENDE SERV. DE CONSTRUÇÃO CIVIL LTDA</v>
          </cell>
        </row>
        <row r="5970">
          <cell r="B5970" t="str">
            <v>BASALTO PEDREIRA E PAVIMENTAÇÃO LTDA</v>
          </cell>
        </row>
        <row r="5971">
          <cell r="B5971" t="str">
            <v>BASALTO PEDREIRA E PAVIMENTAÇÃO LTDA</v>
          </cell>
        </row>
        <row r="5972">
          <cell r="B5972" t="str">
            <v>BASALTO PEDREIRA E PAVIMENTAÇÃO LTDA</v>
          </cell>
        </row>
        <row r="5973">
          <cell r="B5973" t="str">
            <v>BASALTO PEDREIRA E PAVIMENTAÇÃO LTDA</v>
          </cell>
        </row>
        <row r="5974">
          <cell r="B5974" t="str">
            <v>SHINKAWA ARTEFATOS DE CIMENTO LTDA</v>
          </cell>
        </row>
        <row r="5975">
          <cell r="B5975" t="str">
            <v>BASF S.A</v>
          </cell>
        </row>
        <row r="5976">
          <cell r="B5976" t="str">
            <v>SERVENG-CIVILSAN S.A.</v>
          </cell>
        </row>
        <row r="5977">
          <cell r="B5977" t="str">
            <v>POTENZA COMÉRCIO E INDÚSTRIA LTDA</v>
          </cell>
        </row>
        <row r="5978">
          <cell r="B5978" t="str">
            <v>KORBRÁS INDÚSTRIA E COMÉRCIO LTDA</v>
          </cell>
        </row>
        <row r="5979">
          <cell r="B5979" t="str">
            <v>IBRATIN INDÚSTRIA E COMÉRCIO LTDA</v>
          </cell>
        </row>
        <row r="5980">
          <cell r="B5980" t="str">
            <v>TATU PREMOLDADOS LTDA</v>
          </cell>
        </row>
        <row r="5981">
          <cell r="B5981" t="str">
            <v>MORADA DO SOL AUTO POSTO LTDA</v>
          </cell>
        </row>
        <row r="5982">
          <cell r="B5982" t="str">
            <v>IMPLEMENTOS YAMASHITA LTDA</v>
          </cell>
        </row>
        <row r="5983">
          <cell r="B5983" t="str">
            <v>REEME-REPUXAÇÃO E METALÚRGICA LTDA</v>
          </cell>
        </row>
        <row r="5984">
          <cell r="B5984" t="str">
            <v>TETAMANTI COM. DE FERROS E METAIS LTDA</v>
          </cell>
        </row>
        <row r="5985">
          <cell r="B5985" t="str">
            <v>MANZANO ARTEFATOS DE CIMENTO LTDA</v>
          </cell>
        </row>
        <row r="5986">
          <cell r="B5986" t="str">
            <v>ALDEMIR VIEIRA DE ALMEIDA</v>
          </cell>
        </row>
        <row r="5987">
          <cell r="B5987" t="str">
            <v>IBEL-MAQ ASSIST.TEC.LOCAÇÃO VENDAS LTDA</v>
          </cell>
        </row>
        <row r="5988">
          <cell r="B5988" t="str">
            <v>MASSAGUAÇU S/A</v>
          </cell>
        </row>
        <row r="5989">
          <cell r="B5989" t="str">
            <v>ESPIRAL PARAFUSOS E FERRAMENTAS LTDA</v>
          </cell>
        </row>
        <row r="5990">
          <cell r="B5990" t="str">
            <v>DAY BRASIL S/A</v>
          </cell>
        </row>
        <row r="5991">
          <cell r="B5991" t="str">
            <v>ANTONIO BENEDITO RODRIGUES SILVEIRA - ME</v>
          </cell>
        </row>
        <row r="5992">
          <cell r="B5992" t="str">
            <v>ESTOK COMERCIO E REPRESENTACOES LTDA</v>
          </cell>
        </row>
        <row r="5993">
          <cell r="B5993" t="str">
            <v>CORTESIA SERVIÇOS DE CONCRETAGEM LTDA</v>
          </cell>
        </row>
        <row r="5994">
          <cell r="B5994" t="str">
            <v>MAQUI IND.COM.MÁQUINAS VIBRAMASSA LTDA</v>
          </cell>
        </row>
        <row r="5995">
          <cell r="B5995" t="str">
            <v>ARNALDO A.COSTA</v>
          </cell>
        </row>
        <row r="5996">
          <cell r="B5996" t="str">
            <v>372 - DER SP</v>
          </cell>
        </row>
        <row r="5997">
          <cell r="B5997" t="str">
            <v>446 - CONSORCIO JACAREPAGUA</v>
          </cell>
        </row>
        <row r="5998">
          <cell r="B5998" t="str">
            <v>AUTO POSTO ÁGUIA DO LITORAL LTDA</v>
          </cell>
        </row>
        <row r="5999">
          <cell r="B5999" t="str">
            <v>PEDREIRA ANHANGUERA S/A</v>
          </cell>
        </row>
        <row r="6000">
          <cell r="B6000" t="str">
            <v>PEDREIRA ANHANGUERA S/A</v>
          </cell>
        </row>
        <row r="6001">
          <cell r="B6001" t="str">
            <v>PEDREIRA ANHANGUERA S/A EMPRESA DE MINERAÇÃO</v>
          </cell>
        </row>
        <row r="6002">
          <cell r="B6002" t="str">
            <v>LEDIR MAIA CAMACHO</v>
          </cell>
        </row>
        <row r="6003">
          <cell r="B6003" t="str">
            <v>JAIRO MARTINS</v>
          </cell>
        </row>
        <row r="6004">
          <cell r="B6004" t="str">
            <v>ANTONIO PINTO ALIMENTÍCIOS-EPP</v>
          </cell>
        </row>
        <row r="6005">
          <cell r="B6005" t="str">
            <v>EORIDES PINTO-ME</v>
          </cell>
        </row>
        <row r="6006">
          <cell r="B6006" t="str">
            <v>RO-PECAS ROLAMENTOS E MANCAIS LTDA</v>
          </cell>
        </row>
        <row r="6007">
          <cell r="B6007" t="str">
            <v>LUZ PUBLICIDADE SÃO PAULO LTDA</v>
          </cell>
        </row>
        <row r="6008">
          <cell r="B6008" t="str">
            <v>JOSÉ ANTONIO MÓRA-ME</v>
          </cell>
        </row>
        <row r="6009">
          <cell r="B6009" t="str">
            <v>EXPRESSO JUNDIAÍ SÃO PAULO LTDA</v>
          </cell>
        </row>
        <row r="6010">
          <cell r="B6010" t="str">
            <v>ASTRA S.A INDÚSTRIA E COMÉRCIO</v>
          </cell>
        </row>
        <row r="6011">
          <cell r="B6011" t="str">
            <v>ABC PNEUS LTDA</v>
          </cell>
        </row>
        <row r="6012">
          <cell r="B6012" t="str">
            <v>RECOMA IND.COM.EXPORTAÇÃO LTDA</v>
          </cell>
        </row>
        <row r="6013">
          <cell r="B6013" t="str">
            <v>CERAMICA MARISTELA LTDA</v>
          </cell>
        </row>
        <row r="6014">
          <cell r="B6014" t="str">
            <v>GENECY FRANCISCO DA CRUZ</v>
          </cell>
        </row>
        <row r="6015">
          <cell r="B6015" t="str">
            <v>GARDINOTEC IND.COM.AUTO PEÇAS LTDA</v>
          </cell>
        </row>
        <row r="6016">
          <cell r="B6016" t="str">
            <v>REDOMA INDUSTRIA GRAFICA LTDA</v>
          </cell>
        </row>
        <row r="6017">
          <cell r="B6017" t="str">
            <v>COMÉRCIO DE PNEUS VALETÃO LTDA</v>
          </cell>
        </row>
        <row r="6018">
          <cell r="B6018" t="str">
            <v>TUTI BAZAR E PAPELARIA LTDA - EPP</v>
          </cell>
        </row>
        <row r="6019">
          <cell r="B6019" t="str">
            <v>INBRAFILTRO IND. E COM. DE FILTROS LTDA</v>
          </cell>
        </row>
        <row r="6020">
          <cell r="B6020" t="str">
            <v>JOSINETE DE ARAUJO LIMA</v>
          </cell>
        </row>
        <row r="6021">
          <cell r="B6021" t="str">
            <v>SULPEÇAS COMÉRCIO E REPRESENTACOES LTDA</v>
          </cell>
        </row>
        <row r="6022">
          <cell r="B6022" t="str">
            <v>CARLOS E.M. MAFFEI ENGENHARIA S/C LTDA</v>
          </cell>
        </row>
        <row r="6023">
          <cell r="B6023" t="str">
            <v>TRANSBARRA TRANSP. E COMÉRCIO LTDA</v>
          </cell>
        </row>
        <row r="6024">
          <cell r="B6024" t="str">
            <v>ITAUÁRA PREMOLDADOS LTDA</v>
          </cell>
        </row>
        <row r="6025">
          <cell r="B6025" t="str">
            <v>BRASIF S/A IMPORTAÇÃO EXPORTAÇÃO</v>
          </cell>
        </row>
        <row r="6026">
          <cell r="B6026" t="str">
            <v>BRASIF S/A IMPORTAÇÃO EXPORTAÇÃO</v>
          </cell>
        </row>
        <row r="6027">
          <cell r="B6027" t="str">
            <v>FUNDBRÁS - SONDAGENS FUNDAÇÕES E OBRAS LTDA</v>
          </cell>
        </row>
        <row r="6028">
          <cell r="B6028" t="str">
            <v>SERWAL MÁQUINAS E VEÍCULOS</v>
          </cell>
        </row>
        <row r="6029">
          <cell r="B6029" t="str">
            <v>NOVA SANTA CRUZ MATERIAIS P/ CONSTRUÇÃO LTDA</v>
          </cell>
        </row>
        <row r="6030">
          <cell r="B6030" t="str">
            <v>ECOSAN EQUIPAMENTOS P/SANEAMENTO LTDA</v>
          </cell>
        </row>
        <row r="6031">
          <cell r="B6031" t="str">
            <v>FARES &amp; ASSOCIADOS ENGENHARIA LTDA</v>
          </cell>
        </row>
        <row r="6032">
          <cell r="B6032" t="str">
            <v>SÓMUNCK TRANSPORTES LTDA</v>
          </cell>
        </row>
        <row r="6033">
          <cell r="B6033" t="str">
            <v>INVESTOR INVESTIMENTO SERV. E VCOMÉRCIO LTDA</v>
          </cell>
        </row>
        <row r="6034">
          <cell r="B6034" t="str">
            <v>NECIPA EQUIPAMENTOS RADIOLÓGICOS LTDA</v>
          </cell>
        </row>
        <row r="6035">
          <cell r="B6035" t="str">
            <v>BOMBAS LEÃO S.A</v>
          </cell>
        </row>
        <row r="6036">
          <cell r="B6036" t="str">
            <v>3 IRMÃOS MUTTON &amp; CIA LTDA</v>
          </cell>
        </row>
        <row r="6037">
          <cell r="B6037" t="str">
            <v>TANIA MATIAS RIBEIRO FELIX</v>
          </cell>
        </row>
        <row r="6038">
          <cell r="B6038" t="str">
            <v>R.BARBOSA DA FONSECA</v>
          </cell>
        </row>
        <row r="6039">
          <cell r="B6039" t="str">
            <v>L.A. FALCÃO BAUER CENTRO TEC. CONT. DA QUALID. LTDA</v>
          </cell>
        </row>
        <row r="6040">
          <cell r="B6040" t="str">
            <v>L.A. FALCÃO BAUER C.T.C. QUALIDADE LTDA</v>
          </cell>
        </row>
        <row r="6041">
          <cell r="B6041" t="str">
            <v>NEFRAN EQUIPAMENTOS CONTRA INCÊNDIO LTDA</v>
          </cell>
        </row>
        <row r="6042">
          <cell r="B6042" t="str">
            <v>TOALL INDÚSTRIA E COMÉRCIO DE REBOQUES LTDA</v>
          </cell>
        </row>
        <row r="6043">
          <cell r="B6043" t="str">
            <v>2 B CONFECÇÕES DE ROUPAS LTDA - ME</v>
          </cell>
        </row>
        <row r="6044">
          <cell r="B6044" t="str">
            <v>BRASIL TRANSPORTES INTERMODAL LTDA</v>
          </cell>
        </row>
        <row r="6045">
          <cell r="B6045" t="str">
            <v>BRASIL TRANSPORTES INTERMODAL LTDA</v>
          </cell>
        </row>
        <row r="6046">
          <cell r="B6046" t="str">
            <v>BRASIL TRANSPORTES INTERMODAL LTDA</v>
          </cell>
        </row>
        <row r="6047">
          <cell r="B6047" t="str">
            <v>PAT DO BRASIL LTDA.</v>
          </cell>
        </row>
        <row r="6048">
          <cell r="B6048" t="str">
            <v>MULTIAÇOS IND.COM. PRODUTOS TÉCNICOS LTDA</v>
          </cell>
        </row>
        <row r="6049">
          <cell r="B6049" t="str">
            <v>JBA ENGENHARIA E CONSULTORIA S/C LTDA</v>
          </cell>
        </row>
        <row r="6050">
          <cell r="B6050" t="str">
            <v>AUTO POSTO RIO SANTOS LTDA</v>
          </cell>
        </row>
        <row r="6051">
          <cell r="B6051" t="str">
            <v>ESCAD LOCAÇÃO EQUIP.TERRAPLENAGEM S/C LTDA</v>
          </cell>
        </row>
        <row r="6052">
          <cell r="B6052" t="str">
            <v>ESCAD RENTAL LOC. DE EQUIP. PARA TERRAPLANAGEM LTDA</v>
          </cell>
        </row>
        <row r="6053">
          <cell r="B6053" t="str">
            <v>ONEIDE GERALDO DE SOUZA-ME</v>
          </cell>
        </row>
        <row r="6054">
          <cell r="B6054" t="str">
            <v>COMERCIAL RAFAEL DE SÃO PAULO LTDA</v>
          </cell>
        </row>
        <row r="6055">
          <cell r="B6055" t="str">
            <v>FLUID POWER PROJ. SERV.TREINAMENTO</v>
          </cell>
        </row>
        <row r="6056">
          <cell r="B6056" t="str">
            <v>TRANSPORTE E COMÉRCIO PRÁTICA LTDA</v>
          </cell>
        </row>
        <row r="6057">
          <cell r="B6057" t="str">
            <v>AUTO POSTO ROTA DO SOL LTDA</v>
          </cell>
        </row>
        <row r="6058">
          <cell r="B6058" t="str">
            <v>BRASIMOTO MAQUINAS E MOTORES LTDA</v>
          </cell>
        </row>
        <row r="6059">
          <cell r="B6059" t="str">
            <v>SEMAG COM E ENGENHARIA LTDA</v>
          </cell>
        </row>
        <row r="6060">
          <cell r="B6060" t="str">
            <v>HEVE IND.COM. DE PLÁSTICOS LTDA</v>
          </cell>
        </row>
        <row r="6061">
          <cell r="B6061" t="str">
            <v>NEOPREX IND. E COMERCIO LTDA</v>
          </cell>
        </row>
        <row r="6062">
          <cell r="B6062" t="str">
            <v>TRÓPICO EQUIP.ELETR.ILUM.IND.COM.LTDA</v>
          </cell>
        </row>
        <row r="6063">
          <cell r="B6063" t="str">
            <v>TRIX TECNOLOGIA LTDA</v>
          </cell>
        </row>
        <row r="6064">
          <cell r="B6064" t="str">
            <v>TRIX TECNOLOGIA LTDA</v>
          </cell>
        </row>
        <row r="6065">
          <cell r="B6065" t="str">
            <v>AUTO POSTO KAMOMÊ LTDA</v>
          </cell>
        </row>
        <row r="6066">
          <cell r="B6066" t="str">
            <v>GIMBA SUPRIM.ESCRITÓRIO E INFORMÁTICA LTDA</v>
          </cell>
        </row>
        <row r="6067">
          <cell r="B6067" t="str">
            <v>DANILO-COM.REPRES.MAT.P/CONSTRUÇÃO</v>
          </cell>
        </row>
        <row r="6068">
          <cell r="B6068" t="str">
            <v>AUTO POSTO PARAISO BARRA DO TURVO LTDA</v>
          </cell>
        </row>
        <row r="6069">
          <cell r="B6069" t="str">
            <v>CANTEIRO CONSTRUCOES RACIONALIZADAS LTDA</v>
          </cell>
        </row>
        <row r="6070">
          <cell r="B6070" t="str">
            <v>PAULESTAC FUNDAÇÕES LTDA</v>
          </cell>
        </row>
        <row r="6071">
          <cell r="B6071" t="str">
            <v>BRASIMOTO</v>
          </cell>
        </row>
        <row r="6072">
          <cell r="B6072" t="str">
            <v>JACIRA MENDANHA</v>
          </cell>
        </row>
        <row r="6073">
          <cell r="B6073" t="str">
            <v>PRAÇA ADMINISTRAÇÃO DE CONDOMÍNIO</v>
          </cell>
        </row>
        <row r="6074">
          <cell r="B6074" t="str">
            <v>FUNDO FIXO LEONARDO DANTAS</v>
          </cell>
        </row>
        <row r="6075">
          <cell r="B6075" t="str">
            <v>LUIZ PAULO ALVES FERREIRA</v>
          </cell>
        </row>
        <row r="6076">
          <cell r="B6076" t="str">
            <v>MARCONI MAT. DE CONSTRUÇÃO LTDA</v>
          </cell>
        </row>
        <row r="6077">
          <cell r="B6077" t="str">
            <v>GRANDE SÃO PAULO BENEF.DE MADEIRAS LTDA</v>
          </cell>
        </row>
        <row r="6078">
          <cell r="B6078" t="str">
            <v>JUVENAL PIO DA SILVA</v>
          </cell>
        </row>
        <row r="6079">
          <cell r="B6079" t="str">
            <v>MUNDIALTRACTOR COM.IMP.EXPORTAÇÃO LTDA</v>
          </cell>
        </row>
        <row r="6080">
          <cell r="B6080" t="str">
            <v>ADEMAR MARTINS CARAGUATATUBA</v>
          </cell>
        </row>
        <row r="6081">
          <cell r="B6081" t="str">
            <v>CARTEL VEÍCULOS E SERVIÇOS LTDA</v>
          </cell>
        </row>
        <row r="6082">
          <cell r="B6082" t="str">
            <v>ALAIDES LIMBERGER</v>
          </cell>
        </row>
        <row r="6083">
          <cell r="B6083" t="str">
            <v>AG POSTES INDUSTRIA E COMERCIO LTDA</v>
          </cell>
        </row>
        <row r="6084">
          <cell r="B6084" t="str">
            <v>TRANSPORTES SIVICAL LTDA</v>
          </cell>
        </row>
        <row r="6085">
          <cell r="B6085" t="str">
            <v>MINERAÇÃO E MOAGEM SÃO JOÃO BATISTA LTDA</v>
          </cell>
        </row>
        <row r="6086">
          <cell r="B6086" t="str">
            <v>AUTO POSTO METROPOLITANO LTDA</v>
          </cell>
        </row>
        <row r="6087">
          <cell r="B6087" t="str">
            <v>TRANSPORTADORA CERVIL LTDA</v>
          </cell>
        </row>
        <row r="6088">
          <cell r="B6088" t="str">
            <v>CENTER TREVO MATERIAIS PARA CONSTRUÇÃO LTDA</v>
          </cell>
        </row>
        <row r="6089">
          <cell r="B6089" t="str">
            <v>AUTO POSTO REGISTRO LTDA</v>
          </cell>
        </row>
        <row r="6090">
          <cell r="B6090" t="str">
            <v>METAL LIGHT ILUMINAÇÃO LTDA</v>
          </cell>
        </row>
        <row r="6091">
          <cell r="B6091" t="str">
            <v>TRANSWAP AIR CARGO LTDA.</v>
          </cell>
        </row>
        <row r="6092">
          <cell r="B6092" t="str">
            <v>PORT CON CONSTRUTORA LTDA</v>
          </cell>
        </row>
        <row r="6093">
          <cell r="B6093" t="str">
            <v>SELIS DOMINGUES ESTOLET DA SILVA</v>
          </cell>
        </row>
        <row r="6094">
          <cell r="B6094" t="str">
            <v>PACSOLOS EQUIP.P/CONSTRUÇÃO CIVIL LTDA</v>
          </cell>
        </row>
        <row r="6095">
          <cell r="B6095" t="str">
            <v>TELECOMUNICAÇÕES KSP LTDA</v>
          </cell>
        </row>
        <row r="6096">
          <cell r="B6096" t="str">
            <v>RESTAURANTE DILZA LTDA-ME</v>
          </cell>
        </row>
        <row r="6097">
          <cell r="B6097" t="str">
            <v>KATSUMI OMURO &amp; CIA LTDA</v>
          </cell>
        </row>
        <row r="6098">
          <cell r="B6098" t="str">
            <v>TRANSPORTADORA JOÃO DIAS LTDA</v>
          </cell>
        </row>
        <row r="6099">
          <cell r="B6099" t="str">
            <v>PRAIAMAR TRANSPORTES LTDA</v>
          </cell>
        </row>
        <row r="6100">
          <cell r="B6100" t="str">
            <v>SOMHAR EQUIPAMENTOS DE SEGURANÇA LTDA</v>
          </cell>
        </row>
        <row r="6101">
          <cell r="B6101" t="str">
            <v>CERÂMICA FERREIRA IND. COMÉRCIO LTDA</v>
          </cell>
        </row>
        <row r="6102">
          <cell r="B6102" t="str">
            <v>ERG EMP.TRANSP.RODOVIÁRIO DE PETRÓLEO</v>
          </cell>
        </row>
        <row r="6103">
          <cell r="B6103" t="str">
            <v>JERUELPLAST ARTEFATOS DE PLÁSTICOS LTDA</v>
          </cell>
        </row>
        <row r="6104">
          <cell r="B6104" t="str">
            <v>EDVALDO SANTOS ROSA - ME</v>
          </cell>
        </row>
        <row r="6105">
          <cell r="B6105" t="str">
            <v>GUAIBÊ ENGENHARIA LTDA</v>
          </cell>
        </row>
        <row r="6106">
          <cell r="B6106" t="str">
            <v>ROTHER TIJOLOS E AREIA LTDA</v>
          </cell>
        </row>
        <row r="6107">
          <cell r="B6107" t="str">
            <v>EDSON BUENO DE MIRANDA - ME</v>
          </cell>
        </row>
        <row r="6108">
          <cell r="B6108" t="str">
            <v>ROLPORT ROLAMENTOS IMP.COMÉRCIO LTDA</v>
          </cell>
        </row>
        <row r="6109">
          <cell r="B6109" t="str">
            <v>ENGENHART ENGENHARIA CONST. E PROJETOS</v>
          </cell>
        </row>
        <row r="6110">
          <cell r="B6110" t="str">
            <v>EUCATEX S/A INDÚSTRIA E COMÉRCIO</v>
          </cell>
        </row>
        <row r="6111">
          <cell r="B6111" t="str">
            <v>CERÂMICA GUARAÚ LTDA</v>
          </cell>
        </row>
        <row r="6112">
          <cell r="B6112" t="str">
            <v>OSMAR MITSUO KATO</v>
          </cell>
        </row>
        <row r="6113">
          <cell r="B6113" t="str">
            <v>ILMAR FERNANDES</v>
          </cell>
        </row>
        <row r="6114">
          <cell r="B6114" t="str">
            <v>CIMEMPRIMO DISTRIBUIDORA DE CIMENTO LTDA</v>
          </cell>
        </row>
        <row r="6115">
          <cell r="B6115" t="str">
            <v>RESTOR COM. E MANUT. DE EQUIPAMENTOS ELETROMECÂNICA LTDA</v>
          </cell>
        </row>
        <row r="6116">
          <cell r="B6116" t="str">
            <v>MAGALI NOGUEIRA RAMOS</v>
          </cell>
        </row>
        <row r="6117">
          <cell r="B6117" t="str">
            <v>PEDREIRA SANTA ISABEL LTDA</v>
          </cell>
        </row>
        <row r="6118">
          <cell r="B6118" t="str">
            <v>WALTAIR DE JESUS CARVALHO</v>
          </cell>
        </row>
        <row r="6119">
          <cell r="B6119" t="str">
            <v>TRANSPORTADORA ESTADO LTDA</v>
          </cell>
        </row>
        <row r="6120">
          <cell r="B6120" t="str">
            <v>BRINDES TIP LTDA</v>
          </cell>
        </row>
        <row r="6121">
          <cell r="B6121" t="str">
            <v>TECNO-FLEX INDÚSTRIA E COMÉRCIO LTDA</v>
          </cell>
        </row>
        <row r="6122">
          <cell r="B6122" t="str">
            <v>PROMINER PROJETOS S/C LTDA</v>
          </cell>
        </row>
        <row r="6123">
          <cell r="B6123" t="str">
            <v>CAMAR LOCAÇÃO E MANUT.EQUIPAMENTOS LTDA</v>
          </cell>
        </row>
        <row r="6124">
          <cell r="B6124" t="str">
            <v>EMENTEC COMERCIAL E REPRESENTAÇÕES LTDA</v>
          </cell>
        </row>
        <row r="6125">
          <cell r="B6125" t="str">
            <v>SOUZA CUGLER INDUSTRIAL E CONSTRUTORA LTDA</v>
          </cell>
        </row>
        <row r="6126">
          <cell r="B6126" t="str">
            <v>TRANSTÉR TERRAPLENAGEM LTDA.</v>
          </cell>
        </row>
        <row r="6127">
          <cell r="B6127" t="str">
            <v>TINTAS CORAL LTDA</v>
          </cell>
        </row>
        <row r="6128">
          <cell r="B6128" t="str">
            <v>PEDREIRA NASSAU EMPRESA DE MINERAÇÃO LTDA</v>
          </cell>
        </row>
        <row r="6129">
          <cell r="B6129" t="str">
            <v>SERVAL SERVIÇOS AUTOMOTIVOS LTDA</v>
          </cell>
        </row>
        <row r="6130">
          <cell r="B6130" t="str">
            <v>IBERMAQ COM.REPRES.MÁQUINAS E PEÇAS LTDA</v>
          </cell>
        </row>
        <row r="6131">
          <cell r="B6131" t="str">
            <v>J.A.J. CONSTRUTORA E COMÉRCIO LTDA</v>
          </cell>
        </row>
        <row r="6132">
          <cell r="B6132" t="str">
            <v>DEGRAUS ANDAIMES E EQUIPAMENTOS LTDA</v>
          </cell>
        </row>
        <row r="6133">
          <cell r="B6133" t="str">
            <v>LIX INDUSTRIAL E CONSTRUÇÕES LTDA</v>
          </cell>
        </row>
        <row r="6134">
          <cell r="B6134" t="str">
            <v>TEAR ARQUIT.URBANISMO E MEIO AMBIENTE</v>
          </cell>
        </row>
        <row r="6135">
          <cell r="B6135" t="str">
            <v>COMBOIO AUTO POSTO LTDA</v>
          </cell>
        </row>
        <row r="6136">
          <cell r="B6136" t="str">
            <v>COBERPLAN IMPERMEABILIZAÇÃO E ISOLAÇÃO TÉRMICA LTDA</v>
          </cell>
        </row>
        <row r="6137">
          <cell r="B6137" t="str">
            <v>COPY SUPPLY COMERCIAL LTDA.</v>
          </cell>
        </row>
        <row r="6138">
          <cell r="B6138" t="str">
            <v>LAJES PAULISTA IND. E COM. DE ARTEFATOS DE CIMENTO LTDA</v>
          </cell>
        </row>
        <row r="6139">
          <cell r="B6139" t="str">
            <v>M.RODRIGUES COM.MATERIAIS P/CONSTRUÇÃO LTDA</v>
          </cell>
        </row>
        <row r="6140">
          <cell r="B6140" t="str">
            <v>AUTO MECÂNICA LITORAL LTDA - ME</v>
          </cell>
        </row>
        <row r="6141">
          <cell r="B6141" t="str">
            <v>ODONTOPREV S.A</v>
          </cell>
        </row>
        <row r="6142">
          <cell r="B6142" t="str">
            <v>CONSTRUTORA E PAVIMENTADORA LATINA LTDA</v>
          </cell>
        </row>
        <row r="6143">
          <cell r="B6143" t="str">
            <v>JOÃO ADOLFO POYATO GERMANIAS-ME</v>
          </cell>
        </row>
        <row r="6144">
          <cell r="B6144" t="str">
            <v>CASA SIMÕES BORRACHAS E FERRAMENTAS LTDA</v>
          </cell>
        </row>
        <row r="6145">
          <cell r="B6145" t="str">
            <v>GALILEU TRANSP.LOCAÇÃO DE EQUIPAMENTOS LTDA</v>
          </cell>
        </row>
        <row r="6146">
          <cell r="B6146" t="str">
            <v>AMANCO DO BRASIL S.A.</v>
          </cell>
        </row>
        <row r="6147">
          <cell r="B6147" t="str">
            <v>AMANCO BRASIL S.A</v>
          </cell>
        </row>
        <row r="6148">
          <cell r="B6148" t="str">
            <v>AMANCO BRASIL S.A</v>
          </cell>
        </row>
        <row r="6149">
          <cell r="B6149" t="str">
            <v>MCA - DISTRIB. DE PRODUTOS DE LIMPEZA LTDA</v>
          </cell>
        </row>
        <row r="6150">
          <cell r="B6150" t="str">
            <v>EVERTON DISTRIBUIDORA COML DE PEÇAS LTDA</v>
          </cell>
        </row>
        <row r="6151">
          <cell r="B6151" t="str">
            <v>TELECKI ARQUITETURA DE PROJETOS SC LTDA.</v>
          </cell>
        </row>
        <row r="6152">
          <cell r="B6152" t="str">
            <v>TELEINFO COMÉRCIO E CONSULTORIA EM TELEINFORMÁTICA LTDA</v>
          </cell>
        </row>
        <row r="6153">
          <cell r="B6153" t="str">
            <v>DISKTERRA LOCAÇÃO DE EQUIPAMENTOS DE TERRAPLENAGEM LTDA</v>
          </cell>
        </row>
        <row r="6154">
          <cell r="B6154" t="str">
            <v>VIAPOL LTDA</v>
          </cell>
        </row>
        <row r="6155">
          <cell r="B6155" t="str">
            <v>L'HOTEL LTDA SCP THE CAPITAL FLAT</v>
          </cell>
        </row>
        <row r="6156">
          <cell r="B6156" t="str">
            <v>LUSOMAQ COMERCIO DE PEACAS PARA TRATORES</v>
          </cell>
        </row>
        <row r="6157">
          <cell r="B6157" t="str">
            <v>COMERCIAL TADEM LTDA</v>
          </cell>
        </row>
        <row r="6158">
          <cell r="B6158" t="str">
            <v>DAIMLER CHRYSLER</v>
          </cell>
        </row>
        <row r="6159">
          <cell r="B6159" t="str">
            <v>IPIRANGA ASFALTOS S/A</v>
          </cell>
        </row>
        <row r="6160">
          <cell r="B6160" t="str">
            <v>IPIRANGA ASFALTOS S/A</v>
          </cell>
        </row>
        <row r="6161">
          <cell r="B6161" t="str">
            <v>IPIRANGA ASFALTOS S/A</v>
          </cell>
        </row>
        <row r="6162">
          <cell r="B6162" t="str">
            <v>IPIRANGA ASFALTOS S/A</v>
          </cell>
        </row>
        <row r="6163">
          <cell r="B6163" t="str">
            <v>IPIRANGA ASFALTOS S/A</v>
          </cell>
        </row>
        <row r="6164">
          <cell r="B6164" t="str">
            <v>IPIRANGA ASFALTOS S/A</v>
          </cell>
        </row>
        <row r="6165">
          <cell r="B6165" t="str">
            <v>IPIRANGA ASFALTOS S/A</v>
          </cell>
        </row>
        <row r="6166">
          <cell r="B6166" t="str">
            <v>ETENA'S INDÚSTRIA E COMÉRCIO LTDA</v>
          </cell>
        </row>
        <row r="6167">
          <cell r="B6167" t="str">
            <v>TRANSPORTADORA CAXAMBU LTDA</v>
          </cell>
        </row>
        <row r="6168">
          <cell r="B6168" t="str">
            <v>NEWLUX INDÚSTRIA E COMÉRCIO LTDA</v>
          </cell>
        </row>
        <row r="6169">
          <cell r="B6169" t="str">
            <v>TRANSPORTES BRACAGEM PIRATININGA LTDA</v>
          </cell>
        </row>
        <row r="6170">
          <cell r="B6170" t="str">
            <v>EMBRAMADEM EMP.BRAS.MADEIRAS E EMBALAGEM LTDA</v>
          </cell>
        </row>
        <row r="6171">
          <cell r="B6171" t="str">
            <v>PRESIDENTE PRODUTOS AUTOMOTIVOS LTDA</v>
          </cell>
        </row>
        <row r="6172">
          <cell r="B6172" t="str">
            <v>RTS IND.COMERCIO DE VALVULAS LTDA</v>
          </cell>
        </row>
        <row r="6173">
          <cell r="B6173" t="str">
            <v>TRANSPORTADORA PASIN LTDA</v>
          </cell>
        </row>
        <row r="6174">
          <cell r="B6174" t="str">
            <v>QUIMATÉCNICA INDUSTRIAL LTDA</v>
          </cell>
        </row>
        <row r="6175">
          <cell r="B6175" t="str">
            <v>BRASILMAXI LOGÍSTICA LTDA</v>
          </cell>
        </row>
        <row r="6176">
          <cell r="B6176" t="str">
            <v>CARDINALI INDÚSTRIA E COMÉRCIO LTDA</v>
          </cell>
        </row>
        <row r="6177">
          <cell r="B6177" t="str">
            <v>SP EQUIP.PROTEÇÃO AO TRABALHO LTDA</v>
          </cell>
        </row>
        <row r="6178">
          <cell r="B6178" t="str">
            <v>FAX POINT INDÚSTRIA,IMPORTAÇÃO E EXPORTAÇÃO LTDA</v>
          </cell>
        </row>
        <row r="6179">
          <cell r="B6179" t="str">
            <v>ARCIMEN ARTEFATOS DE CIMENTO LTDA</v>
          </cell>
        </row>
        <row r="6180">
          <cell r="B6180" t="str">
            <v>SULLAIR DO BRASIL LTDA</v>
          </cell>
        </row>
        <row r="6181">
          <cell r="B6181" t="str">
            <v>BARDAN DISTR.COMBUSTÍVEL IND.COM.DERIVADO</v>
          </cell>
        </row>
        <row r="6182">
          <cell r="B6182" t="str">
            <v>TEMA TERRA EQUIPAMENTOS LTDA</v>
          </cell>
        </row>
        <row r="6183">
          <cell r="B6183" t="str">
            <v>OLARIA AEROPORTO LTDA-ME</v>
          </cell>
        </row>
        <row r="6184">
          <cell r="B6184" t="str">
            <v>ALBERT GRÁFICA LTDA</v>
          </cell>
        </row>
        <row r="6185">
          <cell r="B6185" t="str">
            <v>JOAO BATISTA ZAQUEU</v>
          </cell>
        </row>
        <row r="6186">
          <cell r="B6186" t="str">
            <v>FLYGT DO BRASIL S.A</v>
          </cell>
        </row>
        <row r="6187">
          <cell r="B6187" t="str">
            <v>PEDREIRA SARGON LTDA</v>
          </cell>
        </row>
        <row r="6188">
          <cell r="B6188" t="str">
            <v>TRANS WELL'S EXPRESSO RODOVIÁRIO LTDA</v>
          </cell>
        </row>
        <row r="6189">
          <cell r="B6189" t="str">
            <v>TRANS WELLS EXPRESSO RODOVIARIO LTDA</v>
          </cell>
        </row>
        <row r="6190">
          <cell r="B6190" t="str">
            <v>COOP.ELET.DES.RURAL DO ALTO DO PARAÍBA</v>
          </cell>
        </row>
        <row r="6191">
          <cell r="B6191" t="str">
            <v>OLIVEIRA MUNIZ ENGENHARIA LTDA</v>
          </cell>
        </row>
        <row r="6192">
          <cell r="B6192" t="str">
            <v>SIBEFER COM. DE FERRO E METAIS LTDA</v>
          </cell>
        </row>
        <row r="6193">
          <cell r="B6193" t="str">
            <v>PROET ELÉTRICA E TELECOMUNICAÇÕES LTDA</v>
          </cell>
        </row>
        <row r="6194">
          <cell r="B6194" t="str">
            <v>INBRAMEQ IND.BRAS.MAQ.EQUIPAMENTOS LTDA</v>
          </cell>
        </row>
        <row r="6195">
          <cell r="B6195" t="str">
            <v>REPRINT REPRODUÇÕES GRÁFICAS LTDA</v>
          </cell>
        </row>
        <row r="6196">
          <cell r="B6196" t="str">
            <v>AUTO POSTO PRAIA DAS PALMEIRAS LTDA</v>
          </cell>
        </row>
        <row r="6197">
          <cell r="B6197" t="str">
            <v>REDE ZACHARIAS DE PNEUS E ACESSÓRIOS LTDA</v>
          </cell>
        </row>
        <row r="6198">
          <cell r="B6198" t="str">
            <v>REDE ZACHARIAS DE PNEUS E ACESSORIOS SA</v>
          </cell>
        </row>
        <row r="6199">
          <cell r="B6199" t="str">
            <v>GERAL DE CONCRETO S/A</v>
          </cell>
        </row>
        <row r="6200">
          <cell r="B6200" t="str">
            <v>GERAL DE CONCRETO S/A - ENGEMIX</v>
          </cell>
        </row>
        <row r="6201">
          <cell r="B6201" t="str">
            <v>GERAL DE CONCRETO S/A - ENGEMIX</v>
          </cell>
        </row>
        <row r="6202">
          <cell r="B6202" t="str">
            <v>GERAL DE CONCRETO S/A</v>
          </cell>
        </row>
        <row r="6203">
          <cell r="B6203" t="str">
            <v>GERAL DE CONCRETO S/A</v>
          </cell>
        </row>
        <row r="6204">
          <cell r="B6204" t="str">
            <v>RODOVIÁRIA CINCO ESTRELAS LTDA</v>
          </cell>
        </row>
        <row r="6205">
          <cell r="B6205" t="str">
            <v>L I G H T - SERVICOS DE ELETRICIDADE S/A</v>
          </cell>
        </row>
        <row r="6206">
          <cell r="B6206" t="str">
            <v>TIJOLESTE MATERIAIS PARA CONSTRUÇÃO LTDA</v>
          </cell>
        </row>
        <row r="6207">
          <cell r="B6207" t="str">
            <v>BETUNEL INDÚSTRIA E COMÉRCIO LTDA</v>
          </cell>
        </row>
        <row r="6208">
          <cell r="B6208" t="str">
            <v>BETUNEL INDÚSTRIA E COM. LTDA</v>
          </cell>
        </row>
        <row r="6209">
          <cell r="B6209" t="str">
            <v>BETUNEL INDÚSTRIA E COMÉRCIO LTDA</v>
          </cell>
        </row>
        <row r="6210">
          <cell r="B6210" t="str">
            <v>BETUNEL INDÚSTRIA E COMÉRCIO LTDA.</v>
          </cell>
        </row>
        <row r="6211">
          <cell r="B6211" t="str">
            <v>BETUNEL INDÚSTRIA E COMÉRCIO LTDA</v>
          </cell>
        </row>
        <row r="6212">
          <cell r="B6212" t="str">
            <v>BETUNEL INDÚSTRIA E COMÉRCIO LTDA.</v>
          </cell>
        </row>
        <row r="6213">
          <cell r="B6213" t="str">
            <v>BETUNEL INDÚSTRIA E COMÉRCIO LTDA.</v>
          </cell>
        </row>
        <row r="6214">
          <cell r="B6214" t="str">
            <v>AKZO NOBEL LTDA</v>
          </cell>
        </row>
        <row r="6215">
          <cell r="B6215" t="str">
            <v>ALBANY INTERNATIONAL FELTROS E TELAS IND</v>
          </cell>
        </row>
        <row r="6216">
          <cell r="B6216" t="str">
            <v>INDÚSTRIAS FILIZOLA S/A</v>
          </cell>
        </row>
        <row r="6217">
          <cell r="B6217" t="str">
            <v>INDÚSTRIAS FILIZOLA S/A</v>
          </cell>
        </row>
        <row r="6218">
          <cell r="B6218" t="str">
            <v>CONSTRUTORA PASSARELLI LTDA</v>
          </cell>
        </row>
        <row r="6219">
          <cell r="B6219" t="str">
            <v>OTTO BAUMGART INDÚSTRIA E COMÉRCIO S.A</v>
          </cell>
        </row>
        <row r="6220">
          <cell r="B6220" t="str">
            <v>CASA DE ENCERADOS GIULIANI LTDA.</v>
          </cell>
        </row>
        <row r="6221">
          <cell r="B6221" t="str">
            <v>GEOSONDA S/A</v>
          </cell>
        </row>
        <row r="6222">
          <cell r="B6222" t="str">
            <v>INTERPACKING INDÚSTRIA E COMÉRCIO LTDA</v>
          </cell>
        </row>
        <row r="6223">
          <cell r="B6223" t="str">
            <v>POLI FILTRO COM REPR DE PECAS PARA AUTOS</v>
          </cell>
        </row>
        <row r="6224">
          <cell r="B6224" t="str">
            <v>VASPEX</v>
          </cell>
        </row>
        <row r="6225">
          <cell r="B6225" t="str">
            <v>BANDERART INDÚSTRIA TEXTIL LTDA</v>
          </cell>
        </row>
        <row r="6226">
          <cell r="B6226" t="str">
            <v>CAÇULA DE PNEUS COM. IMP. E EXP. LTDA.</v>
          </cell>
        </row>
        <row r="6227">
          <cell r="B6227" t="str">
            <v>POSTO DE SERVIÇOS CÔTE D'AZUR</v>
          </cell>
        </row>
        <row r="6228">
          <cell r="B6228" t="str">
            <v>DIMIBÚ IND. DE ARTEF. DE PAPEL E PAPELÃO LTDA</v>
          </cell>
        </row>
        <row r="6229">
          <cell r="B6229" t="str">
            <v>SOLOTEST APARELHOS PARA MECANICA DO SOLO</v>
          </cell>
        </row>
        <row r="6230">
          <cell r="B6230" t="str">
            <v>CONTER CONSTRUÇÕES E COMÉRCIO S.A</v>
          </cell>
        </row>
        <row r="6231">
          <cell r="B6231" t="str">
            <v>TRANSPORTES CEAM LTDA</v>
          </cell>
        </row>
        <row r="6232">
          <cell r="B6232" t="str">
            <v>TRANSPORTES CEAM LTDA</v>
          </cell>
        </row>
        <row r="6233">
          <cell r="B6233" t="str">
            <v>TRANSPORTES CEAM LTDA</v>
          </cell>
        </row>
        <row r="6234">
          <cell r="B6234" t="str">
            <v>TRANSPORTES CEAM LTDA</v>
          </cell>
        </row>
        <row r="6235">
          <cell r="B6235" t="str">
            <v>HOLCIM BRASIL S.A</v>
          </cell>
        </row>
        <row r="6236">
          <cell r="B6236" t="str">
            <v>HOLCIM BRASIL S/A</v>
          </cell>
        </row>
        <row r="6237">
          <cell r="B6237" t="str">
            <v>HOLCIM BRASIL S.A</v>
          </cell>
        </row>
        <row r="6238">
          <cell r="B6238" t="str">
            <v>HOLCIM BRASIL S/A</v>
          </cell>
        </row>
        <row r="6239">
          <cell r="B6239" t="str">
            <v>HOLCIM BRASIL S.A</v>
          </cell>
        </row>
        <row r="6240">
          <cell r="B6240" t="str">
            <v>HOLDERCIM BRASIL S/A</v>
          </cell>
        </row>
        <row r="6241">
          <cell r="B6241" t="str">
            <v>HOLCIM BRASIL S.A</v>
          </cell>
        </row>
        <row r="6242">
          <cell r="B6242" t="str">
            <v>HOLCIM BRASIL S/A</v>
          </cell>
        </row>
        <row r="6243">
          <cell r="B6243" t="str">
            <v>HOLCIM BRASIL S.A</v>
          </cell>
        </row>
        <row r="6244">
          <cell r="B6244" t="str">
            <v>HOLDERCIM BRASIL S/A - N.IGUACU</v>
          </cell>
        </row>
        <row r="6245">
          <cell r="B6245" t="str">
            <v>SHERWIN-WILLIAMS DO BRASIL IND. COM. LTDA</v>
          </cell>
        </row>
        <row r="6246">
          <cell r="B6246" t="str">
            <v>SONNERVIG S/A COMERCIO E INDUSTRIA</v>
          </cell>
        </row>
        <row r="6247">
          <cell r="B6247" t="str">
            <v>TRIADE AUDITORES S/C</v>
          </cell>
        </row>
        <row r="6248">
          <cell r="B6248" t="str">
            <v>EDITORA SALESIANA</v>
          </cell>
        </row>
        <row r="6249">
          <cell r="B6249" t="str">
            <v>ASSOCIAÇÃO BRASILEIRA DE CIMENTO PORTLAND</v>
          </cell>
        </row>
        <row r="6250">
          <cell r="B6250" t="str">
            <v>DELLA VIA PNEUS LTDA (AUTO LINS)</v>
          </cell>
        </row>
        <row r="6251">
          <cell r="B6251" t="str">
            <v>SVEDALA DYNAPAC LTDA</v>
          </cell>
        </row>
        <row r="6252">
          <cell r="B6252" t="str">
            <v>AUTO POSTO TANAJA LTDA.</v>
          </cell>
        </row>
        <row r="6253">
          <cell r="B6253" t="str">
            <v>SOTREQ S.A</v>
          </cell>
        </row>
        <row r="6254">
          <cell r="B6254" t="str">
            <v>SOTREQ S/A.</v>
          </cell>
        </row>
        <row r="6255">
          <cell r="B6255" t="str">
            <v>SOTREQ S.A</v>
          </cell>
        </row>
        <row r="6256">
          <cell r="B6256" t="str">
            <v>SOTREQ S.A</v>
          </cell>
        </row>
        <row r="6257">
          <cell r="B6257" t="str">
            <v>SOTREQ S.A.</v>
          </cell>
        </row>
        <row r="6258">
          <cell r="B6258" t="str">
            <v>SOTREQ S.A</v>
          </cell>
        </row>
        <row r="6259">
          <cell r="B6259" t="str">
            <v>SOTREQ S/A</v>
          </cell>
        </row>
        <row r="6260">
          <cell r="B6260" t="str">
            <v>SOTREQ S/A</v>
          </cell>
        </row>
        <row r="6261">
          <cell r="B6261" t="str">
            <v>CATERPILLAR</v>
          </cell>
        </row>
        <row r="6262">
          <cell r="B6262" t="str">
            <v>BELGO BEKAERT ARAMES S/A</v>
          </cell>
        </row>
        <row r="6263">
          <cell r="B6263" t="str">
            <v>BELGO BEKAERT ARAMES S.A</v>
          </cell>
        </row>
        <row r="6264">
          <cell r="B6264" t="str">
            <v>BELGO BEKAERT ARAMES S/A</v>
          </cell>
        </row>
        <row r="6265">
          <cell r="B6265" t="str">
            <v>PIZZIMENTI FERRAGENS E FERRAMENTAS LTDA.</v>
          </cell>
        </row>
        <row r="6266">
          <cell r="B6266" t="str">
            <v>NEO-REX DO BRASIL LIMITADA</v>
          </cell>
        </row>
        <row r="6267">
          <cell r="B6267" t="str">
            <v>MELTING ARTEFATOS DE BORRACHA LTDA</v>
          </cell>
        </row>
        <row r="6268">
          <cell r="B6268" t="str">
            <v>PHILIPS DO BRASIL LTDA</v>
          </cell>
        </row>
        <row r="6269">
          <cell r="B6269" t="str">
            <v>BELMETAL INDÚSTRIA E COMÉRCIO LTDA</v>
          </cell>
        </row>
        <row r="6270">
          <cell r="B6270" t="str">
            <v>COMERCIAL ELÉTRICA RIMO LTDA</v>
          </cell>
        </row>
        <row r="6271">
          <cell r="B6271" t="str">
            <v>DIMAS DE MELO PIMENTA SISTEMAS DE PONTO</v>
          </cell>
        </row>
        <row r="6272">
          <cell r="B6272" t="str">
            <v>JOSE MURILIA BOZZA COMERCIO E INDUSTRIA</v>
          </cell>
        </row>
        <row r="6273">
          <cell r="B6273" t="str">
            <v>EPCCO ENGENHARIA DE PROJETOS, CONSULT.CONSTRUCOES</v>
          </cell>
        </row>
        <row r="6274">
          <cell r="B6274" t="str">
            <v>FIRPAVI CONSTRUTORA E PAVIMENTADORA S.A</v>
          </cell>
        </row>
        <row r="6275">
          <cell r="B6275" t="str">
            <v>PAPELARIA SÃO MIGUEL LTDA</v>
          </cell>
        </row>
        <row r="6276">
          <cell r="B6276" t="str">
            <v>TRANSPORTES DELLA VOLPE S/A</v>
          </cell>
        </row>
        <row r="6277">
          <cell r="B6277" t="str">
            <v>ATACADISTA SÃO PAULO COM. IMPORTAÇÃO LTDA</v>
          </cell>
        </row>
        <row r="6278">
          <cell r="B6278" t="str">
            <v>PIRELLI ENERGIA CABOS E SIST.BRASIL LTDA</v>
          </cell>
        </row>
        <row r="6279">
          <cell r="B6279" t="str">
            <v>CATUMBI TELAS METÁLICAS LTDA</v>
          </cell>
        </row>
        <row r="6280">
          <cell r="B6280" t="str">
            <v>CONSTRUTORA RADIAL LTDA</v>
          </cell>
        </row>
        <row r="6281">
          <cell r="B6281" t="str">
            <v>NYZA S.A INDUSTRIA E COMERCIO DE PLASTIC</v>
          </cell>
        </row>
        <row r="6282">
          <cell r="B6282" t="str">
            <v>OXFORT CONSTRUÇÕES S/A</v>
          </cell>
        </row>
        <row r="6283">
          <cell r="B6283" t="str">
            <v>DOW CORNING DO BRASIL LTDA</v>
          </cell>
        </row>
        <row r="6284">
          <cell r="B6284" t="str">
            <v>PNEUAC COMERCIAL E IMPORTADORA LTDA</v>
          </cell>
        </row>
        <row r="6285">
          <cell r="B6285" t="str">
            <v>RELEVO ARAÚJO INDÚSTRIAS GRÁFICAS LTDA.</v>
          </cell>
        </row>
        <row r="6286">
          <cell r="B6286" t="str">
            <v>ILUMATIC S/A ILUMINAÇÃO E ELETROMETALÚRGICA</v>
          </cell>
        </row>
        <row r="6287">
          <cell r="B6287" t="str">
            <v>METALÚRGICA AROUCA LTDA</v>
          </cell>
        </row>
        <row r="6288">
          <cell r="B6288" t="str">
            <v>PACAEMBU AUTO PEÇAS LTDA</v>
          </cell>
        </row>
        <row r="6289">
          <cell r="B6289" t="str">
            <v>EMBU S.A ENGENHARIA E COMERCIO</v>
          </cell>
        </row>
        <row r="6290">
          <cell r="B6290" t="str">
            <v>BRASILIA MÁQUINAS E FERRAMENTAS LRDA</v>
          </cell>
        </row>
        <row r="6291">
          <cell r="B6291" t="str">
            <v>STOCK PHOTOS PRODUÇÕES LTDA</v>
          </cell>
        </row>
        <row r="6292">
          <cell r="B6292" t="str">
            <v>BAR E LANCHES TONICINTO LTDA</v>
          </cell>
        </row>
        <row r="6293">
          <cell r="B6293" t="str">
            <v>CONTÉM PLANEJ.ENGEN.ARQUITETURA S/C LTDA</v>
          </cell>
        </row>
        <row r="6294">
          <cell r="B6294" t="str">
            <v>CONTAG ENGENHARIA S/C LTDA</v>
          </cell>
        </row>
        <row r="6295">
          <cell r="B6295" t="str">
            <v>UNIFRESA SERVIÇOS E LOCAÇÕES LTDA</v>
          </cell>
        </row>
        <row r="6296">
          <cell r="B6296" t="str">
            <v>P.J.P. LOCAÇÕES E SERVIÇOS LTDA.</v>
          </cell>
        </row>
        <row r="6297">
          <cell r="B6297" t="str">
            <v>LAFARGE BRASIL S.A.</v>
          </cell>
        </row>
        <row r="6298">
          <cell r="B6298" t="str">
            <v>LAFARGE BRASIL S/A</v>
          </cell>
        </row>
        <row r="6299">
          <cell r="B6299" t="str">
            <v>LAFARGE BRASIL S/A</v>
          </cell>
        </row>
        <row r="6300">
          <cell r="B6300" t="str">
            <v>LAFARGE BRASIL S.A</v>
          </cell>
        </row>
        <row r="6301">
          <cell r="B6301" t="str">
            <v>LAFARGE BRASIL S.A</v>
          </cell>
        </row>
        <row r="6302">
          <cell r="B6302" t="str">
            <v>LAFARGE BRASIL S/A</v>
          </cell>
        </row>
        <row r="6303">
          <cell r="B6303" t="str">
            <v>LAFARGE BRASIL S.A</v>
          </cell>
        </row>
        <row r="6304">
          <cell r="B6304" t="str">
            <v>INDUTIL INDÚSTRIA DE TINTAS LTDA</v>
          </cell>
        </row>
        <row r="6305">
          <cell r="B6305" t="str">
            <v>SOC.TÉCNICA DE ELASTÔMEROS STELA LTDA</v>
          </cell>
        </row>
        <row r="6306">
          <cell r="B6306" t="str">
            <v>ABECOM ROLAMENTOS PROD.DE BORRACHA LTDA</v>
          </cell>
        </row>
        <row r="6307">
          <cell r="B6307" t="str">
            <v>BÖELER THYSSEN TÉCNICA DE SOLDAGEM LTDA</v>
          </cell>
        </row>
        <row r="6308">
          <cell r="B6308" t="str">
            <v>DAL DISTRIBUIDORA AUTOMOTIVA LTDA</v>
          </cell>
        </row>
        <row r="6309">
          <cell r="B6309" t="str">
            <v>LIBERTY PAULISTA DE SEGUROS S/A</v>
          </cell>
        </row>
        <row r="6310">
          <cell r="B6310" t="str">
            <v>JUSTO &amp; CIA LTDA</v>
          </cell>
        </row>
        <row r="6311">
          <cell r="B6311" t="str">
            <v>PEDREIRAS SÃO MATHEUS -LAGEADO S.A</v>
          </cell>
        </row>
        <row r="6312">
          <cell r="B6312" t="str">
            <v>PEDREIRAS SÃO MATHEUS-LAGEADO S.A</v>
          </cell>
        </row>
        <row r="6313">
          <cell r="B6313" t="str">
            <v>PAVIMENTADORA E CONSTR. SANTA ISABEL LTDA</v>
          </cell>
        </row>
        <row r="6314">
          <cell r="B6314" t="str">
            <v>ROMA ENGENHARIA E CONSULTORIA LTDA</v>
          </cell>
        </row>
        <row r="6315">
          <cell r="B6315" t="str">
            <v>TERRAPLANAGEM SANTO AMÉRICO S/C LTDA</v>
          </cell>
        </row>
        <row r="6316">
          <cell r="B6316" t="str">
            <v>ANE PAVIMENTAÇÃO E CONSTRUÇÕES LTDA</v>
          </cell>
        </row>
        <row r="6317">
          <cell r="B6317" t="str">
            <v>NIVALDO ARAÚJO DA SILVA-MAT.P/CONSTRUÇÃO</v>
          </cell>
        </row>
        <row r="6318">
          <cell r="B6318" t="str">
            <v>CERÂMICA INDUSTRIAL DE TAUBATÉ LTDA</v>
          </cell>
        </row>
        <row r="6319">
          <cell r="B6319" t="str">
            <v>LOUSANO IND. CONDUTORES ELÉTRICOS LTDA</v>
          </cell>
        </row>
        <row r="6320">
          <cell r="B6320" t="str">
            <v>ELETROPAULO MET.ELETRICIDADE DE SÃO PAULO S.A</v>
          </cell>
        </row>
        <row r="6321">
          <cell r="B6321" t="str">
            <v>TREVISO AUTO POSTO LTDA</v>
          </cell>
        </row>
        <row r="6322">
          <cell r="B6322" t="str">
            <v>D.A.D.O DISTR.AÉREA DE DIÁRIOS OFICIAIS LTDA</v>
          </cell>
        </row>
        <row r="6323">
          <cell r="B6323" t="str">
            <v>ROMA COMERCIAL DE PNEUS ROMA LTDA</v>
          </cell>
        </row>
        <row r="6324">
          <cell r="B6324" t="str">
            <v>KOPELL INFORMÁTICA E PAPELARIA LTDA.</v>
          </cell>
        </row>
        <row r="6325">
          <cell r="B6325" t="str">
            <v>AUTO POSTO CARAVELI LTDA</v>
          </cell>
        </row>
        <row r="6326">
          <cell r="B6326" t="str">
            <v>COLOMO CONSTRUCAO E LOCACAO DE MAO DE OB</v>
          </cell>
        </row>
        <row r="6327">
          <cell r="B6327" t="str">
            <v>VAMI PAES DE ALMEIDA</v>
          </cell>
        </row>
        <row r="6328">
          <cell r="B6328" t="str">
            <v>BIG BOX PEÇAS, FERRAMENTAS E EQUIPAMENTOS LTDA</v>
          </cell>
        </row>
        <row r="6329">
          <cell r="B6329" t="str">
            <v>P W HIDROPNEUMÁTICA LTDA</v>
          </cell>
        </row>
        <row r="6330">
          <cell r="B6330" t="str">
            <v>CARTEPILLAR BRASIL LTDA.</v>
          </cell>
        </row>
        <row r="6331">
          <cell r="B6331" t="str">
            <v>JOS MURILIA BOZZA</v>
          </cell>
        </row>
        <row r="6332">
          <cell r="B6332" t="str">
            <v>LUIZ RIBEIRO DE OLIVEIRA</v>
          </cell>
        </row>
        <row r="6333">
          <cell r="B6333" t="str">
            <v>LAIRTON SIQUEIRA DA SILVA</v>
          </cell>
        </row>
        <row r="6334">
          <cell r="B6334" t="str">
            <v>RONALDO CHEROULLO DA SILVA</v>
          </cell>
        </row>
        <row r="6335">
          <cell r="B6335" t="str">
            <v>PORTITAL INDÚSTRIA E COMÉRCIO LTDA</v>
          </cell>
        </row>
        <row r="6336">
          <cell r="B6336" t="str">
            <v>MEQUIL EQUIPAMENTOS INDUSTRIAIS LTDA</v>
          </cell>
        </row>
        <row r="6337">
          <cell r="B6337" t="str">
            <v>AUTO POSTO MOGI DAS CRUZES LTDA</v>
          </cell>
        </row>
        <row r="6338">
          <cell r="B6338" t="str">
            <v>BAUKO MAQUINAS S/A</v>
          </cell>
        </row>
        <row r="6339">
          <cell r="B6339" t="str">
            <v>DIAMANTECNO FERRAMENTAS DIAMANTADAS LTDA</v>
          </cell>
        </row>
        <row r="6340">
          <cell r="B6340" t="str">
            <v>DANFOSS DO BRASIL IND. COM. LTDA</v>
          </cell>
        </row>
        <row r="6341">
          <cell r="B6341" t="str">
            <v>JOFEGE PAVIMENTAÇÃO E CONSTRUÇÃO LTDA</v>
          </cell>
        </row>
        <row r="6342">
          <cell r="B6342" t="str">
            <v>COMERCIAL E DISTRIBUIDORA 5 DE AGOSTO LTDA</v>
          </cell>
        </row>
        <row r="6343">
          <cell r="B6343" t="str">
            <v>B. OLAIR RIBEIRO - ME</v>
          </cell>
        </row>
        <row r="6344">
          <cell r="B6344" t="str">
            <v>SINDICATO INDUSTRIA CONSTRUCAO PESADA SA</v>
          </cell>
        </row>
        <row r="6345">
          <cell r="B6345" t="str">
            <v>IMBRASCOM INDUSTRIALIZAÇÃO DE CONTAINERS LTDA</v>
          </cell>
        </row>
        <row r="6346">
          <cell r="B6346" t="str">
            <v>MELIÁ BRASIL ADM.HOTELEIRA E COMERCIAL LTDA</v>
          </cell>
        </row>
        <row r="6347">
          <cell r="B6347" t="str">
            <v>ENEJOTA CAVALIERI ENGENHARIA S/C LTDA</v>
          </cell>
        </row>
        <row r="6348">
          <cell r="B6348" t="str">
            <v>ARTEFATOS DE BORRACHA FERES LTDA</v>
          </cell>
        </row>
        <row r="6349">
          <cell r="B6349" t="str">
            <v>OSCAR ANICETO DE DEUS LIMA - ME</v>
          </cell>
        </row>
        <row r="6350">
          <cell r="B6350" t="str">
            <v>TRANSPORTADORA MERLANTE LTDA-ME</v>
          </cell>
        </row>
        <row r="6351">
          <cell r="B6351" t="str">
            <v>LUIZ EXPEDITO BALASTRERI-ME</v>
          </cell>
        </row>
        <row r="6352">
          <cell r="B6352" t="str">
            <v>MONTE CAR TRANSPORTADORA LTDA</v>
          </cell>
        </row>
        <row r="6353">
          <cell r="B6353" t="str">
            <v>CASA MIMOSA HIDR.ACABAMENTOS LTDA</v>
          </cell>
        </row>
        <row r="6354">
          <cell r="B6354" t="str">
            <v>NAMBEI RASQUINI INDÚSTRIA E COMÉRCIO LTDA</v>
          </cell>
        </row>
        <row r="6355">
          <cell r="B6355" t="str">
            <v>JUVENAL RANGEL FERNANDES</v>
          </cell>
        </row>
        <row r="6356">
          <cell r="B6356" t="str">
            <v>LEONE EQUIPAMENTOS AUTOMOTIVOS LTDA</v>
          </cell>
        </row>
        <row r="6357">
          <cell r="B6357" t="str">
            <v>CONTIL INDÚSTRIA E COMÉRCIO LTDA</v>
          </cell>
        </row>
        <row r="6358">
          <cell r="B6358" t="str">
            <v>JATOBÁ VIAGENS E TURISMO LTDA</v>
          </cell>
        </row>
        <row r="6359">
          <cell r="B6359" t="str">
            <v>FREECAR INTERNATIONAL SERVIÇOS LTDA</v>
          </cell>
        </row>
        <row r="6360">
          <cell r="B6360" t="str">
            <v>F.DAS CHAGAS BRASIL JÚNIOR</v>
          </cell>
        </row>
        <row r="6361">
          <cell r="B6361" t="str">
            <v>CONSTRUTORA PALMEIRA LTDA.</v>
          </cell>
        </row>
        <row r="6362">
          <cell r="B6362" t="str">
            <v>TRATORCENTER PEÇAS E SERVIÇOS LTDA</v>
          </cell>
        </row>
        <row r="6363">
          <cell r="B6363" t="str">
            <v>SUPERMERCADO PARENTE LTDA</v>
          </cell>
        </row>
        <row r="6364">
          <cell r="B6364" t="str">
            <v>CONSTRUTORA G &amp; F LTDA</v>
          </cell>
        </row>
        <row r="6365">
          <cell r="B6365" t="str">
            <v>FREAUTO PEÇAS E SERVIÇOS PARA FREIOS LTDA</v>
          </cell>
        </row>
        <row r="6366">
          <cell r="B6366" t="str">
            <v>CEARA DIESEL S.A</v>
          </cell>
        </row>
        <row r="6367">
          <cell r="B6367" t="str">
            <v>CASA FORTE COMERCIO DE MATERIAL DE CONST</v>
          </cell>
        </row>
        <row r="6368">
          <cell r="B6368" t="str">
            <v>RENOVADORA E COM. DE PNEUS E PECAS BASTO</v>
          </cell>
        </row>
        <row r="6369">
          <cell r="B6369" t="str">
            <v>TERRADIESEL AUTO PECAS LTDA.</v>
          </cell>
        </row>
        <row r="6370">
          <cell r="B6370" t="str">
            <v>DEMAS CONSTRUÇÕES LTDA.</v>
          </cell>
        </row>
        <row r="6371">
          <cell r="B6371" t="str">
            <v>ABATECNICA PROJ. E MANUT. DE EQUIP. INDU</v>
          </cell>
        </row>
        <row r="6372">
          <cell r="B6372" t="str">
            <v>ARY LEMOS COMERCIO LTDA-MEGABAT BATERIAS</v>
          </cell>
        </row>
        <row r="6373">
          <cell r="B6373" t="str">
            <v>SODIMAQ MAQUINAS E EQUIPAMENTOS LTDA</v>
          </cell>
        </row>
        <row r="6374">
          <cell r="B6374" t="str">
            <v>ELEOMAR RIBEIRO</v>
          </cell>
        </row>
        <row r="6375">
          <cell r="B6375" t="str">
            <v>MACROLUB COMÉRCIO LTDA.</v>
          </cell>
        </row>
        <row r="6376">
          <cell r="B6376" t="str">
            <v>REDE DISTRIBUIDORA DE MÁQ. E EQUIP. IND. LTDA</v>
          </cell>
        </row>
        <row r="6377">
          <cell r="B6377" t="str">
            <v>REDE DIST. DE MÁQ. E EQUIP. INDUSTRIAIS LTDA</v>
          </cell>
        </row>
        <row r="6378">
          <cell r="B6378" t="str">
            <v>REDE DISTRIBUIDORA DE MÁQ. E EQUIP. IND. LTDA</v>
          </cell>
        </row>
        <row r="6379">
          <cell r="B6379" t="str">
            <v>S &amp; B INFORMATICA LTDA</v>
          </cell>
        </row>
        <row r="6380">
          <cell r="B6380" t="str">
            <v>MARCODIESEL PEÇAS LTDA.</v>
          </cell>
        </row>
        <row r="6381">
          <cell r="B6381" t="str">
            <v>AUTO POSTO GAROTINHO LTDA</v>
          </cell>
        </row>
        <row r="6382">
          <cell r="B6382" t="str">
            <v>CONSTRUTORA D'ALMEIDA LTDA</v>
          </cell>
        </row>
        <row r="6383">
          <cell r="B6383" t="str">
            <v>MAPI COM. SERV. E REPRESENTAÇÕES LTDA</v>
          </cell>
        </row>
        <row r="6384">
          <cell r="B6384" t="str">
            <v>AMAZON CARD'S S/C LTDA</v>
          </cell>
        </row>
        <row r="6385">
          <cell r="B6385" t="str">
            <v>TELAS ARTEL IND.COM. DE ARAMES LTDA</v>
          </cell>
        </row>
        <row r="6386">
          <cell r="B6386" t="str">
            <v>ACQUATEC BOMBAS E MOTORES LTDA</v>
          </cell>
        </row>
        <row r="6387">
          <cell r="B6387" t="str">
            <v>MARCO ANTONIO COMPARONI - ME</v>
          </cell>
        </row>
        <row r="6388">
          <cell r="B6388" t="str">
            <v>CONGONHAS TRAVEL VIAGENS E TURISMO LTDA</v>
          </cell>
        </row>
        <row r="6389">
          <cell r="B6389" t="str">
            <v>CPC COM. E IMP. DE EQPTO. DE INFORMATICA</v>
          </cell>
        </row>
        <row r="6390">
          <cell r="B6390" t="str">
            <v>PASHAL SISTEMAS CONSTRUTIVOS LTDA</v>
          </cell>
        </row>
        <row r="6391">
          <cell r="B6391" t="str">
            <v>PAULISTA BUSINESS CMPL.IMP.EXP. LTDA</v>
          </cell>
        </row>
        <row r="6392">
          <cell r="B6392" t="str">
            <v>CIMENTO RIO BRANCO S.A</v>
          </cell>
        </row>
        <row r="6393">
          <cell r="B6393" t="str">
            <v>EDSON MENDES DOS SANTOS</v>
          </cell>
        </row>
        <row r="6394">
          <cell r="B6394" t="str">
            <v>DDM INDUSTRIA E COMERCIO LTDA</v>
          </cell>
        </row>
        <row r="6395">
          <cell r="B6395" t="str">
            <v>CLEONICE DE FREITAS GUIMARÃES-ME</v>
          </cell>
        </row>
        <row r="6396">
          <cell r="B6396" t="str">
            <v>CHAPINOTTE CONSULTORES ASSOCIADOS</v>
          </cell>
        </row>
        <row r="6397">
          <cell r="B6397" t="str">
            <v>ESTE-REESTRUTURA ENGENHARIA LTDA</v>
          </cell>
        </row>
        <row r="6398">
          <cell r="B6398" t="str">
            <v>NEUZA DA SILVA BERTOCHI</v>
          </cell>
        </row>
        <row r="6399">
          <cell r="B6399" t="str">
            <v>SQUANETTO TRANSPORTE E LOCAÇÃO LTDA</v>
          </cell>
        </row>
        <row r="6400">
          <cell r="B6400" t="str">
            <v>MADEIREIRA RONDOVILLE LTDA</v>
          </cell>
        </row>
        <row r="6401">
          <cell r="B6401" t="str">
            <v>CAUE BRINQUEDOS LTDA</v>
          </cell>
        </row>
        <row r="6402">
          <cell r="B6402" t="str">
            <v>ENGESTRAUSS ENGENHARIA E FUNDAÇOES LTDA</v>
          </cell>
        </row>
        <row r="6403">
          <cell r="B6403" t="str">
            <v>DHARMA TRANSPORTES LTDA</v>
          </cell>
        </row>
        <row r="6404">
          <cell r="B6404" t="str">
            <v>TEREZINHA DE OLIVEIRA MARCIANO COSTA - ME</v>
          </cell>
        </row>
        <row r="6405">
          <cell r="B6405" t="str">
            <v>AEXPRESS VIAGENS E TURISMO LTDA</v>
          </cell>
        </row>
        <row r="6406">
          <cell r="B6406" t="str">
            <v>FERMIX INDÚSTRTIA E COMÉRCIO LTDA</v>
          </cell>
        </row>
        <row r="6407">
          <cell r="B6407" t="str">
            <v>ALTENGE CONSULTORIA S/C LTDA</v>
          </cell>
        </row>
        <row r="6408">
          <cell r="B6408" t="str">
            <v>DEP.VILA CARAGUATATUBA MAT.CONSTRUÇÃO</v>
          </cell>
        </row>
        <row r="6409">
          <cell r="B6409" t="str">
            <v>HILTI DO BRASIL COMERCIAL LTDA</v>
          </cell>
        </row>
        <row r="6410">
          <cell r="B6410" t="str">
            <v>NOVUS ENGENHARIA LTDA</v>
          </cell>
        </row>
        <row r="6411">
          <cell r="B6411" t="str">
            <v>PEDRO DILMAR DE OLIVEIRA - ME</v>
          </cell>
        </row>
        <row r="6412">
          <cell r="B6412" t="str">
            <v>VEREDAS TRANSPORTES LTDA</v>
          </cell>
        </row>
        <row r="6413">
          <cell r="B6413" t="str">
            <v>VEREDAS TRANSPORTES LTDA</v>
          </cell>
        </row>
        <row r="6414">
          <cell r="B6414" t="str">
            <v>VEREDAS TRANSPORTES LTDA</v>
          </cell>
        </row>
        <row r="6415">
          <cell r="B6415" t="str">
            <v>CAP CONSTRUTORA LTDA.</v>
          </cell>
        </row>
        <row r="6416">
          <cell r="B6416" t="str">
            <v>NIVELAR TERRAPLANAGEM &amp; INFORMATICA LTFA</v>
          </cell>
        </row>
        <row r="6417">
          <cell r="B6417" t="str">
            <v>VULCARA COMERCIO E REPRESENTAÇÃO DE BORRACHAS LTDA</v>
          </cell>
        </row>
        <row r="6418">
          <cell r="B6418" t="str">
            <v>TECNOTROL IND.COM.CONSTRUÇÕES LTDA</v>
          </cell>
        </row>
        <row r="6419">
          <cell r="B6419" t="str">
            <v>TRAÇO &amp; CIA-OFICINA VISUAL LTDA</v>
          </cell>
        </row>
        <row r="6420">
          <cell r="B6420" t="str">
            <v>ACIOBRÁS COMÉRCIO E REPRESENTAÇÕES LTDA</v>
          </cell>
        </row>
        <row r="6421">
          <cell r="B6421" t="str">
            <v>VERA APARECIDA DE PAULI SILVA - ME</v>
          </cell>
        </row>
        <row r="6422">
          <cell r="B6422" t="str">
            <v>VENT-BEM COM.INSTALAÇÕES LTDA</v>
          </cell>
        </row>
        <row r="6423">
          <cell r="B6423" t="str">
            <v>EDSON RICARDO IZIDORO</v>
          </cell>
        </row>
        <row r="6424">
          <cell r="B6424" t="str">
            <v>FUTURA MATERIAIS P/CONSTRUÇÃO LTDA</v>
          </cell>
        </row>
        <row r="6425">
          <cell r="B6425" t="str">
            <v>MASTER SECURITY SEGURANÇA PATRIMONIAL LT</v>
          </cell>
        </row>
        <row r="6426">
          <cell r="B6426" t="str">
            <v>AUTO POSTO NOVA SAÍDA DE MAIRIPORÃ LTDA</v>
          </cell>
        </row>
        <row r="6427">
          <cell r="B6427" t="str">
            <v>IBRAÇO IND. BRASILEIRA DE ART. DE MADEIRA E AÇO LTDA</v>
          </cell>
        </row>
        <row r="6428">
          <cell r="B6428" t="str">
            <v>SCAC FUNDAÇÕES E ESTRUTURAS LTDA</v>
          </cell>
        </row>
        <row r="6429">
          <cell r="B6429" t="str">
            <v>RESISTÊNCIAS GARCIA LTDA-ME</v>
          </cell>
        </row>
        <row r="6430">
          <cell r="B6430" t="str">
            <v>COPIART S/C LTDA</v>
          </cell>
        </row>
        <row r="6431">
          <cell r="B6431" t="str">
            <v>GERA CENTER LOCAÇÃO DE EQUIPAMENTO LTDA</v>
          </cell>
        </row>
        <row r="6432">
          <cell r="B6432" t="str">
            <v>NEXTEL TELECOMUNICAÇÕES LTDA</v>
          </cell>
        </row>
        <row r="6433">
          <cell r="B6433" t="str">
            <v>NEXTEL TELECOMUNICAÇÕES LTDA</v>
          </cell>
        </row>
        <row r="6434">
          <cell r="B6434" t="str">
            <v>NEXTEL TELECOMUNICAÇÕES LTDA</v>
          </cell>
        </row>
        <row r="6435">
          <cell r="B6435" t="str">
            <v>PAULO COSTA</v>
          </cell>
        </row>
        <row r="6436">
          <cell r="B6436" t="str">
            <v>HOUSE GARDEN</v>
          </cell>
        </row>
        <row r="6437">
          <cell r="B6437" t="str">
            <v>CONDOMÍNIO EDIFÍCIO M S</v>
          </cell>
        </row>
        <row r="6438">
          <cell r="B6438" t="str">
            <v>PLANOS ENGENHARIA S/C LTDA</v>
          </cell>
        </row>
        <row r="6439">
          <cell r="B6439" t="str">
            <v>ABADIR DISTR. IMP. ROLAMENTOS E PECAS LT</v>
          </cell>
        </row>
        <row r="6440">
          <cell r="B6440" t="str">
            <v>EDITORA E IMPRESSORA ART GRAPHIC LTDA</v>
          </cell>
        </row>
        <row r="6441">
          <cell r="B6441" t="str">
            <v>AÉREO LESTE CARGAS E ENCOMENDAS LTDA</v>
          </cell>
        </row>
        <row r="6442">
          <cell r="B6442" t="str">
            <v>PADOCK MÁQUINAS E EQUIPAMENTOS LTDA</v>
          </cell>
        </row>
        <row r="6443">
          <cell r="B6443" t="str">
            <v>PADOCK MÁQUINAS E EQUIPAMENTOS LTDA</v>
          </cell>
        </row>
        <row r="6444">
          <cell r="B6444" t="str">
            <v>GABRA GABIÕES DO BRASIL LTDA</v>
          </cell>
        </row>
        <row r="6445">
          <cell r="B6445" t="str">
            <v>AUTO POSTO G.E.M. LTDA</v>
          </cell>
        </row>
        <row r="6446">
          <cell r="B6446" t="str">
            <v>NORMAQ COM.MÁQ.PEÇAS TERRAPLENAGEM LTDA</v>
          </cell>
        </row>
        <row r="6447">
          <cell r="B6447" t="str">
            <v>SAQUETTI &amp; NOTARI S/C LTDA</v>
          </cell>
        </row>
        <row r="6448">
          <cell r="B6448" t="str">
            <v>SINDICATO TRAB.EMP.TRANSP.RODOVIÁRIOS</v>
          </cell>
        </row>
        <row r="6449">
          <cell r="B6449" t="str">
            <v>CONCREFER DISTR. DE POSTES E FERRO LTDA</v>
          </cell>
        </row>
        <row r="6450">
          <cell r="B6450" t="str">
            <v>SORIANI &amp; OLIVEIRA IND. E COM. DE ART. PLÁSTICOS LTDA</v>
          </cell>
        </row>
        <row r="6451">
          <cell r="B6451" t="str">
            <v>CORR PLASTIK INDUSTRIAL LTDA</v>
          </cell>
        </row>
        <row r="6452">
          <cell r="B6452" t="str">
            <v>HALO STAR COMERCIAL ELÉTRICA LTDA</v>
          </cell>
        </row>
        <row r="6453">
          <cell r="B6453" t="str">
            <v>LUIZ CARLOS GONCALVES</v>
          </cell>
        </row>
        <row r="6454">
          <cell r="B6454" t="str">
            <v>JOSÉ AUGUSTO DE OLIVEIRA MUROS-ME</v>
          </cell>
        </row>
        <row r="6455">
          <cell r="B6455" t="str">
            <v>CINCO ENGENHEIROS CONSULTORES S/C LTDA</v>
          </cell>
        </row>
        <row r="6456">
          <cell r="B6456" t="str">
            <v>AGROBRÁS BOTUCATU COM.FIBRA DE VIDRO LTDA</v>
          </cell>
        </row>
        <row r="6457">
          <cell r="B6457" t="str">
            <v>TRANSQUADROS MUDANÇAS E TRANSPORTES</v>
          </cell>
        </row>
        <row r="6458">
          <cell r="B6458" t="str">
            <v>MADEIREIRA CALIXTO REGISTRO LTDA</v>
          </cell>
        </row>
        <row r="6459">
          <cell r="B6459" t="str">
            <v>INTERNACIONAL IND.COM. DE TELAS LTDA-ME</v>
          </cell>
        </row>
        <row r="6460">
          <cell r="B6460" t="str">
            <v>MAFERTINS POLIMENTO DE PLÁSTICOS LTDA.</v>
          </cell>
        </row>
        <row r="6461">
          <cell r="B6461" t="str">
            <v>SIDNEI VALLADARES DE MIRANDA</v>
          </cell>
        </row>
        <row r="6462">
          <cell r="B6462" t="str">
            <v>CARLOS CESAR DA COSTA PEREIRA</v>
          </cell>
        </row>
        <row r="6463">
          <cell r="B6463" t="str">
            <v>J.J.F. ENGENHARIA LTDA</v>
          </cell>
        </row>
        <row r="6464">
          <cell r="B6464" t="str">
            <v>DATACLIMA ENGENHARIA LTDA</v>
          </cell>
        </row>
        <row r="6465">
          <cell r="B6465" t="str">
            <v>TECGASES EQUIPAMENTOS E SERVIÇOS LTDA</v>
          </cell>
        </row>
        <row r="6466">
          <cell r="B6466" t="str">
            <v>LUANCAR TECNICA DIESEL LTDA.</v>
          </cell>
        </row>
        <row r="6467">
          <cell r="B6467" t="str">
            <v>PAPELARIA CARIOCA DE SÃO GONÇALO LTDA</v>
          </cell>
        </row>
        <row r="6468">
          <cell r="B6468" t="str">
            <v>PAPELARIA CARIOCA DE SAO GONCALO LTDA</v>
          </cell>
        </row>
        <row r="6469">
          <cell r="B6469" t="str">
            <v>CACEGI - MATL DE ESCRIT. INFORMÁTICA LTDA</v>
          </cell>
        </row>
        <row r="6470">
          <cell r="B6470" t="str">
            <v>JR TRANSPORTES LTDA</v>
          </cell>
        </row>
        <row r="6471">
          <cell r="B6471" t="str">
            <v>JOTACEME COMPRESSORES E MÁQUINAS LTDA</v>
          </cell>
        </row>
        <row r="6472">
          <cell r="B6472" t="str">
            <v>CONSTRUNA F.R. PEDRAS E GRANITOS LTDA</v>
          </cell>
        </row>
        <row r="6473">
          <cell r="B6473" t="str">
            <v>SEGMEDICA METRIAL HOSPITALAR LTDA</v>
          </cell>
        </row>
        <row r="6474">
          <cell r="B6474" t="str">
            <v>PINOFIX INDÚSTRIA E COMÉRCIO LTDA</v>
          </cell>
        </row>
        <row r="6475">
          <cell r="B6475" t="str">
            <v>REPASS EXECUTIVA INDUSTRIAL LTDA</v>
          </cell>
        </row>
        <row r="6476">
          <cell r="B6476" t="str">
            <v>MAT. CONSTR. IRMAOS MACHADO</v>
          </cell>
        </row>
        <row r="6477">
          <cell r="B6477" t="str">
            <v>VISUALIZA TECNOLOGIA EM COMUNICACAO VISU</v>
          </cell>
        </row>
        <row r="6478">
          <cell r="B6478" t="str">
            <v>BAR E LANCHONETE MINGUTA CAMPISTA LTDA.</v>
          </cell>
        </row>
        <row r="6479">
          <cell r="B6479" t="str">
            <v>ANGRA SAT ELETRO ELETRÔNICA LTDA</v>
          </cell>
        </row>
        <row r="6480">
          <cell r="B6480" t="str">
            <v>SUL UNIDAS DIST. DE COMPONENTES ELETRICOS</v>
          </cell>
        </row>
        <row r="6481">
          <cell r="B6481" t="str">
            <v>ANDAIMES PENEDO LTDA</v>
          </cell>
        </row>
        <row r="6482">
          <cell r="B6482" t="str">
            <v>L.M.DIESEL AUTO PECAS LTDA</v>
          </cell>
        </row>
        <row r="6483">
          <cell r="B6483" t="str">
            <v>NORTEK TERRAPLENAGEM E EMPREENDIMENTOS L</v>
          </cell>
        </row>
        <row r="6484">
          <cell r="B6484" t="str">
            <v>CONSUPLAN EMPREEND.PARTICIPAÇÕES LTDA</v>
          </cell>
        </row>
        <row r="6485">
          <cell r="B6485" t="str">
            <v>HIGYCOP COMERCIO E REPRESENTACOES LTDA</v>
          </cell>
        </row>
        <row r="6486">
          <cell r="B6486" t="str">
            <v>RENNA´S LANCHES LTDA</v>
          </cell>
        </row>
        <row r="6487">
          <cell r="B6487" t="str">
            <v>RONALDO CATALDI- ADVOGADOS ASSOCIADOS</v>
          </cell>
        </row>
        <row r="6488">
          <cell r="B6488" t="str">
            <v>ANO BOM COMÉRCIO DE LUBRIFICANTES LTDA</v>
          </cell>
        </row>
        <row r="6489">
          <cell r="B6489" t="str">
            <v>STOCK RENT A CAR LTDA</v>
          </cell>
        </row>
        <row r="6490">
          <cell r="B6490" t="str">
            <v>ORTO OSTRAS DISTRIBUIDORA DE COLCHÕES LTDA</v>
          </cell>
        </row>
        <row r="6491">
          <cell r="B6491" t="str">
            <v>VCR LOCACOES E EVENTOS LTDA</v>
          </cell>
        </row>
        <row r="6492">
          <cell r="B6492" t="str">
            <v>CEREAIS NOVA LAGOINHA LTDA</v>
          </cell>
        </row>
        <row r="6493">
          <cell r="B6493" t="str">
            <v>J V A ART SCREEN PAPÉIS E PLÁSTICOS LTDA</v>
          </cell>
        </row>
        <row r="6494">
          <cell r="B6494" t="str">
            <v>MARIA CRISTINA CUNHA GUIMARÃES</v>
          </cell>
        </row>
        <row r="6495">
          <cell r="B6495" t="str">
            <v>J.G. RAPOSO</v>
          </cell>
        </row>
        <row r="6496">
          <cell r="B6496" t="str">
            <v>M.M.S. PAPELARIA E BAZAR LTDA</v>
          </cell>
        </row>
        <row r="6497">
          <cell r="B6497" t="str">
            <v>FERTAÇO COMÉRCIO DE FERRO E AÇO LTDA</v>
          </cell>
        </row>
        <row r="6498">
          <cell r="B6498" t="str">
            <v>AREAL DO TEMPO LTDA.</v>
          </cell>
        </row>
        <row r="6499">
          <cell r="B6499" t="str">
            <v>PAULA IPANEMA DIST. DE COSMETICOS E ART.</v>
          </cell>
        </row>
        <row r="6500">
          <cell r="B6500" t="str">
            <v>KRAMER COMERCIAL LTDA</v>
          </cell>
        </row>
        <row r="6501">
          <cell r="B6501" t="str">
            <v>M.C. PORTO VIDRAÇARIA - ME</v>
          </cell>
        </row>
        <row r="6502">
          <cell r="B6502" t="str">
            <v>O.S. OLIVEIRA FILHO GRÁFICA - ME</v>
          </cell>
        </row>
        <row r="6503">
          <cell r="B6503" t="str">
            <v>JIRAUBOR COMERCIAL LTDA</v>
          </cell>
        </row>
        <row r="6504">
          <cell r="B6504" t="str">
            <v>ALEXANDRE MAIA COMUNICACAO LTDA</v>
          </cell>
        </row>
        <row r="6505">
          <cell r="B6505" t="str">
            <v>HELIO FONTES CONS. DE ENGENHARIA S/C LTDA</v>
          </cell>
        </row>
        <row r="6506">
          <cell r="B6506" t="str">
            <v>W.M. DOS SANTOS EMPREITEIRA LTDA</v>
          </cell>
        </row>
        <row r="6507">
          <cell r="B6507" t="str">
            <v>JAPAMDI DISTRIBUIDORA DE BEBIDAS LTDA</v>
          </cell>
        </row>
        <row r="6508">
          <cell r="B6508" t="str">
            <v>CONE-RIO COMERCIO DE MATERIAIS ELETRICO</v>
          </cell>
        </row>
        <row r="6509">
          <cell r="B6509" t="str">
            <v>A.N. DE MELLO MACABU MERCEARIA M.E.</v>
          </cell>
        </row>
        <row r="6510">
          <cell r="B6510" t="str">
            <v>CARLOS VINÍCIUS DA SILVA ALMEIDA</v>
          </cell>
        </row>
        <row r="6511">
          <cell r="B6511" t="str">
            <v>INDÚSTRIA DE COLCHÕES QUARTO CRESCENTE LTDA</v>
          </cell>
        </row>
        <row r="6512">
          <cell r="B6512" t="str">
            <v>FERRAGENS LANCHIM LTDA - ME</v>
          </cell>
        </row>
        <row r="6513">
          <cell r="B6513" t="str">
            <v>FORNECEDORA MAT. CONSTRUCAO SAO JORGE DA</v>
          </cell>
        </row>
        <row r="6514">
          <cell r="B6514" t="str">
            <v>PROVIEW PROMOCOES &amp; MARKETING LTDA</v>
          </cell>
        </row>
        <row r="6515">
          <cell r="B6515" t="str">
            <v>ELPÍDIO VALADÃO-ME</v>
          </cell>
        </row>
        <row r="6516">
          <cell r="B6516" t="str">
            <v>COLONIAL COMÉRCIO REPRES.DE TIJOLOS LTDA</v>
          </cell>
        </row>
        <row r="6517">
          <cell r="B6517" t="str">
            <v>LOCASA PAPELARIA PAPÉIS EMPREENDIMENTOS LTDA</v>
          </cell>
        </row>
        <row r="6518">
          <cell r="B6518" t="str">
            <v>MARIMAR MATERIAIS DE CONSTRUÇÃO LTDA</v>
          </cell>
        </row>
        <row r="6519">
          <cell r="B6519" t="str">
            <v>RECANTO DA GALERIA BAR E RESTAURANTE LTDA</v>
          </cell>
        </row>
        <row r="6520">
          <cell r="B6520" t="str">
            <v>JEMAG SERVICOS  DE TERRAPLENAGEM LTDA</v>
          </cell>
        </row>
        <row r="6521">
          <cell r="B6521" t="str">
            <v>CENTER TELHAS MAT.CONSTRUÇÃO LTDA</v>
          </cell>
        </row>
        <row r="6522">
          <cell r="B6522" t="str">
            <v>Y.C. SÃO JUDAS TADEU RECUP. DE EQUIP. HIDR. COM. IND. LTDA</v>
          </cell>
        </row>
        <row r="6523">
          <cell r="B6523" t="str">
            <v>C.B. DOS SANTOS EMPR.MÃO DE OBRA COM.MAT.CONSTRUÇÃO</v>
          </cell>
        </row>
        <row r="6524">
          <cell r="B6524" t="str">
            <v>NEW NESS INFORMATICA ASSESS.SOFT E COM.LTDA</v>
          </cell>
        </row>
        <row r="6525">
          <cell r="B6525" t="str">
            <v>CAETANO TUBOS COM.ENGENHARIA CONSTR.LTDA</v>
          </cell>
        </row>
        <row r="6526">
          <cell r="B6526" t="str">
            <v>CAETANO TUBOS COMÉRCIO E ENGENHARIA LTDA</v>
          </cell>
        </row>
        <row r="6527">
          <cell r="B6527" t="str">
            <v>CAETANO TUBOS COMÉRCIO E ENGENHARIA LTDA</v>
          </cell>
        </row>
        <row r="6528">
          <cell r="B6528" t="str">
            <v>MANO COMERCIO E SERVIÇOS LTDA</v>
          </cell>
        </row>
        <row r="6529">
          <cell r="B6529" t="str">
            <v>MOGI NEWS EMPRESA JORNALÍSTICA E EDITORA LTDA</v>
          </cell>
        </row>
        <row r="6530">
          <cell r="B6530" t="str">
            <v>CENTROVOX IMPORT.EXPORT.COM.DISTRIB.PRODS.ELETRONICOS LTDA</v>
          </cell>
        </row>
        <row r="6531">
          <cell r="B6531" t="str">
            <v>ALUGAMAQUINAS COMERCIO E SERVICOS LTDA.</v>
          </cell>
        </row>
        <row r="6532">
          <cell r="B6532" t="str">
            <v>SODEXHO PASS DO BRASIL SERVICOS E COMERCIO</v>
          </cell>
        </row>
        <row r="6533">
          <cell r="B6533" t="str">
            <v>SODEXHO PASS DO BRASIL SERVIÇOS E COMÉRCIO LTDA</v>
          </cell>
        </row>
        <row r="6534">
          <cell r="B6534" t="str">
            <v>J.P.S. AUTO PEÇAS LTDA</v>
          </cell>
        </row>
        <row r="6535">
          <cell r="B6535" t="str">
            <v>CBM CENTRAL BRASILEIRA DE MADEIRAS LTDA</v>
          </cell>
        </row>
        <row r="6536">
          <cell r="B6536" t="str">
            <v>REAL PERFIL</v>
          </cell>
        </row>
        <row r="6537">
          <cell r="B6537" t="str">
            <v>BRASTUBO QUÍMICA IND.COMÉRCIO LTDA</v>
          </cell>
        </row>
        <row r="6538">
          <cell r="B6538" t="str">
            <v>FORMEQ EQUIP.CONSTR.CIVIL E SANEAMENTO LTDA</v>
          </cell>
        </row>
        <row r="6539">
          <cell r="B6539" t="str">
            <v>CÍCERO HERCULANO DA SILVA</v>
          </cell>
        </row>
        <row r="6540">
          <cell r="B6540" t="str">
            <v>LUBTROL - COM. DE LUBRIFICANTE E REPR. L</v>
          </cell>
        </row>
        <row r="6541">
          <cell r="B6541" t="str">
            <v>LINHA TECNICA IMPORTADORA COMERCIAL LTDA</v>
          </cell>
        </row>
        <row r="6542">
          <cell r="B6542" t="str">
            <v>MARAVILHA DERIVADO DE PETRÓLEO LTDA</v>
          </cell>
        </row>
        <row r="6543">
          <cell r="B6543" t="str">
            <v>BRITA IND.COM.PEDRAS BRITADAS E SERRADAS LTDA</v>
          </cell>
        </row>
        <row r="6544">
          <cell r="B6544" t="str">
            <v>MARCOS ROGERIO PINHEIRO ARAUJO</v>
          </cell>
        </row>
        <row r="6545">
          <cell r="B6545" t="str">
            <v>WDA CONSTRUCOES LTDA</v>
          </cell>
        </row>
        <row r="6546">
          <cell r="B6546" t="str">
            <v>SKAIOS SERVICOS E LOCACOES LTDA</v>
          </cell>
        </row>
        <row r="6547">
          <cell r="B6547" t="str">
            <v>PADUA GENU COMPRESSORES PERFURATRIZES LTDA</v>
          </cell>
        </row>
        <row r="6548">
          <cell r="B6548" t="str">
            <v>CONLURB CONSTRUÇÕES E LIMPEZA URBANA LTDA</v>
          </cell>
        </row>
        <row r="6549">
          <cell r="B6549" t="str">
            <v>CIA DE TURISMO GATES TUR LTDA</v>
          </cell>
        </row>
        <row r="6550">
          <cell r="B6550" t="str">
            <v>G F PECAS PARA TRATORES LTDA</v>
          </cell>
        </row>
        <row r="6551">
          <cell r="B6551" t="str">
            <v>JOSE RIBAMAR CHAVES ATAIDE</v>
          </cell>
        </row>
        <row r="6552">
          <cell r="B6552" t="str">
            <v>SLS COMÉRCIO E INDÚSTRIA LTDA.</v>
          </cell>
        </row>
        <row r="6553">
          <cell r="B6553" t="str">
            <v>EDMAQ PEÇAS PARA TRATORES LTDA.</v>
          </cell>
        </row>
        <row r="6554">
          <cell r="B6554" t="str">
            <v>GE SISTEMAS ENGENHARIA &amp; PLANEJAMENTO LTDA.</v>
          </cell>
        </row>
        <row r="6555">
          <cell r="B6555" t="str">
            <v>JBR ENGENHARIA LTDA</v>
          </cell>
        </row>
        <row r="6556">
          <cell r="B6556" t="str">
            <v>JBR-ENGENHARIA LTDA.</v>
          </cell>
        </row>
        <row r="6557">
          <cell r="B6557" t="str">
            <v>OURO DIESEL PEÇAS E SERVIÇOS LTDA</v>
          </cell>
        </row>
        <row r="6558">
          <cell r="B6558" t="str">
            <v>LUTTERBACH E FERREIRA LTDA</v>
          </cell>
        </row>
        <row r="6559">
          <cell r="B6559" t="str">
            <v>A GERADORA-ALUGUEL DE MAQ. DO NORDESTE L</v>
          </cell>
        </row>
        <row r="6560">
          <cell r="B6560" t="str">
            <v>POSTO PAIZÃO LTDA</v>
          </cell>
        </row>
        <row r="6561">
          <cell r="B6561" t="str">
            <v>POSTO REIS LTDA</v>
          </cell>
        </row>
        <row r="6562">
          <cell r="B6562" t="str">
            <v>COMPUNET INFORMÁTICA LTDA</v>
          </cell>
        </row>
        <row r="6563">
          <cell r="B6563" t="str">
            <v>MERIDIONAL MINERAÇÃO LTDA</v>
          </cell>
        </row>
        <row r="6564">
          <cell r="B6564" t="str">
            <v>ALEXANDRE CAROCA BORBOREMA ALVES</v>
          </cell>
        </row>
        <row r="6565">
          <cell r="B6565" t="str">
            <v>ROVEPEÇAS COMÉRCIO LTDA.</v>
          </cell>
        </row>
        <row r="6566">
          <cell r="B6566" t="str">
            <v>JOSEILDA MARIA LIMA BARROS</v>
          </cell>
        </row>
        <row r="6567">
          <cell r="B6567" t="str">
            <v>O.N. SILVA-PECAS E ACESSORIOS</v>
          </cell>
        </row>
        <row r="6568">
          <cell r="B6568" t="str">
            <v>COGENTE CONSULT. E GER. DE PROJ. S/S LTDA</v>
          </cell>
        </row>
        <row r="6569">
          <cell r="B6569" t="str">
            <v>SEVERINO DE SALES</v>
          </cell>
        </row>
        <row r="6570">
          <cell r="B6570" t="str">
            <v>ANTONIO CARLOS COSTA LEITE</v>
          </cell>
        </row>
        <row r="6571">
          <cell r="B6571" t="str">
            <v>CONSTRUTORA VISOR LTDA</v>
          </cell>
        </row>
        <row r="6572">
          <cell r="B6572" t="str">
            <v>ECE- ENGENHARIA, CONSULTORIA E EQUIPAMEN</v>
          </cell>
        </row>
        <row r="6573">
          <cell r="B6573" t="str">
            <v>MATSA ENGENHARIA LTDA</v>
          </cell>
        </row>
        <row r="6574">
          <cell r="B6574" t="str">
            <v>T P PROJETOS E INSTALAÇÕES LTDA</v>
          </cell>
        </row>
        <row r="6575">
          <cell r="B6575" t="str">
            <v>ALTHUR AGRIMESURA.TOPOGRAFIA &amp; URBANIZAC</v>
          </cell>
        </row>
        <row r="6576">
          <cell r="B6576" t="str">
            <v>ZEMAQ EQUIPAMENTOS E SERVIÇOS LTDA</v>
          </cell>
        </row>
        <row r="6577">
          <cell r="B6577" t="str">
            <v>DISPEC-DISTRIBUIDORA DE SERVICOS E PECAS</v>
          </cell>
        </row>
        <row r="6578">
          <cell r="B6578" t="str">
            <v>INDÚSTRIA MINERADORA PAGLIATO LTDA</v>
          </cell>
        </row>
        <row r="6579">
          <cell r="B6579" t="str">
            <v>INDÚSTRIA MINERADORA PAGLIATO LTDA</v>
          </cell>
        </row>
        <row r="6580">
          <cell r="B6580" t="str">
            <v>EMPRESA DE TRANSPORTES PAINEIRA LTDA</v>
          </cell>
        </row>
        <row r="6581">
          <cell r="B6581" t="str">
            <v>JENEVE TRANSPORTE E LOCAÇÃO LTDA</v>
          </cell>
        </row>
        <row r="6582">
          <cell r="B6582" t="str">
            <v>JAPI S/A INDÚSTRIA E COMÉRCIO</v>
          </cell>
        </row>
        <row r="6583">
          <cell r="B6583" t="str">
            <v>PERFIS ST DO BRASIL IND.PERFIS P/CONSTRUÇÃO</v>
          </cell>
        </row>
        <row r="6584">
          <cell r="B6584" t="str">
            <v>SERRA &amp; SERRA TRANSPORTES LTDA</v>
          </cell>
        </row>
        <row r="6585">
          <cell r="B6585" t="str">
            <v>OFFICER DISTR.PRODUTOS DE INFORMATICA S/A</v>
          </cell>
        </row>
        <row r="6586">
          <cell r="B6586" t="str">
            <v>RICARDO SCURZIO ASSESS. E PROJETOS LTDA</v>
          </cell>
        </row>
        <row r="6587">
          <cell r="B6587" t="str">
            <v>ENSITRAN IND.COM. DE PLACAS LTDA</v>
          </cell>
        </row>
        <row r="6588">
          <cell r="B6588" t="str">
            <v>TRIEPOX IND.COM. DE PRODUTOS QUÍMICOS LTDA</v>
          </cell>
        </row>
        <row r="6589">
          <cell r="B6589" t="str">
            <v>INTERODONTO SISTEMA DE SAUDE ODONTOLOGIC</v>
          </cell>
        </row>
        <row r="6590">
          <cell r="B6590" t="str">
            <v>ESTAMPARIA DE METAIS R.Q.M. IND.COM.LTDA-ME</v>
          </cell>
        </row>
        <row r="6591">
          <cell r="B6591" t="str">
            <v>VICEL EQUIPAMENTOS RODOVIARIOS LTDA.</v>
          </cell>
        </row>
        <row r="6592">
          <cell r="B6592" t="str">
            <v>SERVICE GRAPHIC GRÁFICA E EDITORA LTDA</v>
          </cell>
        </row>
        <row r="6593">
          <cell r="B6593" t="str">
            <v>WITTE COMÉRCIO E SERVIÇOS GRPAFICOS LTDA</v>
          </cell>
        </row>
        <row r="6594">
          <cell r="B6594" t="str">
            <v>OFFICER</v>
          </cell>
        </row>
        <row r="6595">
          <cell r="B6595" t="str">
            <v>OFFICCER ASSOCIADA UNISEL</v>
          </cell>
        </row>
        <row r="6596">
          <cell r="B6596" t="str">
            <v>DON VITOR CONFECÇÕES LTDA - ME</v>
          </cell>
        </row>
        <row r="6597">
          <cell r="B6597" t="str">
            <v>RESENRIO-REFRIGERAÇÃO LTDA ME</v>
          </cell>
        </row>
        <row r="6598">
          <cell r="B6598" t="str">
            <v>CERÂMICA ATLAS LTDA</v>
          </cell>
        </row>
        <row r="6599">
          <cell r="B6599" t="str">
            <v>CERAMICA SANTA ROSA CERQUETANI &amp; VIELLA</v>
          </cell>
        </row>
        <row r="6600">
          <cell r="B6600" t="str">
            <v>MINERADORA MORRO AZUL DE SÃO FIDÉLIS LTDA</v>
          </cell>
        </row>
        <row r="6601">
          <cell r="B6601" t="str">
            <v>PHACTEL TELECOMUNICAÇÕES LTDA</v>
          </cell>
        </row>
        <row r="6602">
          <cell r="B6602" t="str">
            <v>VERLAINE P. DE SOUZA - ME</v>
          </cell>
        </row>
        <row r="6603">
          <cell r="B6603" t="str">
            <v>FAROL DE PADUA MATERIAIS DE CONSTRUCAO L</v>
          </cell>
        </row>
        <row r="6604">
          <cell r="B6604" t="str">
            <v>J.DIAS EMPREENDIMENTOS IMOBILIÁRIOS LTDA</v>
          </cell>
        </row>
        <row r="6605">
          <cell r="B6605" t="str">
            <v>TECGAS SERVICOS ESPECIALIZADOS LTDA</v>
          </cell>
        </row>
        <row r="6606">
          <cell r="B6606" t="str">
            <v>PROMO PEN LTDA</v>
          </cell>
        </row>
        <row r="6607">
          <cell r="B6607" t="str">
            <v>SENS - ASSESSORIA EMPRESARIAL LTDA</v>
          </cell>
        </row>
        <row r="6608">
          <cell r="B6608" t="str">
            <v>CAVALCANTE DIESEL LTDA</v>
          </cell>
        </row>
        <row r="6609">
          <cell r="B6609" t="str">
            <v>ISOPLAST INDÚSTRIA E COMÉRCIO DE PLÁSTICOS LTDA.</v>
          </cell>
        </row>
        <row r="6610">
          <cell r="B6610" t="str">
            <v>PROLIM PRODUTOS E SERVIÇOS LTDA</v>
          </cell>
        </row>
        <row r="6611">
          <cell r="B6611" t="str">
            <v>S.P. SISTEMA PROFICIENTE DE FORMAS LTDA.</v>
          </cell>
        </row>
        <row r="6612">
          <cell r="B6612" t="str">
            <v>ARMCO STACO INDUSTRIA METALURGICA LTDA</v>
          </cell>
        </row>
        <row r="6613">
          <cell r="B6613" t="str">
            <v>SILK FABRIL IND.COM. DE MALHAS LTDA</v>
          </cell>
        </row>
        <row r="6614">
          <cell r="B6614" t="str">
            <v>BANANA ELETRÔNICA PUBLIC. E PRODUÇÕES LTDA</v>
          </cell>
        </row>
        <row r="6615">
          <cell r="B6615" t="str">
            <v>ALVO BRASIL TRANSPORTES</v>
          </cell>
        </row>
        <row r="6616">
          <cell r="B6616" t="str">
            <v>MSF SISTEMAS DE IDENTIFICAÇÃO LTDA</v>
          </cell>
        </row>
        <row r="6617">
          <cell r="B6617" t="str">
            <v>JBF COMÉRCIO DE SOLDA LTDA</v>
          </cell>
        </row>
        <row r="6618">
          <cell r="B6618" t="str">
            <v>COSTELAO NA BRASA DE MARICA ALIMENTOS LT</v>
          </cell>
        </row>
        <row r="6619">
          <cell r="B6619" t="str">
            <v>PHD DESMONTES LTDA</v>
          </cell>
        </row>
        <row r="6620">
          <cell r="B6620" t="str">
            <v>COMPRÃO COMÉRCIO DE METAIS LTDA</v>
          </cell>
        </row>
        <row r="6621">
          <cell r="B6621" t="str">
            <v>CARLOS HENRIQUE VIEIRA SANTANA LTDA.</v>
          </cell>
        </row>
        <row r="6622">
          <cell r="B6622" t="str">
            <v>EDITORA BRASILEIRA EBGE SUL LTDA</v>
          </cell>
        </row>
        <row r="6623">
          <cell r="B6623" t="str">
            <v>PESQUISE SERVICOS DE ENGENHARIA LTDA</v>
          </cell>
        </row>
        <row r="6624">
          <cell r="B6624" t="str">
            <v>CASA CARVALHO DE MACAÉ MAT.CONSTRUÇÃO LTDA</v>
          </cell>
        </row>
        <row r="6625">
          <cell r="B6625" t="str">
            <v>PROTE TUDO EQUIPAMENTOS DE SEGURANÇA LTDA</v>
          </cell>
        </row>
        <row r="6626">
          <cell r="B6626" t="str">
            <v>DEGRADEÉ DESIGNER AUTO ADESIVO LTDA</v>
          </cell>
        </row>
        <row r="6627">
          <cell r="B6627" t="str">
            <v>CETRO ARTEFATOS DE CIMENTO LTDA</v>
          </cell>
        </row>
        <row r="6628">
          <cell r="B6628" t="str">
            <v>PLANEX ENCOMENDAS URGENTES LTDA</v>
          </cell>
        </row>
        <row r="6629">
          <cell r="B6629" t="str">
            <v>ANTONIO CARLOS GUIMARÃES CARAGUATATUBA</v>
          </cell>
        </row>
        <row r="6630">
          <cell r="B6630" t="str">
            <v>TRANSPORTADORA J.O SANTA CRUZ LTDA-ME</v>
          </cell>
        </row>
        <row r="6631">
          <cell r="B6631" t="str">
            <v>POLEODUTO IND.COM.FLEX.ELETR-MECÂNICOS LTDA</v>
          </cell>
        </row>
        <row r="6632">
          <cell r="B6632" t="str">
            <v>ARICANDUVA COM. BORRACHA MAT.SEGURANÇA</v>
          </cell>
        </row>
        <row r="6633">
          <cell r="B6633" t="str">
            <v>TRANSPORTADORA J.L LTDA</v>
          </cell>
        </row>
        <row r="6634">
          <cell r="B6634" t="str">
            <v>TERRA EQUIPAMENTOS E PECAS LTDA</v>
          </cell>
        </row>
        <row r="6635">
          <cell r="B6635" t="str">
            <v>TERRAVIVA IND.COM.INSUMOS ORGÂNICOS LTDA</v>
          </cell>
        </row>
        <row r="6636">
          <cell r="B6636" t="str">
            <v>TRANSPORTES HEXÁBIL LTDA</v>
          </cell>
        </row>
        <row r="6637">
          <cell r="B6637" t="str">
            <v>VIMAX DO BRASIL IND.COM. LTDA</v>
          </cell>
        </row>
        <row r="6638">
          <cell r="B6638" t="str">
            <v>BRASDUCTIL COMERCIAL LTDA</v>
          </cell>
        </row>
        <row r="6639">
          <cell r="B6639" t="str">
            <v>PAULO CESAR DE MELO TAVARES</v>
          </cell>
        </row>
        <row r="6640">
          <cell r="B6640" t="str">
            <v>PRONTO COMPUTER INFORMATICA LTDA</v>
          </cell>
        </row>
        <row r="6641">
          <cell r="B6641" t="str">
            <v>MACOLUB MATS CONSTR E LUBRIFI LTDA</v>
          </cell>
        </row>
        <row r="6642">
          <cell r="B6642" t="str">
            <v>AERO QUÍMICA COM.IND.REPRES.IMP.EXP.LTDA</v>
          </cell>
        </row>
        <row r="6643">
          <cell r="B6643" t="str">
            <v>BAR E RESTAURANTE ITAGUAIENSE LTDA - ME</v>
          </cell>
        </row>
        <row r="6644">
          <cell r="B6644" t="str">
            <v>METALURGICA A.J.S. LTDA</v>
          </cell>
        </row>
        <row r="6645">
          <cell r="B6645" t="str">
            <v>FORTEPA TERRAPLANAGEM LTDA</v>
          </cell>
        </row>
        <row r="6646">
          <cell r="B6646" t="str">
            <v>EMPREITEIRA CECCATO E TERRAPLENAGEM LTDA</v>
          </cell>
        </row>
        <row r="6647">
          <cell r="B6647" t="str">
            <v>SUMACK TRANSP.COM.TERRAPLANAGEM LTDA</v>
          </cell>
        </row>
        <row r="6648">
          <cell r="B6648" t="str">
            <v>BCM ENGENHARIA LTDA</v>
          </cell>
        </row>
        <row r="6649">
          <cell r="B6649" t="str">
            <v>GERICINÓ MATERIAIS DE CONSTRUÇÃO LTDA</v>
          </cell>
        </row>
        <row r="6650">
          <cell r="B6650" t="str">
            <v>DU NOIR IND.COM. DE PLACAS E BRINDES LTD</v>
          </cell>
        </row>
        <row r="6651">
          <cell r="B6651" t="str">
            <v>TERCOPLAN TERCEIRIZAÇÃO S/C LTDA-ME</v>
          </cell>
        </row>
        <row r="6652">
          <cell r="B6652" t="str">
            <v>BRIMEL MATERIAL ELÉTRICO LTDA</v>
          </cell>
        </row>
        <row r="6653">
          <cell r="B6653" t="str">
            <v>TRANSVALE TRANSP VALE DO JAGUARIBE LTDA</v>
          </cell>
        </row>
        <row r="6654">
          <cell r="B6654" t="str">
            <v>DESPRO DESENHOS ESTUDOS E PROJETOS LTDA</v>
          </cell>
        </row>
        <row r="6655">
          <cell r="B6655" t="str">
            <v>FAX MACHINE REP. E TELECOMUNICAÇÕES LTDA</v>
          </cell>
        </row>
        <row r="6656">
          <cell r="B6656" t="str">
            <v>FORTILIDER TUBOS E CONEXOES LTDA</v>
          </cell>
        </row>
        <row r="6657">
          <cell r="B6657" t="str">
            <v>BRASALES VIAGENS E TURISMO LTDA</v>
          </cell>
        </row>
        <row r="6658">
          <cell r="B6658" t="str">
            <v>AMAF LOCAÇÃO TRANSPORTE E SERVIÇOS LTDA</v>
          </cell>
        </row>
        <row r="6659">
          <cell r="B6659" t="str">
            <v>AIR PLUS COMPRESSORES LTDA.</v>
          </cell>
        </row>
        <row r="6660">
          <cell r="B6660" t="str">
            <v>UNO INFORMÁTICA LTDA ME</v>
          </cell>
        </row>
        <row r="6661">
          <cell r="B6661" t="str">
            <v>INSIDE DECOR COM.SERVIÇO DE DECORAÇÃO LTDA</v>
          </cell>
        </row>
        <row r="6662">
          <cell r="B6662" t="str">
            <v>CENTRIX ELETRO FERRAGENS LTDA</v>
          </cell>
        </row>
        <row r="6663">
          <cell r="B6663" t="str">
            <v>MASSAS PINDOBAL LTDA</v>
          </cell>
        </row>
        <row r="6664">
          <cell r="B6664" t="str">
            <v>GARBIN MADEIRAS LTDA</v>
          </cell>
        </row>
        <row r="6665">
          <cell r="B6665" t="str">
            <v>ART-FOUTAIN ARTEF.FIBERGLASS E PLÁTICOS RM GERAL</v>
          </cell>
        </row>
        <row r="6666">
          <cell r="B6666" t="str">
            <v>BRASIL &amp; TEIXEIRA LTDA-ME</v>
          </cell>
        </row>
        <row r="6667">
          <cell r="B6667" t="str">
            <v>FASTER SIST.TRANSPORTES URGENTES LTDA</v>
          </cell>
        </row>
        <row r="6668">
          <cell r="B6668" t="str">
            <v>JOSIVALDO D.SILVA</v>
          </cell>
        </row>
        <row r="6669">
          <cell r="B6669" t="str">
            <v>UNIDADE RIO DE JANEIRO COMERCIAL LTDA.</v>
          </cell>
        </row>
        <row r="6670">
          <cell r="B6670" t="str">
            <v>L.W. PAPELARIA LTDA</v>
          </cell>
        </row>
        <row r="6671">
          <cell r="B6671" t="str">
            <v>MISTRAL BAR MERCEARIA E LANCHONETE LTDA-ME</v>
          </cell>
        </row>
        <row r="6672">
          <cell r="B6672" t="str">
            <v>MEDINA MONNERAT DISTRIBUIDORA DE FERRO LTDA</v>
          </cell>
        </row>
        <row r="6673">
          <cell r="B6673" t="str">
            <v>REFRIGERAÇÃO PIOMOR LTDA</v>
          </cell>
        </row>
        <row r="6674">
          <cell r="B6674" t="str">
            <v>PERSIFLEX COMERCIO E SERVICOS LTDA</v>
          </cell>
        </row>
        <row r="6675">
          <cell r="B6675" t="str">
            <v>DINARCOM PRODUTOS PARA MINERAÇÃO LTDA</v>
          </cell>
        </row>
        <row r="6676">
          <cell r="B6676" t="str">
            <v>POSTO TIGRAO DE IGUABA LTDA</v>
          </cell>
        </row>
        <row r="6677">
          <cell r="B6677" t="str">
            <v>MADEIREIRA BÚZIOS DE CABO FRIO LTDA</v>
          </cell>
        </row>
        <row r="6678">
          <cell r="B6678" t="str">
            <v>CICLO ARQUIT., URBANISMO, MEIO AMBIENTE E COMUNICAÇÃO LTDA</v>
          </cell>
        </row>
        <row r="6679">
          <cell r="B6679" t="str">
            <v>J.S. TRIUNFO COMÉRCIO DE LIVROS LTDA</v>
          </cell>
        </row>
        <row r="6680">
          <cell r="B6680" t="str">
            <v>SACARIA DOIS ESTADOS LTDA</v>
          </cell>
        </row>
        <row r="6681">
          <cell r="B6681" t="str">
            <v>RIO TECHNIFIRE MATERIAIS CONTRA INCÊNDIO LTDA</v>
          </cell>
        </row>
        <row r="6682">
          <cell r="B6682" t="str">
            <v>JOSE AMADEU LIMA DOS SANTOS</v>
          </cell>
        </row>
        <row r="6683">
          <cell r="B6683" t="str">
            <v>HIDROSTUDIO ENGENHARIA LTDA</v>
          </cell>
        </row>
        <row r="6684">
          <cell r="B6684" t="str">
            <v>TRACPECAS COMERCIO IMP. EXP. DE PECAS P/</v>
          </cell>
        </row>
        <row r="6685">
          <cell r="B6685" t="str">
            <v>CONVISÃO ENGENHARIA E COMUNICAÇÃO LTDA</v>
          </cell>
        </row>
        <row r="6686">
          <cell r="B6686" t="str">
            <v>SEVERINO TAVARES DA SILVA-ME</v>
          </cell>
        </row>
        <row r="6687">
          <cell r="B6687" t="str">
            <v>MENTAMAC DE BÚZIOS MÁQ. PARA CONSTRUÇÃO LTDA</v>
          </cell>
        </row>
        <row r="6688">
          <cell r="B6688" t="str">
            <v>D.R. BITTENCOURT - ME</v>
          </cell>
        </row>
        <row r="6689">
          <cell r="B6689" t="str">
            <v>JOVIFYRE EQUIPAMENTOS DE INCÊNDIO LTDA.-</v>
          </cell>
        </row>
        <row r="6690">
          <cell r="B6690" t="str">
            <v>ARTES CHAVES FERRAGENS E SERVIÇOS LTDA</v>
          </cell>
        </row>
        <row r="6691">
          <cell r="B6691" t="str">
            <v>FERROSUL COMERCIAL DE AÇO LTDA</v>
          </cell>
        </row>
        <row r="6692">
          <cell r="B6692" t="str">
            <v>CONSTRUTORA NM LTDA</v>
          </cell>
        </row>
        <row r="6693">
          <cell r="B6693" t="str">
            <v>FAZIO TRANSPORTES E LOCAÇÃO LTDA</v>
          </cell>
        </row>
        <row r="6694">
          <cell r="B6694" t="str">
            <v>INDAIÁ COMÉRCIO DE VIDROS LTDA</v>
          </cell>
        </row>
        <row r="6695">
          <cell r="B6695" t="str">
            <v>CONSTRUVIAS ENGENHARIA, CONSTRUÇÕES E COMÉRCIO LTDA</v>
          </cell>
        </row>
        <row r="6696">
          <cell r="B6696" t="str">
            <v>ABRIL LOCAÇÃO E MANUTENÇÃO DE EQUIPAMENTOS LTDA</v>
          </cell>
        </row>
        <row r="6697">
          <cell r="B6697" t="str">
            <v>JUAREZ MANUEL DA CRUZ</v>
          </cell>
        </row>
        <row r="6698">
          <cell r="B6698" t="str">
            <v>J.S. MATERIAIS PARA CONSTRUÇÃO E TERRAPL</v>
          </cell>
        </row>
        <row r="6699">
          <cell r="B6699" t="str">
            <v>HM COMÉRCIO DE MÁQUINAS LTDA</v>
          </cell>
        </row>
        <row r="6700">
          <cell r="B6700" t="str">
            <v>GERALDO POLETTI - ITAPEVI</v>
          </cell>
        </row>
        <row r="6701">
          <cell r="B6701" t="str">
            <v>CASTEGGIO CONSTRUTORA LTDA</v>
          </cell>
        </row>
        <row r="6702">
          <cell r="B6702" t="str">
            <v>HIDRODUCTIL TUBOS E CONEXÕES LTDA</v>
          </cell>
        </row>
        <row r="6703">
          <cell r="B6703" t="str">
            <v>ARTESANAL PÃES E DOCES LTDA</v>
          </cell>
        </row>
        <row r="6704">
          <cell r="B6704" t="str">
            <v>MARIA EDWIRGES E FILHOS LTDA</v>
          </cell>
        </row>
        <row r="6705">
          <cell r="B6705" t="str">
            <v>OUT-RIGHT RIO</v>
          </cell>
        </row>
        <row r="6706">
          <cell r="B6706" t="str">
            <v>SERENCO SERVIÇOS DE ENGENHARIA CONSULTIVA LTDA</v>
          </cell>
        </row>
        <row r="6707">
          <cell r="B6707" t="str">
            <v>CONSTRUTORA ESTRUTURAL LTDA</v>
          </cell>
        </row>
        <row r="6708">
          <cell r="B6708" t="str">
            <v>IVAÍ ARTEFATOS DE CIMENTO LTDA</v>
          </cell>
        </row>
        <row r="6709">
          <cell r="B6709" t="str">
            <v>PAULO SILAS ALVES FIGUEIREDO</v>
          </cell>
        </row>
        <row r="6710">
          <cell r="B6710" t="str">
            <v>JESUS MAX ZOBOLI</v>
          </cell>
        </row>
        <row r="6711">
          <cell r="B6711" t="str">
            <v>CENIRA GONCALVES FERREIRA</v>
          </cell>
        </row>
        <row r="6712">
          <cell r="B6712" t="str">
            <v>TELOS S/A EQUIPAMENTOS E SISTEMAS</v>
          </cell>
        </row>
        <row r="6713">
          <cell r="B6713" t="str">
            <v>PROVIDÊNCIA INDÚSTRIA E COMÉRCIO</v>
          </cell>
        </row>
        <row r="6714">
          <cell r="B6714" t="str">
            <v>B.GRECA &amp; CIA LTDA</v>
          </cell>
        </row>
        <row r="6715">
          <cell r="B6715" t="str">
            <v>APTA-LOCAÇÃO VEÍCULO REPRES.COMERCIAIS LTDA</v>
          </cell>
        </row>
        <row r="6716">
          <cell r="B6716" t="str">
            <v>EMPRESA COLONIOAL DE HOTEIS LTDA</v>
          </cell>
        </row>
        <row r="6717">
          <cell r="B6717" t="str">
            <v>BRASIL TELECOM S.A.</v>
          </cell>
        </row>
        <row r="6718">
          <cell r="B6718" t="str">
            <v>ANSELMO PALAZZI</v>
          </cell>
        </row>
        <row r="6719">
          <cell r="B6719" t="str">
            <v>LUIZA MAXIMO DO AMARAL</v>
          </cell>
        </row>
        <row r="6720">
          <cell r="B6720" t="str">
            <v>ABS INDUSTRIA DE BOMBAS CENTRIFUGAS LTDA</v>
          </cell>
        </row>
        <row r="6721">
          <cell r="B6721" t="str">
            <v>CATIPAR COM. DE PEÇAS PARA TRATORES LTDA</v>
          </cell>
        </row>
        <row r="6722">
          <cell r="B6722" t="str">
            <v>CATAL COMERCIAL DE AREIA E TTDA - ME</v>
          </cell>
        </row>
        <row r="6723">
          <cell r="B6723" t="str">
            <v>ANA FRANCISCA DE AZEREDO</v>
          </cell>
        </row>
        <row r="6724">
          <cell r="B6724" t="str">
            <v>LUMICENTER IND.COM. DE LUMINÁRIAS LTDA</v>
          </cell>
        </row>
        <row r="6725">
          <cell r="B6725" t="str">
            <v>CONSTRUTORA LOCKS LTDA</v>
          </cell>
        </row>
        <row r="6726">
          <cell r="B6726" t="str">
            <v>SONDASUL SONDAGEM, PERFURAÇÕES E PROJETOS LTDA</v>
          </cell>
        </row>
        <row r="6727">
          <cell r="B6727" t="str">
            <v>ALBANY INTERNACIONAL TECIDOS TECNICOS LTDA</v>
          </cell>
        </row>
        <row r="6728">
          <cell r="B6728" t="str">
            <v>SERGIO RIBEIRO DA ROSA</v>
          </cell>
        </row>
        <row r="6729">
          <cell r="B6729" t="str">
            <v>TECON TÉCNICA E CONSULTORIA LTDA</v>
          </cell>
        </row>
        <row r="6730">
          <cell r="B6730" t="str">
            <v>CARLOS ALBERTO FORTUNATO LAURINDO</v>
          </cell>
        </row>
        <row r="6731">
          <cell r="B6731" t="str">
            <v>ROSANGELA VIEIRA DE ALBUQUERQUE</v>
          </cell>
        </row>
        <row r="6732">
          <cell r="B6732" t="str">
            <v>PVC BRASIL IND. TUBOS E CONEXÕES LTDA</v>
          </cell>
        </row>
        <row r="6733">
          <cell r="B6733" t="str">
            <v>TUBOZAN INDUSTRIA PLASTICA LTDA</v>
          </cell>
        </row>
        <row r="6734">
          <cell r="B6734" t="str">
            <v>STAN PLAST INDÚSTRIA DE PLÁSTICOS LTDA.</v>
          </cell>
        </row>
        <row r="6735">
          <cell r="B6735" t="str">
            <v>TECNOGRAN DO BRASIL LTDA</v>
          </cell>
        </row>
        <row r="6736">
          <cell r="B6736" t="str">
            <v>MTR TRANSPORTES LTDA</v>
          </cell>
        </row>
        <row r="6737">
          <cell r="B6737" t="str">
            <v>TRANSMAN TRANSPORTES E COMÉRCIO</v>
          </cell>
        </row>
        <row r="6738">
          <cell r="B6738" t="str">
            <v>SCHNEIDER ELETRIC BRASIL LTDA</v>
          </cell>
        </row>
        <row r="6739">
          <cell r="B6739" t="str">
            <v>PLANELTUR HOTELARIA E PLANEJAMENTO LTDA</v>
          </cell>
        </row>
        <row r="6740">
          <cell r="B6740" t="str">
            <v>COMPENSADOS SUL BRASIL LTDA</v>
          </cell>
        </row>
        <row r="6741">
          <cell r="B6741" t="str">
            <v>TRANSPORTES CASSIANO LTDA</v>
          </cell>
        </row>
        <row r="6742">
          <cell r="B6742" t="str">
            <v>EUVALDO SILVA COSTA</v>
          </cell>
        </row>
        <row r="6743">
          <cell r="B6743" t="str">
            <v>JOSIAS HENRIQUE PEREIRA</v>
          </cell>
        </row>
        <row r="6744">
          <cell r="B6744" t="str">
            <v>AMARILDO OLIVEIRA DA SILVA</v>
          </cell>
        </row>
        <row r="6745">
          <cell r="B6745" t="str">
            <v>TRANSRODACE TRANSPORTES RODOVIÁRIOS LTDA</v>
          </cell>
        </row>
        <row r="6746">
          <cell r="B6746" t="str">
            <v>PNEUS MODELO LTDA</v>
          </cell>
        </row>
        <row r="6747">
          <cell r="B6747" t="str">
            <v>PORTOBELLO S.A</v>
          </cell>
        </row>
        <row r="6748">
          <cell r="B6748" t="str">
            <v>M.P. DE OLIVEIRA FARIAS</v>
          </cell>
        </row>
        <row r="6749">
          <cell r="B6749" t="str">
            <v>CBEMI-CONSTR BRAS E MINERADORA LTDA</v>
          </cell>
        </row>
        <row r="6750">
          <cell r="B6750" t="str">
            <v>PRATA &amp; PINTO LTDA</v>
          </cell>
        </row>
        <row r="6751">
          <cell r="B6751" t="str">
            <v>JOSE ANTONIO DE FIGUEIREDO CASTRO</v>
          </cell>
        </row>
        <row r="6752">
          <cell r="B6752" t="str">
            <v>ROSANGELA MENDES DA SILVA</v>
          </cell>
        </row>
        <row r="6753">
          <cell r="B6753" t="str">
            <v>ICISA-INDÚSTRIA CERÃMICA IMBITUBA S.A</v>
          </cell>
        </row>
        <row r="6754">
          <cell r="B6754" t="str">
            <v>TRANSPORTES DALÇOQUIO LTDA</v>
          </cell>
        </row>
        <row r="6755">
          <cell r="B6755" t="str">
            <v>S. P. PARAFUSOS LTDA ME</v>
          </cell>
        </row>
        <row r="6756">
          <cell r="B6756" t="str">
            <v>MATERIAIS PARA CONSTRUÇÃO DOM BOSCO LTDA</v>
          </cell>
        </row>
        <row r="6757">
          <cell r="B6757" t="str">
            <v>CARLOS CARVALHO DA CUNHA</v>
          </cell>
        </row>
        <row r="6758">
          <cell r="B6758" t="str">
            <v>TIGRE S/A TUBOS E CONEXÕES</v>
          </cell>
        </row>
        <row r="6759">
          <cell r="B6759" t="str">
            <v>TIGRE S.A - TUBOS E CONEXÕES</v>
          </cell>
        </row>
        <row r="6760">
          <cell r="B6760" t="str">
            <v>MINUSA TRATORPECAS LTDA</v>
          </cell>
        </row>
        <row r="6761">
          <cell r="B6761" t="str">
            <v>AVILAN LOGÍSTICA LTDA</v>
          </cell>
        </row>
        <row r="6762">
          <cell r="B6762" t="str">
            <v>NELBA A.P. BASTOS</v>
          </cell>
        </row>
        <row r="6763">
          <cell r="B6763" t="str">
            <v>CASSOL PRÉ-FABRICADOS LTDA</v>
          </cell>
        </row>
        <row r="6764">
          <cell r="B6764" t="str">
            <v>JOSE MARIA BADARO BATISTA</v>
          </cell>
        </row>
        <row r="6765">
          <cell r="B6765" t="str">
            <v>VARLANE MONTEIRO PERES</v>
          </cell>
        </row>
        <row r="6766">
          <cell r="B6766" t="str">
            <v>MAXIMILIANO GAIDZINSK S.A IND. DE AZULEJO</v>
          </cell>
        </row>
        <row r="6767">
          <cell r="B6767" t="str">
            <v>FUMEGA'S IND.&amp; COM. DE FUNDIDOS LTDA</v>
          </cell>
        </row>
        <row r="6768">
          <cell r="B6768" t="str">
            <v>SANDRO OLIVEIRA FERNANDES</v>
          </cell>
        </row>
        <row r="6769">
          <cell r="B6769" t="str">
            <v>JOAO BATISTA DA SILVA</v>
          </cell>
        </row>
        <row r="6770">
          <cell r="B6770" t="str">
            <v>COMERCIO ROCHA LIMA LTDA</v>
          </cell>
        </row>
        <row r="6771">
          <cell r="B6771" t="str">
            <v>HORTIFRUTILAGOS DE ARARUAMA LTDA</v>
          </cell>
        </row>
        <row r="6772">
          <cell r="B6772" t="str">
            <v>LEONARDO A. MENEZES - ME</v>
          </cell>
        </row>
        <row r="6773">
          <cell r="B6773" t="str">
            <v>PARK DOS TAMBORES LTDA - ME</v>
          </cell>
        </row>
        <row r="6774">
          <cell r="B6774" t="str">
            <v>TECNEL TECNICAS DE ENGENHARIA LTDA</v>
          </cell>
        </row>
        <row r="6775">
          <cell r="B6775" t="str">
            <v>VIP TINTAS LTDA</v>
          </cell>
        </row>
        <row r="6776">
          <cell r="B6776" t="str">
            <v>ZENITE INFORMACAO E CONSULTORIA EM ADM.</v>
          </cell>
        </row>
        <row r="6777">
          <cell r="B6777" t="str">
            <v>TRANSPODIRAN CARGAS LTDA</v>
          </cell>
        </row>
        <row r="6778">
          <cell r="B6778" t="str">
            <v>MINERAÇÃO LITORÂNEA LTDA</v>
          </cell>
        </row>
        <row r="6779">
          <cell r="B6779" t="str">
            <v>TELFER TELAS DE ARAME E FERRAGENS LTDA</v>
          </cell>
        </row>
        <row r="6780">
          <cell r="B6780" t="str">
            <v>FIBROMARMORE INDÚSTRIA E COMÉRCIO LTDA</v>
          </cell>
        </row>
        <row r="6781">
          <cell r="B6781" t="str">
            <v>BAZAR SHOPPING DE QUEIMADOS LTDA</v>
          </cell>
        </row>
        <row r="6782">
          <cell r="B6782" t="str">
            <v>CRB MATERIAIS DE CONSTRUCAO E BAZAR ME</v>
          </cell>
        </row>
        <row r="6783">
          <cell r="B6783" t="str">
            <v>BATERIAS KALIFÓRNIA DE BARRA MANSA LTDA</v>
          </cell>
        </row>
        <row r="6784">
          <cell r="B6784" t="str">
            <v>AMILTON ANTAS</v>
          </cell>
        </row>
        <row r="6785">
          <cell r="B6785" t="str">
            <v>SÉRGIO LEAL BARBOSA</v>
          </cell>
        </row>
        <row r="6786">
          <cell r="B6786" t="str">
            <v>JOSIAS LOUZADA BARRETO - ME</v>
          </cell>
        </row>
        <row r="6787">
          <cell r="B6787" t="str">
            <v>CARSE CONSTRUCOES LTDA</v>
          </cell>
        </row>
        <row r="6788">
          <cell r="B6788" t="str">
            <v>MAURICIO MARINHO LUQUEZ</v>
          </cell>
        </row>
        <row r="6789">
          <cell r="B6789" t="str">
            <v>C.J.L. DA SILVA VIDRAÇARIA</v>
          </cell>
        </row>
        <row r="6790">
          <cell r="B6790" t="str">
            <v>C. M. V. CONSTRUÇÕES MECÂNICAS LTDA</v>
          </cell>
        </row>
        <row r="6791">
          <cell r="B6791" t="str">
            <v>TRANSPORTADORA TEGON VALENTI S/A</v>
          </cell>
        </row>
        <row r="6792">
          <cell r="B6792" t="str">
            <v>CMI-CIFALI EQUIPAMENTOS LTDA</v>
          </cell>
        </row>
        <row r="6793">
          <cell r="B6793" t="str">
            <v>JOSÉ BENEDITO SDE SOUZA</v>
          </cell>
        </row>
        <row r="6794">
          <cell r="B6794" t="str">
            <v>CIFALI &amp; CIA LTDA.</v>
          </cell>
        </row>
        <row r="6795">
          <cell r="B6795" t="str">
            <v>QUALIMAT DISTRIBUIDORA DE MATERIAL DE CONSTRUÇÃO S/A</v>
          </cell>
        </row>
        <row r="6796">
          <cell r="B6796" t="str">
            <v>QUALIMAT DISTR.MAT. DE CONSTRUÇÃO S.A</v>
          </cell>
        </row>
        <row r="6797">
          <cell r="B6797" t="str">
            <v>AGNALDO SANTOS REGO</v>
          </cell>
        </row>
        <row r="6798">
          <cell r="B6798" t="str">
            <v>EXPRESSO JAVALI LTDA</v>
          </cell>
        </row>
        <row r="6799">
          <cell r="B6799" t="str">
            <v>RANDON S.A. IMPLEMENTOS E SISTEMAS AUTOMOTIVOS</v>
          </cell>
        </row>
        <row r="6800">
          <cell r="B6800" t="str">
            <v>MADAL PALFINGER S/A</v>
          </cell>
        </row>
        <row r="6801">
          <cell r="B6801" t="str">
            <v>SOPRANO ELETROM. E HIDRÁULICA LTDA</v>
          </cell>
        </row>
        <row r="6802">
          <cell r="B6802" t="str">
            <v>AGRITECH LAVRALE LTDA</v>
          </cell>
        </row>
        <row r="6803">
          <cell r="B6803" t="str">
            <v>H T-MAQUINAS E EQUIPAMENTOS RODOVIARIOS</v>
          </cell>
        </row>
        <row r="6804">
          <cell r="B6804" t="str">
            <v>THYSSENKRUPP ELEVADORES S/A</v>
          </cell>
        </row>
        <row r="6805">
          <cell r="B6805" t="str">
            <v>THYSSENKRUPP ELEVADORES S/A</v>
          </cell>
        </row>
        <row r="6806">
          <cell r="B6806" t="str">
            <v>HARD INDÚSTRIA E COMÉRCIO LTDA</v>
          </cell>
        </row>
        <row r="6807">
          <cell r="B6807" t="str">
            <v>TERRA NETWORKS BRASIL S/A</v>
          </cell>
        </row>
        <row r="6808">
          <cell r="B6808" t="str">
            <v>ARAUTERN EQUIPAMENTOS TERMO METALURGICOS</v>
          </cell>
        </row>
        <row r="6809">
          <cell r="B6809" t="str">
            <v>NAIR DE SOUZA PATRICIO</v>
          </cell>
        </row>
        <row r="6810">
          <cell r="B6810" t="str">
            <v>TRANSPORTES GABARDO LTDA</v>
          </cell>
        </row>
        <row r="6811">
          <cell r="B6811" t="str">
            <v>CIBER EQUIPAMENTOS RODOVIÁRIOS LTDA</v>
          </cell>
        </row>
        <row r="6812">
          <cell r="B6812" t="str">
            <v>ANTONIO RICARDO DOS SANTOS</v>
          </cell>
        </row>
        <row r="6813">
          <cell r="B6813" t="str">
            <v>STEMAC S/A - GRUPOS GERADORES</v>
          </cell>
        </row>
        <row r="6814">
          <cell r="B6814" t="str">
            <v>VARIG S.A</v>
          </cell>
        </row>
        <row r="6815">
          <cell r="B6815" t="str">
            <v>ICRO ROLAMENTOS LTDA</v>
          </cell>
        </row>
        <row r="6816">
          <cell r="B6816" t="str">
            <v>ICRO - TECNOLOGIA E PRODUTOS PARA MANUTENÇÃO LTDA</v>
          </cell>
        </row>
        <row r="6817">
          <cell r="B6817" t="str">
            <v>TUBIELLO IND.COM.ELETROMECANICA LTDA</v>
          </cell>
        </row>
        <row r="6818">
          <cell r="B6818" t="str">
            <v>JORGE LUIZ SILVA DA FONSECA</v>
          </cell>
        </row>
        <row r="6819">
          <cell r="B6819" t="str">
            <v>NATALINA SILVA PECANHA</v>
          </cell>
        </row>
        <row r="6820">
          <cell r="B6820" t="str">
            <v>RODOVIARIO NOVA ERA LTDA</v>
          </cell>
        </row>
        <row r="6821">
          <cell r="B6821" t="str">
            <v>DANIEL ABRAHÃO DO NASCIMENTO</v>
          </cell>
        </row>
        <row r="6822">
          <cell r="B6822" t="str">
            <v>DEA DE OLIVEIRA CARVALHO</v>
          </cell>
        </row>
        <row r="6823">
          <cell r="B6823" t="str">
            <v>INDUSTRIA METALURGICA CAETANO LTDA</v>
          </cell>
        </row>
        <row r="6824">
          <cell r="B6824" t="str">
            <v>EXPRESSO MERCURIO S/A</v>
          </cell>
        </row>
        <row r="6825">
          <cell r="B6825" t="str">
            <v>HABIMÓVEIS ADMINSITRAÇÃO DE IMÓVEIS LTDA</v>
          </cell>
        </row>
        <row r="6826">
          <cell r="B6826" t="str">
            <v>TRANSPORTES RABAIOLLI LTDA</v>
          </cell>
        </row>
        <row r="6827">
          <cell r="B6827" t="str">
            <v>DISK CAR COMÉRCIO E LOCAÇÃO DE VEÍCULOS LTDA</v>
          </cell>
        </row>
        <row r="6828">
          <cell r="B6828" t="str">
            <v>MARCELO FRANCELINO MELLO NASCIMENTO</v>
          </cell>
        </row>
        <row r="6829">
          <cell r="B6829" t="str">
            <v>NILCATEX TÊXTIL LTDA</v>
          </cell>
        </row>
        <row r="6830">
          <cell r="B6830" t="str">
            <v>LUIZ CARLOS DE CASTRO</v>
          </cell>
        </row>
        <row r="6831">
          <cell r="B6831" t="str">
            <v>INDUSTRIA METALéRGIVA CAETANO LTDA.</v>
          </cell>
        </row>
        <row r="6832">
          <cell r="B6832" t="str">
            <v>INDUSTRIA METALURGICA CAETANO LTDA (IMB)</v>
          </cell>
        </row>
        <row r="6833">
          <cell r="B6833" t="str">
            <v>FRANCISCO CANINDE DE FREITAS</v>
          </cell>
        </row>
        <row r="6834">
          <cell r="B6834" t="str">
            <v>WANDERLEY BATISTA COSTA</v>
          </cell>
        </row>
        <row r="6835">
          <cell r="B6835" t="str">
            <v>ACQUAZUL TRANSPORTES LTDA</v>
          </cell>
        </row>
        <row r="6836">
          <cell r="B6836" t="str">
            <v>PAULO MARQUES FILHO</v>
          </cell>
        </row>
        <row r="6837">
          <cell r="B6837" t="str">
            <v>SUELI APARECIDA FERNANDES ITAPEVI - ME</v>
          </cell>
        </row>
        <row r="6838">
          <cell r="B6838" t="str">
            <v>MARCIO GONÇALVES &amp; IRMÃO LTDA-ME</v>
          </cell>
        </row>
        <row r="6839">
          <cell r="B6839" t="str">
            <v>MORADA CONSTR.EMPREENDIMENTOS E SERVIÇOS</v>
          </cell>
        </row>
        <row r="6840">
          <cell r="B6840" t="str">
            <v>BRITAS MAIA IND.COMÉRCIO DE BRITA LTDA</v>
          </cell>
        </row>
        <row r="6841">
          <cell r="B6841" t="str">
            <v>BAHEMA EQUIPAMENTOS S/A</v>
          </cell>
        </row>
        <row r="6842">
          <cell r="B6842" t="str">
            <v>BAHEMA EQUIPAMENTOS S/A</v>
          </cell>
        </row>
        <row r="6843">
          <cell r="B6843" t="str">
            <v>SOLO CONSULTE M.R.CONSULTORIA LTDA</v>
          </cell>
        </row>
        <row r="6844">
          <cell r="B6844" t="str">
            <v>LUIS CLAUDIO FERNANDES PEREIRA</v>
          </cell>
        </row>
        <row r="6845">
          <cell r="B6845" t="str">
            <v>PAULO JOSE ASSALIM</v>
          </cell>
        </row>
        <row r="6846">
          <cell r="B6846" t="str">
            <v>RAIMUNDO NONATO R. DOS SANTOS</v>
          </cell>
        </row>
        <row r="6847">
          <cell r="B6847" t="str">
            <v>COPIADORA NITEROENSE LTDA</v>
          </cell>
        </row>
        <row r="6848">
          <cell r="B6848" t="str">
            <v>DEJAIR PLANTAS LTDA</v>
          </cell>
        </row>
        <row r="6849">
          <cell r="B6849" t="str">
            <v>ANDAIMES JIRAU LTDA</v>
          </cell>
        </row>
        <row r="6850">
          <cell r="B6850" t="str">
            <v>ALBTEL PAPELARIA E LIVRARIA LTDA</v>
          </cell>
        </row>
        <row r="6851">
          <cell r="B6851" t="str">
            <v>FERREIRA CONSTRUCOES LTDA</v>
          </cell>
        </row>
        <row r="6852">
          <cell r="B6852" t="str">
            <v>INTERPAPER DIST. DE MATERIAIS DE ESCRITO</v>
          </cell>
        </row>
        <row r="6853">
          <cell r="B6853" t="str">
            <v>META E PLANEJAMENTO EMPRESARIAL S/C LTDA</v>
          </cell>
        </row>
        <row r="6854">
          <cell r="B6854" t="str">
            <v>META E PLANEJAMENTO EMPRESARIAL S/C LTDA</v>
          </cell>
        </row>
        <row r="6855">
          <cell r="B6855" t="str">
            <v>MARCOS DA CONCEICAO BRASIL</v>
          </cell>
        </row>
        <row r="6856">
          <cell r="B6856" t="str">
            <v>ROBERTO DE AGUIAR</v>
          </cell>
        </row>
      </sheetData>
      <sheetData sheetId="2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ória bueiros"/>
      <sheetName val="valas"/>
      <sheetName val="Resumo"/>
      <sheetName val="Constante"/>
    </sheetNames>
    <sheetDataSet>
      <sheetData sheetId="0"/>
      <sheetData sheetId="1">
        <row r="1">
          <cell r="A1" t="str">
            <v>Largura de valas - Escavação em caixão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2">
          <cell r="A2" t="str">
            <v>Obra</v>
          </cell>
          <cell r="B2" t="str">
            <v>Diâmetro externo (m)</v>
          </cell>
          <cell r="C2" t="str">
            <v>B (m)</v>
          </cell>
          <cell r="D2" t="str">
            <v>Área da Seção da obra (m²)</v>
          </cell>
          <cell r="E2" t="str">
            <v>Volume do berço (m³/m)</v>
          </cell>
          <cell r="F2" t="str">
            <v>Pedra britada ou cascalho (m³/m)</v>
          </cell>
          <cell r="G2" t="str">
            <v>Brita graduada ou areia (m³/m)</v>
          </cell>
        </row>
        <row r="3">
          <cell r="A3" t="str">
            <v>BST-ADS ø 100mm</v>
          </cell>
          <cell r="B3">
            <v>0.12</v>
          </cell>
          <cell r="C3">
            <v>0.52</v>
          </cell>
          <cell r="D3">
            <v>1.1304E-2</v>
          </cell>
          <cell r="E3">
            <v>5.2000000000000005E-2</v>
          </cell>
          <cell r="F3">
            <v>5.2000000000000005E-2</v>
          </cell>
          <cell r="G3">
            <v>0.12909600000000002</v>
          </cell>
        </row>
        <row r="4">
          <cell r="A4" t="str">
            <v>BST-ADS ø 150mm</v>
          </cell>
          <cell r="B4">
            <v>0.17599999999999999</v>
          </cell>
          <cell r="C4">
            <v>0.57600000000000007</v>
          </cell>
          <cell r="D4">
            <v>2.431616E-2</v>
          </cell>
          <cell r="E4">
            <v>5.7600000000000012E-2</v>
          </cell>
          <cell r="F4">
            <v>5.7600000000000012E-2</v>
          </cell>
          <cell r="G4">
            <v>0.16345984</v>
          </cell>
        </row>
        <row r="5">
          <cell r="A5" t="str">
            <v>BST-ADS ø 200mm</v>
          </cell>
          <cell r="B5">
            <v>0.23200000000000001</v>
          </cell>
          <cell r="C5">
            <v>0.63200000000000001</v>
          </cell>
          <cell r="D5">
            <v>4.2251840000000006E-2</v>
          </cell>
          <cell r="E5">
            <v>6.3200000000000006E-2</v>
          </cell>
          <cell r="F5">
            <v>6.3200000000000006E-2</v>
          </cell>
          <cell r="G5">
            <v>0.19917215999999999</v>
          </cell>
        </row>
        <row r="6">
          <cell r="A6" t="str">
            <v>BST-ADS ø 250mm</v>
          </cell>
          <cell r="B6">
            <v>0.28999999999999998</v>
          </cell>
          <cell r="C6">
            <v>0.69</v>
          </cell>
          <cell r="D6">
            <v>6.6018499999999994E-2</v>
          </cell>
          <cell r="E6">
            <v>6.8999999999999992E-2</v>
          </cell>
          <cell r="F6">
            <v>6.8999999999999992E-2</v>
          </cell>
          <cell r="G6">
            <v>0.23758149999999995</v>
          </cell>
        </row>
        <row r="7">
          <cell r="A7" t="str">
            <v>BST-ADS ø 300mm</v>
          </cell>
          <cell r="B7">
            <v>0.36699999999999999</v>
          </cell>
          <cell r="C7">
            <v>0.76700000000000002</v>
          </cell>
          <cell r="D7">
            <v>0.10573086500000001</v>
          </cell>
          <cell r="E7">
            <v>7.6700000000000004E-2</v>
          </cell>
          <cell r="F7">
            <v>7.6700000000000004E-2</v>
          </cell>
          <cell r="G7">
            <v>0.29080813500000002</v>
          </cell>
        </row>
        <row r="8">
          <cell r="A8" t="str">
            <v>BST-ADS ø 375mm</v>
          </cell>
          <cell r="B8">
            <v>0.44500000000000001</v>
          </cell>
          <cell r="C8">
            <v>0.84499999999999997</v>
          </cell>
          <cell r="D8">
            <v>0.15544962500000001</v>
          </cell>
          <cell r="E8">
            <v>8.4500000000000006E-2</v>
          </cell>
          <cell r="F8">
            <v>8.4500000000000006E-2</v>
          </cell>
          <cell r="G8">
            <v>0.34732537499999994</v>
          </cell>
        </row>
        <row r="9">
          <cell r="A9" t="str">
            <v>BST-ADS ø 450mm</v>
          </cell>
          <cell r="B9">
            <v>0.54500000000000004</v>
          </cell>
          <cell r="C9">
            <v>0.98124999999999996</v>
          </cell>
          <cell r="D9">
            <v>0.23316462500000004</v>
          </cell>
          <cell r="E9">
            <v>9.8125000000000004E-2</v>
          </cell>
          <cell r="F9">
            <v>9.8125000000000004E-2</v>
          </cell>
          <cell r="G9">
            <v>0.448804125</v>
          </cell>
        </row>
        <row r="10">
          <cell r="A10" t="str">
            <v>BST-ADS ø 600mm</v>
          </cell>
          <cell r="B10">
            <v>0.71699999999999997</v>
          </cell>
          <cell r="C10">
            <v>1.19625</v>
          </cell>
          <cell r="D10">
            <v>0.40355986499999996</v>
          </cell>
          <cell r="E10">
            <v>0.11962500000000001</v>
          </cell>
          <cell r="F10">
            <v>0.11962500000000001</v>
          </cell>
          <cell r="G10">
            <v>0.6335888850000001</v>
          </cell>
        </row>
        <row r="11">
          <cell r="A11" t="str">
            <v>BST-ADS ø 750mm</v>
          </cell>
          <cell r="B11">
            <v>0.9</v>
          </cell>
          <cell r="C11">
            <v>1.425</v>
          </cell>
          <cell r="D11">
            <v>0.63585000000000003</v>
          </cell>
          <cell r="E11">
            <v>0.14250000000000002</v>
          </cell>
          <cell r="F11">
            <v>0.21375</v>
          </cell>
          <cell r="G11">
            <v>0.86040000000000005</v>
          </cell>
        </row>
        <row r="12">
          <cell r="A12" t="str">
            <v>BST-ADS ø 900mm</v>
          </cell>
          <cell r="B12">
            <v>1.044</v>
          </cell>
          <cell r="C12">
            <v>1.6050000000000002</v>
          </cell>
          <cell r="D12">
            <v>0.85559976000000004</v>
          </cell>
          <cell r="E12">
            <v>0.16050000000000003</v>
          </cell>
          <cell r="F12">
            <v>0.24075000000000002</v>
          </cell>
          <cell r="G12">
            <v>1.0607702400000001</v>
          </cell>
        </row>
        <row r="13">
          <cell r="A13" t="str">
            <v>BST-ADS ø 1050mm</v>
          </cell>
          <cell r="B13">
            <v>1.212</v>
          </cell>
          <cell r="C13">
            <v>1.8149999999999999</v>
          </cell>
          <cell r="D13">
            <v>1.15312104</v>
          </cell>
          <cell r="E13">
            <v>0.18149999999999999</v>
          </cell>
          <cell r="F13">
            <v>0.27224999999999999</v>
          </cell>
          <cell r="G13">
            <v>1.3189089599999997</v>
          </cell>
        </row>
        <row r="14">
          <cell r="A14" t="str">
            <v>BST-ADS ø 1200mm</v>
          </cell>
          <cell r="B14">
            <v>1.367</v>
          </cell>
          <cell r="C14">
            <v>2.00875</v>
          </cell>
          <cell r="D14">
            <v>1.4669208650000001</v>
          </cell>
          <cell r="E14">
            <v>0.20087500000000003</v>
          </cell>
          <cell r="F14">
            <v>0.30131249999999998</v>
          </cell>
          <cell r="G14">
            <v>1.5803528849999999</v>
          </cell>
        </row>
        <row r="15">
          <cell r="A15" t="str">
            <v>BST-ADS ø 1500mm</v>
          </cell>
          <cell r="B15">
            <v>1.663</v>
          </cell>
          <cell r="C15">
            <v>2.3787499999999997</v>
          </cell>
          <cell r="D15">
            <v>2.1709716650000002</v>
          </cell>
          <cell r="E15">
            <v>0.23787499999999998</v>
          </cell>
          <cell r="F15">
            <v>0.35681249999999992</v>
          </cell>
          <cell r="G15">
            <v>2.141702084999999</v>
          </cell>
        </row>
        <row r="16">
          <cell r="A16" t="str">
            <v>BDT-ADS ø 1050mm</v>
          </cell>
          <cell r="B16">
            <v>1.212</v>
          </cell>
          <cell r="C16">
            <v>3.9359999999999995</v>
          </cell>
          <cell r="D16">
            <v>2.3062420800000001</v>
          </cell>
          <cell r="E16">
            <v>0.39359999999999995</v>
          </cell>
          <cell r="F16">
            <v>0.59039999999999992</v>
          </cell>
          <cell r="G16">
            <v>3.0545899199999984</v>
          </cell>
        </row>
        <row r="17">
          <cell r="A17" t="str">
            <v>BDT-ADS ø 1200mm</v>
          </cell>
          <cell r="B17">
            <v>1.367</v>
          </cell>
          <cell r="C17">
            <v>4.4009999999999998</v>
          </cell>
          <cell r="D17">
            <v>2.9338417300000001</v>
          </cell>
          <cell r="E17">
            <v>0.44009999999999999</v>
          </cell>
          <cell r="F17">
            <v>0.6601499999999999</v>
          </cell>
          <cell r="G17">
            <v>3.742475269999999</v>
          </cell>
        </row>
        <row r="18">
          <cell r="A18" t="str">
            <v>BDT-ADS ø 1500mm</v>
          </cell>
          <cell r="B18">
            <v>1.663</v>
          </cell>
          <cell r="C18">
            <v>5.2889999999999997</v>
          </cell>
          <cell r="D18">
            <v>4.3419433300000003</v>
          </cell>
          <cell r="E18">
            <v>0.52890000000000004</v>
          </cell>
          <cell r="F18">
            <v>0.79334999999999989</v>
          </cell>
          <cell r="G18">
            <v>5.2470136699999985</v>
          </cell>
        </row>
        <row r="19">
          <cell r="A19" t="str">
            <v>BTT-ADS ø 1050mm</v>
          </cell>
          <cell r="B19">
            <v>1.212</v>
          </cell>
          <cell r="C19">
            <v>6.0569999999999995</v>
          </cell>
          <cell r="D19">
            <v>3.4593631199999999</v>
          </cell>
          <cell r="E19">
            <v>0.60570000000000002</v>
          </cell>
          <cell r="F19">
            <v>0.90854999999999986</v>
          </cell>
          <cell r="G19">
            <v>4.7902708799999987</v>
          </cell>
        </row>
        <row r="20">
          <cell r="A20" t="str">
            <v>BTT-ADS ø 1200mm</v>
          </cell>
          <cell r="B20">
            <v>1.367</v>
          </cell>
          <cell r="C20">
            <v>6.7932499999999996</v>
          </cell>
          <cell r="D20">
            <v>4.4007625949999998</v>
          </cell>
          <cell r="E20">
            <v>0.67932499999999996</v>
          </cell>
          <cell r="F20">
            <v>1.0189874999999999</v>
          </cell>
          <cell r="G20">
            <v>5.9045976549999981</v>
          </cell>
        </row>
        <row r="21">
          <cell r="A21" t="str">
            <v>BTT-ADS ø 1500mm</v>
          </cell>
          <cell r="B21">
            <v>1.663</v>
          </cell>
          <cell r="C21">
            <v>8.1992499999999993</v>
          </cell>
          <cell r="D21">
            <v>6.5129149950000009</v>
          </cell>
          <cell r="E21">
            <v>0.81992500000000001</v>
          </cell>
          <cell r="F21">
            <v>1.2298874999999998</v>
          </cell>
          <cell r="G21">
            <v>8.3523252549999967</v>
          </cell>
        </row>
      </sheetData>
      <sheetData sheetId="2"/>
      <sheetData sheetId="3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RONOGRAMA"/>
      <sheetName val="mat1ª cat (2)"/>
      <sheetName val="PORIGINAL"/>
      <sheetName val="Plan1"/>
      <sheetName val="Plan2"/>
      <sheetName val="MEMÓRIA A"/>
      <sheetName val="ORÇAMENTO A"/>
      <sheetName val="ORÇAMENTO B"/>
      <sheetName val="MEMÓRIA B"/>
      <sheetName val="Listas"/>
      <sheetName val="B M Pl04"/>
      <sheetName val="mat1ª_cat_(2)"/>
      <sheetName val="MEMÓRIA_A"/>
      <sheetName val="ORÇAMENTO_A"/>
      <sheetName val="ORÇAMENTO_B"/>
      <sheetName val="MEMÓRIA_B"/>
      <sheetName val="pro-08"/>
      <sheetName val="pro_08"/>
      <sheetName val="CIDADE"/>
      <sheetName val="planejamento"/>
      <sheetName val="insumos"/>
      <sheetName val="Códigos"/>
      <sheetName val="Vínculos (Não Mexer)"/>
      <sheetName val="dados"/>
      <sheetName val="Vínculos"/>
      <sheetName val="motors"/>
      <sheetName val="mat1ª_cat_(2)1"/>
      <sheetName val="MEMÓRIA_A1"/>
      <sheetName val="ORÇAMENTO_A1"/>
      <sheetName val="ORÇAMENTO_B1"/>
      <sheetName val="MEMÓRIA_B1"/>
      <sheetName val="mat1ª_cat_(2)3"/>
      <sheetName val="MEMÓRIA_A3"/>
      <sheetName val="ORÇAMENTO_A3"/>
      <sheetName val="ORÇAMENTO_B3"/>
      <sheetName val="MEMÓRIA_B3"/>
      <sheetName val="mat1ª_cat_(2)2"/>
      <sheetName val="MEMÓRIA_A2"/>
      <sheetName val="ORÇAMENTO_A2"/>
      <sheetName val="ORÇAMENTO_B2"/>
      <sheetName val="MEMÓRIA_B2"/>
      <sheetName val="compos1"/>
      <sheetName val="Mão de Obra"/>
      <sheetName val="CROQUIS"/>
      <sheetName val="MB"/>
      <sheetName val="PATO"/>
      <sheetName val="TLCB5"/>
      <sheetName val="TLMR"/>
      <sheetName val="resumo transporte"/>
      <sheetName val="tabela orçamento"/>
      <sheetName val="TAB_  POÇOS DEFINITIVO _2007  c"/>
      <sheetName val="projeto"/>
    </sheetNames>
    <sheetDataSet>
      <sheetData sheetId="0">
        <row r="1">
          <cell r="B1" t="str">
            <v xml:space="preserve">                     PREFEITURA MUNICIPAL DE GOIÂNIA</v>
          </cell>
        </row>
      </sheetData>
      <sheetData sheetId="1"/>
      <sheetData sheetId="2"/>
      <sheetData sheetId="3" refreshError="1">
        <row r="1">
          <cell r="B1" t="str">
            <v xml:space="preserve">                     PREFEITURA MUNICIPAL DE GOIÂNIA</v>
          </cell>
        </row>
        <row r="2">
          <cell r="B2" t="str">
            <v xml:space="preserve">                     DEPARTAMENTO DE  ESTRADAS E RODAGEM DO MUNICÍPIO DE GOIÂNIA</v>
          </cell>
        </row>
        <row r="4">
          <cell r="C4" t="str">
            <v>ITEM</v>
          </cell>
          <cell r="D4" t="str">
            <v>DISCRIMINAÇÃO DOS SERVIÇOS</v>
          </cell>
          <cell r="E4" t="str">
            <v>UNIDADE</v>
          </cell>
          <cell r="F4" t="str">
            <v>PREÇO</v>
          </cell>
          <cell r="G4" t="str">
            <v>PREÇO</v>
          </cell>
        </row>
        <row r="5">
          <cell r="F5" t="str">
            <v>UNITÁRIO</v>
          </cell>
          <cell r="G5" t="str">
            <v>UNITÁRIO -ATUAL</v>
          </cell>
        </row>
        <row r="7">
          <cell r="C7">
            <v>0</v>
          </cell>
        </row>
        <row r="8">
          <cell r="C8" t="str">
            <v>1.</v>
          </cell>
          <cell r="D8" t="str">
            <v xml:space="preserve"> TERRAPLENAGEM </v>
          </cell>
        </row>
        <row r="9">
          <cell r="C9" t="str">
            <v>1.1</v>
          </cell>
          <cell r="D9" t="str">
            <v xml:space="preserve"> Serviço topográfico e acompanhamento</v>
          </cell>
          <cell r="E9" t="str">
            <v>m²</v>
          </cell>
          <cell r="F9">
            <v>0.15</v>
          </cell>
          <cell r="G9">
            <v>0.18</v>
          </cell>
        </row>
        <row r="10">
          <cell r="C10" t="str">
            <v>1.2</v>
          </cell>
          <cell r="D10" t="str">
            <v xml:space="preserve"> Desmatamento, destocamento e limpeza  </v>
          </cell>
          <cell r="E10" t="str">
            <v>m²</v>
          </cell>
          <cell r="F10">
            <v>0.14000000000000001</v>
          </cell>
          <cell r="G10">
            <v>0.17</v>
          </cell>
        </row>
        <row r="11">
          <cell r="C11" t="str">
            <v>1.3</v>
          </cell>
          <cell r="D11" t="str">
            <v xml:space="preserve"> Transporte de material para distancia &lt;= 5 Km</v>
          </cell>
          <cell r="E11" t="str">
            <v>m³</v>
          </cell>
          <cell r="F11">
            <v>2.3199999999999998</v>
          </cell>
          <cell r="G11">
            <v>2.8</v>
          </cell>
        </row>
        <row r="12">
          <cell r="C12" t="str">
            <v>1.4</v>
          </cell>
          <cell r="D12" t="str">
            <v xml:space="preserve"> Transp. de material para distancia superior a 5 Km (DMT=10Km)</v>
          </cell>
          <cell r="E12" t="str">
            <v>m³xKm</v>
          </cell>
          <cell r="F12">
            <v>0.38</v>
          </cell>
          <cell r="G12">
            <v>0.46</v>
          </cell>
        </row>
        <row r="13">
          <cell r="C13" t="str">
            <v>1.5</v>
          </cell>
          <cell r="D13" t="str">
            <v xml:space="preserve"> Escavação  e  carga  de  material  de  1a  categoria em corte</v>
          </cell>
          <cell r="E13" t="str">
            <v>m³</v>
          </cell>
          <cell r="F13">
            <v>2.64</v>
          </cell>
          <cell r="G13">
            <v>3.18</v>
          </cell>
        </row>
        <row r="14">
          <cell r="C14" t="str">
            <v>1.6</v>
          </cell>
          <cell r="D14" t="str">
            <v xml:space="preserve"> Descarga e espalh. de mat. de 1a categ., em área de bota-fora</v>
          </cell>
          <cell r="E14" t="str">
            <v>m³</v>
          </cell>
          <cell r="F14">
            <v>0.78</v>
          </cell>
          <cell r="G14">
            <v>0.94</v>
          </cell>
        </row>
        <row r="15">
          <cell r="C15" t="str">
            <v>1.7</v>
          </cell>
          <cell r="D15" t="str">
            <v xml:space="preserve"> Escavação e carga de material jazida de 1a categ. para aterro</v>
          </cell>
          <cell r="E15" t="str">
            <v>m³</v>
          </cell>
          <cell r="F15">
            <v>2.0499999999999998</v>
          </cell>
          <cell r="G15">
            <v>2.4700000000000002</v>
          </cell>
        </row>
        <row r="16">
          <cell r="C16" t="str">
            <v>1.8</v>
          </cell>
          <cell r="D16" t="str">
            <v xml:space="preserve"> Transp. de material de jazida, com distancia de aprox. 30 Km</v>
          </cell>
          <cell r="E16" t="str">
            <v>m³xKm</v>
          </cell>
          <cell r="F16">
            <v>0.48</v>
          </cell>
          <cell r="G16">
            <v>0.57999999999999996</v>
          </cell>
        </row>
        <row r="17">
          <cell r="C17" t="str">
            <v>1.9</v>
          </cell>
          <cell r="D17" t="str">
            <v xml:space="preserve"> Aquisição de material de jazida para aterro</v>
          </cell>
          <cell r="E17" t="str">
            <v>m³</v>
          </cell>
          <cell r="F17">
            <v>1.36</v>
          </cell>
          <cell r="G17">
            <v>1.64</v>
          </cell>
        </row>
        <row r="18">
          <cell r="C18" t="str">
            <v>1.10</v>
          </cell>
          <cell r="D18" t="str">
            <v xml:space="preserve"> Espalhamento e compactação de aterros a 95% P.N.</v>
          </cell>
          <cell r="E18" t="str">
            <v>m³</v>
          </cell>
          <cell r="F18">
            <v>2.15</v>
          </cell>
          <cell r="G18">
            <v>2.59</v>
          </cell>
        </row>
        <row r="19">
          <cell r="C19" t="str">
            <v>1.11</v>
          </cell>
          <cell r="D19" t="str">
            <v xml:space="preserve"> Espalhamento e compactação de aterros a 100% P.N.</v>
          </cell>
          <cell r="E19" t="str">
            <v>m³</v>
          </cell>
          <cell r="F19">
            <v>2.4700000000000002</v>
          </cell>
          <cell r="G19">
            <v>2.98</v>
          </cell>
        </row>
        <row r="20">
          <cell r="C20" t="str">
            <v>1.12</v>
          </cell>
          <cell r="D20" t="str">
            <v xml:space="preserve"> Execução de aterros compactados c/ socadores manuais</v>
          </cell>
          <cell r="E20" t="str">
            <v>m³</v>
          </cell>
          <cell r="F20">
            <v>7.99</v>
          </cell>
          <cell r="G20">
            <v>9.6300000000000008</v>
          </cell>
        </row>
        <row r="21">
          <cell r="C21" t="str">
            <v>1.13</v>
          </cell>
          <cell r="D21" t="str">
            <v xml:space="preserve"> Execução de aterros compac. c/ compactador 95% P.N.</v>
          </cell>
          <cell r="E21" t="str">
            <v>m³</v>
          </cell>
          <cell r="F21">
            <v>3.22</v>
          </cell>
          <cell r="G21">
            <v>3.88</v>
          </cell>
        </row>
        <row r="22">
          <cell r="C22" t="str">
            <v>1.14</v>
          </cell>
          <cell r="D22" t="str">
            <v xml:space="preserve"> Execução de aterros dos canteiros e bermas, c/ mat. destinadoa bota-fora,  compact. c/ passadas do equipamento de transp.</v>
          </cell>
          <cell r="E22" t="str">
            <v>m³</v>
          </cell>
          <cell r="F22">
            <v>1.99</v>
          </cell>
          <cell r="G22">
            <v>2.4</v>
          </cell>
        </row>
        <row r="23">
          <cell r="D23" t="str">
            <v xml:space="preserve"> TOTAL DO ITEM 1.</v>
          </cell>
          <cell r="F23" t="str">
            <v>R$</v>
          </cell>
          <cell r="G23" t="str">
            <v>R$</v>
          </cell>
        </row>
        <row r="25">
          <cell r="C25" t="str">
            <v>2.</v>
          </cell>
          <cell r="D25" t="str">
            <v xml:space="preserve"> PAVIMENTAÇÃO</v>
          </cell>
        </row>
        <row r="26">
          <cell r="C26" t="str">
            <v>2.1</v>
          </cell>
          <cell r="D26" t="str">
            <v xml:space="preserve"> Regularização do sub-leito, sem fornecto. do material</v>
          </cell>
          <cell r="E26" t="str">
            <v>m²</v>
          </cell>
          <cell r="F26">
            <v>0.42</v>
          </cell>
          <cell r="G26">
            <v>0.55000000000000004</v>
          </cell>
        </row>
        <row r="27">
          <cell r="C27" t="str">
            <v>2.2</v>
          </cell>
          <cell r="D27" t="str">
            <v xml:space="preserve"> Aquisição de material de jazida, para base e sub-base </v>
          </cell>
          <cell r="E27" t="str">
            <v>m³</v>
          </cell>
          <cell r="F27">
            <v>1.85</v>
          </cell>
          <cell r="G27">
            <v>2.44</v>
          </cell>
        </row>
        <row r="28">
          <cell r="C28" t="str">
            <v>2.3</v>
          </cell>
          <cell r="D28" t="str">
            <v xml:space="preserve"> Escavação e carga de material de jazida (solo laterítico)</v>
          </cell>
          <cell r="E28" t="str">
            <v>m³</v>
          </cell>
          <cell r="F28">
            <v>2.0099999999999998</v>
          </cell>
          <cell r="G28">
            <v>2.65</v>
          </cell>
        </row>
        <row r="29">
          <cell r="C29" t="str">
            <v>2.4</v>
          </cell>
          <cell r="D29" t="str">
            <v xml:space="preserve"> Transporte de material de jazida DT = 30 Km</v>
          </cell>
          <cell r="E29" t="str">
            <v>m³xKm</v>
          </cell>
          <cell r="F29">
            <v>0.43</v>
          </cell>
          <cell r="G29">
            <v>0.56999999999999995</v>
          </cell>
        </row>
        <row r="30">
          <cell r="C30" t="str">
            <v>2.5</v>
          </cell>
          <cell r="D30" t="str">
            <v xml:space="preserve"> Base estabilizada granulometricamente com utilização de solos lateríticos</v>
          </cell>
          <cell r="E30" t="str">
            <v>m³</v>
          </cell>
          <cell r="F30">
            <v>4.0599999999999996</v>
          </cell>
          <cell r="G30">
            <v>5.35</v>
          </cell>
        </row>
        <row r="31">
          <cell r="C31" t="str">
            <v xml:space="preserve"> 2.6</v>
          </cell>
          <cell r="D31" t="str">
            <v xml:space="preserve"> Imprimacao Impermeabilizante</v>
          </cell>
          <cell r="E31" t="str">
            <v>m²</v>
          </cell>
          <cell r="F31">
            <v>0.81</v>
          </cell>
          <cell r="G31">
            <v>1.07</v>
          </cell>
        </row>
        <row r="32">
          <cell r="C32" t="str">
            <v xml:space="preserve"> 2.7</v>
          </cell>
          <cell r="D32" t="str">
            <v xml:space="preserve"> Tratamento superficial duplo, com capa selante</v>
          </cell>
          <cell r="E32" t="str">
            <v>m²</v>
          </cell>
          <cell r="F32">
            <v>2.57</v>
          </cell>
          <cell r="G32">
            <v>3.39</v>
          </cell>
        </row>
        <row r="33">
          <cell r="C33" t="str">
            <v xml:space="preserve"> 2.8</v>
          </cell>
          <cell r="D33" t="str">
            <v xml:space="preserve"> Concreto  betuminoso  usinado  a  quente </v>
          </cell>
          <cell r="E33" t="str">
            <v>m³</v>
          </cell>
          <cell r="F33">
            <v>154.13999999999999</v>
          </cell>
          <cell r="G33">
            <v>203.06</v>
          </cell>
        </row>
        <row r="34">
          <cell r="C34" t="str">
            <v xml:space="preserve"> 2.9</v>
          </cell>
          <cell r="D34" t="str">
            <v xml:space="preserve"> Transporte de CBUQ para distancia media de  25 Km</v>
          </cell>
          <cell r="E34" t="str">
            <v>tXkm</v>
          </cell>
          <cell r="F34">
            <v>0.28000000000000003</v>
          </cell>
          <cell r="G34">
            <v>0.37</v>
          </cell>
        </row>
        <row r="35">
          <cell r="C35" t="str">
            <v xml:space="preserve"> 2.10</v>
          </cell>
          <cell r="D35" t="str">
            <v xml:space="preserve"> Remendo de pavimento estabilizado</v>
          </cell>
          <cell r="E35" t="str">
            <v>m³</v>
          </cell>
          <cell r="F35">
            <v>94.41</v>
          </cell>
          <cell r="G35">
            <v>124.38</v>
          </cell>
        </row>
        <row r="36">
          <cell r="C36" t="str">
            <v xml:space="preserve"> 2.11</v>
          </cell>
          <cell r="D36" t="str">
            <v xml:space="preserve"> Remendo de capa asfáltica</v>
          </cell>
          <cell r="E36" t="str">
            <v>t</v>
          </cell>
          <cell r="F36">
            <v>91.89</v>
          </cell>
          <cell r="G36">
            <v>121.06</v>
          </cell>
        </row>
        <row r="37">
          <cell r="D37" t="str">
            <v xml:space="preserve"> TOTAL DO ITEM 2</v>
          </cell>
          <cell r="F37" t="str">
            <v>R$</v>
          </cell>
          <cell r="G37" t="str">
            <v>R$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C39" t="str">
            <v xml:space="preserve"> 3</v>
          </cell>
          <cell r="D39" t="str">
            <v xml:space="preserve"> DRENAGEM E CANALIZAÇÃO</v>
          </cell>
          <cell r="E39">
            <v>0</v>
          </cell>
          <cell r="F39">
            <v>0</v>
          </cell>
          <cell r="G39">
            <v>0</v>
          </cell>
        </row>
        <row r="40">
          <cell r="C40" t="str">
            <v xml:space="preserve"> 3.1</v>
          </cell>
          <cell r="D40" t="str">
            <v xml:space="preserve"> Limpeza da faixa do córrego</v>
          </cell>
          <cell r="E40">
            <v>0</v>
          </cell>
          <cell r="F40">
            <v>0</v>
          </cell>
          <cell r="G40">
            <v>0</v>
          </cell>
        </row>
        <row r="41">
          <cell r="C41" t="str">
            <v xml:space="preserve"> 3.1.1</v>
          </cell>
          <cell r="D41" t="str">
            <v xml:space="preserve"> Limpeza e carga</v>
          </cell>
          <cell r="E41" t="str">
            <v>m²</v>
          </cell>
          <cell r="F41">
            <v>0.49</v>
          </cell>
          <cell r="G41">
            <v>0.56999999999999995</v>
          </cell>
        </row>
        <row r="42">
          <cell r="C42" t="str">
            <v xml:space="preserve"> 3.1.2</v>
          </cell>
          <cell r="D42" t="str">
            <v xml:space="preserve"> Transporte do material resultante da limpeza com distância  de ate 5 Km (vol. médio medido pela capacidade dos caminhões)</v>
          </cell>
          <cell r="E42" t="str">
            <v>m³</v>
          </cell>
          <cell r="F42">
            <v>2.27</v>
          </cell>
          <cell r="G42">
            <v>2.65</v>
          </cell>
        </row>
        <row r="43">
          <cell r="C43" t="str">
            <v xml:space="preserve"> 3.2</v>
          </cell>
          <cell r="D43" t="str">
            <v xml:space="preserve"> Escavação do canal</v>
          </cell>
          <cell r="E43">
            <v>0</v>
          </cell>
          <cell r="F43">
            <v>0</v>
          </cell>
          <cell r="G43">
            <v>0</v>
          </cell>
        </row>
        <row r="44">
          <cell r="C44" t="str">
            <v xml:space="preserve"> 3.2.1</v>
          </cell>
          <cell r="D44" t="str">
            <v xml:space="preserve"> Escavação e carga de material de 1p categ., com profundidade  de ate 3,0m, c/ emprego de escavadeira hidráulica</v>
          </cell>
          <cell r="E44" t="str">
            <v>m³</v>
          </cell>
          <cell r="F44">
            <v>5.07</v>
          </cell>
          <cell r="G44">
            <v>5.93</v>
          </cell>
        </row>
        <row r="45">
          <cell r="C45" t="str">
            <v xml:space="preserve"> 3.2.2</v>
          </cell>
          <cell r="D45" t="str">
            <v xml:space="preserve"> Escavação e carga de material de 2p categ., com utilização de  compressor e guincho.</v>
          </cell>
          <cell r="E45" t="str">
            <v>m³</v>
          </cell>
          <cell r="F45">
            <v>36.68</v>
          </cell>
          <cell r="G45">
            <v>42.89</v>
          </cell>
        </row>
        <row r="46">
          <cell r="C46" t="str">
            <v>3.2.3</v>
          </cell>
          <cell r="D46" t="str">
            <v xml:space="preserve"> Escavação de material de 3p categoria</v>
          </cell>
          <cell r="E46" t="str">
            <v>m³</v>
          </cell>
          <cell r="F46">
            <v>94.32</v>
          </cell>
          <cell r="G46">
            <v>110.3</v>
          </cell>
        </row>
        <row r="47">
          <cell r="C47" t="str">
            <v>3.2.4</v>
          </cell>
          <cell r="D47" t="str">
            <v xml:space="preserve"> Escavação e carga de solo mole, ate a profundidade de 3,0 m,  com emprego de escavadeira hidráulica</v>
          </cell>
          <cell r="E47" t="str">
            <v>m³</v>
          </cell>
          <cell r="F47">
            <v>6.44</v>
          </cell>
          <cell r="G47">
            <v>7.53</v>
          </cell>
        </row>
        <row r="48">
          <cell r="C48" t="str">
            <v>3.2.5</v>
          </cell>
          <cell r="D48" t="str">
            <v xml:space="preserve"> Carga de material de 1p e 2p categ., quando impossibilitada a  operação conjunta de escavação e carga</v>
          </cell>
          <cell r="E48" t="str">
            <v>m³</v>
          </cell>
          <cell r="F48">
            <v>1.59</v>
          </cell>
          <cell r="G48">
            <v>1.86</v>
          </cell>
        </row>
        <row r="49">
          <cell r="C49" t="str">
            <v xml:space="preserve"> 3.2.6</v>
          </cell>
          <cell r="D49" t="str">
            <v xml:space="preserve"> Carga de material de 3p categoria</v>
          </cell>
          <cell r="E49" t="str">
            <v>m³</v>
          </cell>
          <cell r="F49">
            <v>1.78</v>
          </cell>
          <cell r="G49">
            <v>2.08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 t="str">
            <v xml:space="preserve"> 3.2.7</v>
          </cell>
          <cell r="D51" t="str">
            <v xml:space="preserve"> Transporte de material de 1p e 2p categ., resultante de escavação do canal, para distancia de ate 5 Km</v>
          </cell>
          <cell r="E51" t="str">
            <v>m³</v>
          </cell>
          <cell r="F51">
            <v>2.27</v>
          </cell>
          <cell r="G51">
            <v>2.65</v>
          </cell>
        </row>
        <row r="52">
          <cell r="C52" t="str">
            <v>3.2.8</v>
          </cell>
          <cell r="D52" t="str">
            <v xml:space="preserve"> Transporte de material de 1p e 2p categ., resultante de escavação do canal, para distancia superior a 5 Km</v>
          </cell>
          <cell r="E52" t="str">
            <v>m³xKm</v>
          </cell>
          <cell r="F52">
            <v>0.37</v>
          </cell>
          <cell r="G52">
            <v>0.43</v>
          </cell>
        </row>
        <row r="53">
          <cell r="C53" t="str">
            <v>3.2.9</v>
          </cell>
          <cell r="D53" t="str">
            <v xml:space="preserve"> Descarga e espalhamento na área do bota-fora, de material  resultante da escavação do canal</v>
          </cell>
          <cell r="E53" t="str">
            <v>m³</v>
          </cell>
          <cell r="F53">
            <v>0.77</v>
          </cell>
          <cell r="G53">
            <v>0.9</v>
          </cell>
        </row>
        <row r="54">
          <cell r="C54" t="str">
            <v xml:space="preserve"> 3.3</v>
          </cell>
          <cell r="D54" t="str">
            <v xml:space="preserve"> Escavação manual de valas, em material de 1p categ.,   com  profundidade de ate 2,0 m, p/ assentamento de tubos</v>
          </cell>
          <cell r="E54" t="str">
            <v>m³</v>
          </cell>
          <cell r="F54">
            <v>6.12</v>
          </cell>
          <cell r="G54">
            <v>7.16</v>
          </cell>
        </row>
        <row r="55">
          <cell r="C55" t="str">
            <v xml:space="preserve"> 3.4</v>
          </cell>
          <cell r="D55" t="str">
            <v xml:space="preserve"> Escavação mecânica de valas, em material de 1p categ.,   com  profundidade de ate 2,0 m, p/ assentamento de tubos</v>
          </cell>
          <cell r="E55" t="str">
            <v>m³</v>
          </cell>
          <cell r="F55">
            <v>2.11</v>
          </cell>
          <cell r="G55">
            <v>2.4700000000000002</v>
          </cell>
        </row>
        <row r="56">
          <cell r="C56" t="str">
            <v xml:space="preserve"> 3.5</v>
          </cell>
          <cell r="D56" t="str">
            <v xml:space="preserve"> Esgotamento de valas e cavas, c/ utilização de bombas</v>
          </cell>
          <cell r="E56" t="str">
            <v>HpxHr</v>
          </cell>
          <cell r="F56">
            <v>5.86</v>
          </cell>
          <cell r="G56">
            <v>6.85</v>
          </cell>
        </row>
        <row r="57">
          <cell r="C57" t="str">
            <v xml:space="preserve"> 3.6</v>
          </cell>
          <cell r="D57" t="str">
            <v xml:space="preserve"> Aquisição, escavação e carga de material de jazida p/ reaterro de valas e parte do canal</v>
          </cell>
          <cell r="E57" t="str">
            <v>m³</v>
          </cell>
          <cell r="F57">
            <v>4.12</v>
          </cell>
          <cell r="G57">
            <v>4.82</v>
          </cell>
        </row>
        <row r="58">
          <cell r="C58" t="str">
            <v xml:space="preserve"> 3.7</v>
          </cell>
          <cell r="D58" t="str">
            <v xml:space="preserve"> Reaterro de valas, compactado manualmente</v>
          </cell>
          <cell r="E58" t="str">
            <v>m³</v>
          </cell>
          <cell r="F58">
            <v>6.57</v>
          </cell>
          <cell r="G58">
            <v>7.68</v>
          </cell>
        </row>
        <row r="59">
          <cell r="C59" t="str">
            <v xml:space="preserve"> 3.8</v>
          </cell>
          <cell r="D59" t="str">
            <v xml:space="preserve"> Reaterro de valas, compactadas c/ compactador ate 95% PN</v>
          </cell>
          <cell r="E59" t="str">
            <v>m³</v>
          </cell>
          <cell r="F59">
            <v>2.66</v>
          </cell>
          <cell r="G59">
            <v>3.11</v>
          </cell>
        </row>
        <row r="60">
          <cell r="C60" t="str">
            <v xml:space="preserve"> 3.9</v>
          </cell>
          <cell r="D60" t="str">
            <v xml:space="preserve"> Escoramento de valas c/ pranchas de madeira do tipo aberto  para profundidade de ate 2,5 m</v>
          </cell>
          <cell r="E60" t="str">
            <v>m²</v>
          </cell>
          <cell r="F60">
            <v>6.28</v>
          </cell>
          <cell r="G60">
            <v>7.34</v>
          </cell>
        </row>
        <row r="61">
          <cell r="C61" t="str">
            <v xml:space="preserve"> 3.10</v>
          </cell>
          <cell r="D61" t="str">
            <v xml:space="preserve"> Escoramento de valas c/ pranchas de madeira do tipo fechado  para profundidade de ate 2,5 m</v>
          </cell>
          <cell r="E61" t="str">
            <v>m²</v>
          </cell>
          <cell r="F61">
            <v>11.29</v>
          </cell>
          <cell r="G61">
            <v>13.2</v>
          </cell>
        </row>
        <row r="62">
          <cell r="C62" t="str">
            <v xml:space="preserve"> 3.11</v>
          </cell>
          <cell r="D62" t="str">
            <v xml:space="preserve"> Estaca prancha n_x0014_ 5 fornecimento e escavação. estronca,  caixão I-8 longarina I-12</v>
          </cell>
          <cell r="E62" t="str">
            <v>m³</v>
          </cell>
          <cell r="F62">
            <v>74.41</v>
          </cell>
          <cell r="G62">
            <v>87.02</v>
          </cell>
        </row>
        <row r="63">
          <cell r="C63" t="str">
            <v xml:space="preserve"> 3.12</v>
          </cell>
          <cell r="D63" t="str">
            <v xml:space="preserve"> Fornecimento, transporte e assentamento de tubos de concreto  para drenagem</v>
          </cell>
          <cell r="E63">
            <v>0</v>
          </cell>
          <cell r="F63">
            <v>0</v>
          </cell>
          <cell r="G63">
            <v>0</v>
          </cell>
        </row>
        <row r="64">
          <cell r="C64" t="str">
            <v>3.12.1</v>
          </cell>
          <cell r="D64" t="str">
            <v xml:space="preserve"> Tipo diâmetro 300 mm p/ drenos</v>
          </cell>
          <cell r="E64" t="str">
            <v>m</v>
          </cell>
          <cell r="F64">
            <v>30.07</v>
          </cell>
          <cell r="G64">
            <v>35.159999999999997</v>
          </cell>
        </row>
        <row r="65">
          <cell r="C65" t="str">
            <v xml:space="preserve"> 3.12.2</v>
          </cell>
          <cell r="D65" t="str">
            <v xml:space="preserve"> Tipo CA-1 diâmetro 400 mm</v>
          </cell>
          <cell r="E65" t="str">
            <v>m</v>
          </cell>
          <cell r="F65">
            <v>25.67</v>
          </cell>
          <cell r="G65">
            <v>30.02</v>
          </cell>
        </row>
        <row r="66">
          <cell r="C66" t="str">
            <v xml:space="preserve"> 3.12.3</v>
          </cell>
          <cell r="D66" t="str">
            <v xml:space="preserve"> Tipo CA-1 diâmetro 600 mm</v>
          </cell>
          <cell r="E66" t="str">
            <v>m</v>
          </cell>
          <cell r="F66">
            <v>60.34</v>
          </cell>
          <cell r="G66">
            <v>70.56</v>
          </cell>
        </row>
        <row r="67">
          <cell r="C67" t="str">
            <v xml:space="preserve"> 3.12.4</v>
          </cell>
          <cell r="D67" t="str">
            <v xml:space="preserve"> Tipo CA-1 diâmetro 800 mm</v>
          </cell>
          <cell r="E67" t="str">
            <v>m</v>
          </cell>
          <cell r="F67">
            <v>86.35</v>
          </cell>
          <cell r="G67">
            <v>100.98</v>
          </cell>
        </row>
        <row r="68">
          <cell r="C68" t="str">
            <v xml:space="preserve"> 3.12.5</v>
          </cell>
          <cell r="D68" t="str">
            <v xml:space="preserve"> Tipo CA-1 diâmetro 1.000 mm</v>
          </cell>
          <cell r="E68" t="str">
            <v>m</v>
          </cell>
          <cell r="F68">
            <v>105.83</v>
          </cell>
          <cell r="G68">
            <v>123.76</v>
          </cell>
        </row>
        <row r="69">
          <cell r="C69" t="str">
            <v xml:space="preserve"> 3.12.6</v>
          </cell>
          <cell r="D69" t="str">
            <v xml:space="preserve"> Tipo CA-1 diâmetro 1.200 mm</v>
          </cell>
          <cell r="E69" t="str">
            <v>m</v>
          </cell>
          <cell r="F69">
            <v>223.9</v>
          </cell>
          <cell r="G69">
            <v>261.83</v>
          </cell>
        </row>
        <row r="70">
          <cell r="C70" t="str">
            <v xml:space="preserve"> 3.12.7</v>
          </cell>
          <cell r="D70" t="str">
            <v xml:space="preserve"> Tipo CA-1 diâmetro 1.500 mm</v>
          </cell>
          <cell r="E70" t="str">
            <v>m</v>
          </cell>
          <cell r="F70">
            <v>277.86</v>
          </cell>
          <cell r="G70">
            <v>324.93</v>
          </cell>
        </row>
        <row r="71">
          <cell r="C71" t="str">
            <v xml:space="preserve"> 3.13</v>
          </cell>
          <cell r="D71" t="str">
            <v xml:space="preserve"> Poço de Visita parte fixa c/ 1,0 m de altura, em alvenaria  de tijolos, para rede</v>
          </cell>
          <cell r="E71">
            <v>0</v>
          </cell>
          <cell r="F71">
            <v>0</v>
          </cell>
          <cell r="G71">
            <v>0</v>
          </cell>
        </row>
        <row r="72">
          <cell r="C72" t="str">
            <v xml:space="preserve"> 3.13.1</v>
          </cell>
          <cell r="D72" t="str">
            <v xml:space="preserve"> De diâmetro 600 mm</v>
          </cell>
          <cell r="E72" t="str">
            <v>Un</v>
          </cell>
          <cell r="F72">
            <v>288.3</v>
          </cell>
          <cell r="G72">
            <v>337.14</v>
          </cell>
        </row>
        <row r="73">
          <cell r="C73" t="str">
            <v xml:space="preserve"> 3.13.2</v>
          </cell>
          <cell r="D73" t="str">
            <v xml:space="preserve"> De diâmetro 800 mm</v>
          </cell>
          <cell r="E73" t="str">
            <v>Un</v>
          </cell>
          <cell r="F73">
            <v>598.83000000000004</v>
          </cell>
          <cell r="G73">
            <v>700.27</v>
          </cell>
        </row>
        <row r="74">
          <cell r="C74" t="str">
            <v xml:space="preserve"> 3.13.3</v>
          </cell>
          <cell r="D74" t="str">
            <v xml:space="preserve"> De diâmetro 1.000 mm</v>
          </cell>
          <cell r="E74" t="str">
            <v>Un</v>
          </cell>
          <cell r="F74">
            <v>705.42</v>
          </cell>
          <cell r="G74">
            <v>824.92</v>
          </cell>
        </row>
        <row r="75">
          <cell r="C75" t="str">
            <v xml:space="preserve"> 3.13.4</v>
          </cell>
          <cell r="D75" t="str">
            <v xml:space="preserve"> De diâmetro 1.200 mm</v>
          </cell>
          <cell r="E75" t="str">
            <v>Un</v>
          </cell>
          <cell r="F75">
            <v>938.76</v>
          </cell>
          <cell r="G75">
            <v>1097.79</v>
          </cell>
        </row>
        <row r="76">
          <cell r="C76" t="str">
            <v xml:space="preserve"> 3.13.5</v>
          </cell>
          <cell r="D76" t="str">
            <v xml:space="preserve"> De diâmetro 1.500 mm</v>
          </cell>
          <cell r="E76" t="str">
            <v>Un</v>
          </cell>
          <cell r="F76">
            <v>1173.6099999999999</v>
          </cell>
          <cell r="G76">
            <v>1372.42</v>
          </cell>
        </row>
        <row r="77">
          <cell r="C77" t="str">
            <v xml:space="preserve"> 3.14</v>
          </cell>
          <cell r="D77" t="str">
            <v xml:space="preserve"> Acréscimo na altura de PV para rede</v>
          </cell>
          <cell r="E77">
            <v>0</v>
          </cell>
          <cell r="F77">
            <v>0</v>
          </cell>
          <cell r="G77">
            <v>0</v>
          </cell>
        </row>
        <row r="78">
          <cell r="C78" t="str">
            <v xml:space="preserve"> 3.14.1</v>
          </cell>
          <cell r="D78" t="str">
            <v xml:space="preserve"> De diâmetro 600 mm</v>
          </cell>
          <cell r="E78" t="str">
            <v>m</v>
          </cell>
          <cell r="F78">
            <v>102.08</v>
          </cell>
          <cell r="G78">
            <v>119.37</v>
          </cell>
        </row>
        <row r="79">
          <cell r="C79" t="str">
            <v xml:space="preserve"> 3.14.2</v>
          </cell>
          <cell r="D79" t="str">
            <v xml:space="preserve"> De diâmetro 800 mm</v>
          </cell>
          <cell r="E79" t="str">
            <v>m</v>
          </cell>
          <cell r="F79">
            <v>211.54</v>
          </cell>
          <cell r="G79">
            <v>247.37</v>
          </cell>
        </row>
        <row r="80">
          <cell r="C80" t="str">
            <v xml:space="preserve"> 3.14.3</v>
          </cell>
          <cell r="D80" t="str">
            <v xml:space="preserve"> De diâmetro 1.000 mm</v>
          </cell>
          <cell r="E80" t="str">
            <v>m</v>
          </cell>
          <cell r="F80">
            <v>235.62</v>
          </cell>
          <cell r="G80">
            <v>275.52999999999997</v>
          </cell>
        </row>
        <row r="81">
          <cell r="C81" t="str">
            <v xml:space="preserve"> 3.14.4</v>
          </cell>
          <cell r="D81" t="str">
            <v xml:space="preserve"> De diâmetro 1.200 mm</v>
          </cell>
          <cell r="E81" t="str">
            <v>m</v>
          </cell>
          <cell r="F81">
            <v>333.19</v>
          </cell>
          <cell r="G81">
            <v>389.63</v>
          </cell>
        </row>
        <row r="82">
          <cell r="C82" t="str">
            <v xml:space="preserve"> 3.14.5</v>
          </cell>
          <cell r="D82" t="str">
            <v xml:space="preserve"> De diâmetro 1.500 mm</v>
          </cell>
          <cell r="E82" t="str">
            <v>m</v>
          </cell>
          <cell r="F82">
            <v>386.86</v>
          </cell>
          <cell r="G82">
            <v>452.39</v>
          </cell>
        </row>
        <row r="83">
          <cell r="C83" t="str">
            <v xml:space="preserve"> 3.15</v>
          </cell>
          <cell r="D83" t="str">
            <v xml:space="preserve"> Chaminé para poço de visita, inclusive tampão modelo DER-Mu</v>
          </cell>
          <cell r="E83" t="str">
            <v>m</v>
          </cell>
          <cell r="F83">
            <v>159.19999999999999</v>
          </cell>
          <cell r="G83">
            <v>186.17</v>
          </cell>
        </row>
        <row r="84">
          <cell r="C84" t="str">
            <v xml:space="preserve"> 3.16</v>
          </cell>
          <cell r="D84" t="str">
            <v xml:space="preserve"> Lastro de brita</v>
          </cell>
          <cell r="E84" t="str">
            <v>m³</v>
          </cell>
          <cell r="F84">
            <v>29.88</v>
          </cell>
          <cell r="G84">
            <v>34.94</v>
          </cell>
        </row>
        <row r="85">
          <cell r="C85" t="str">
            <v xml:space="preserve"> 3.17</v>
          </cell>
          <cell r="D85" t="str">
            <v xml:space="preserve"> Fornecimento e execução de muros de contenção em  gabiões no canal e encostas</v>
          </cell>
          <cell r="E85" t="str">
            <v>m³</v>
          </cell>
          <cell r="F85">
            <v>142.63999999999999</v>
          </cell>
          <cell r="G85">
            <v>166.8</v>
          </cell>
        </row>
        <row r="86">
          <cell r="C86" t="str">
            <v xml:space="preserve"> 3.18</v>
          </cell>
          <cell r="D86" t="str">
            <v xml:space="preserve"> Meio-fio de concreto moldado no local padrão DER-Mu</v>
          </cell>
          <cell r="E86" t="str">
            <v>m</v>
          </cell>
          <cell r="F86">
            <v>5.9</v>
          </cell>
          <cell r="G86">
            <v>6.9</v>
          </cell>
        </row>
        <row r="87">
          <cell r="C87" t="str">
            <v xml:space="preserve"> 3.19</v>
          </cell>
          <cell r="D87" t="str">
            <v xml:space="preserve"> Meio-fio e sarjeta de concreto moldado no local padrão DER-Mu</v>
          </cell>
          <cell r="E87" t="str">
            <v>m</v>
          </cell>
          <cell r="F87">
            <v>13.92</v>
          </cell>
          <cell r="G87">
            <v>16.28</v>
          </cell>
        </row>
        <row r="88">
          <cell r="C88" t="str">
            <v xml:space="preserve"> 3.20</v>
          </cell>
          <cell r="D88" t="str">
            <v xml:space="preserve"> Boca de lobo em concreto pre-moldado, modelo DER-Mu</v>
          </cell>
          <cell r="E88" t="str">
            <v>m</v>
          </cell>
          <cell r="F88">
            <v>150.63</v>
          </cell>
          <cell r="G88">
            <v>176.15</v>
          </cell>
        </row>
        <row r="89">
          <cell r="C89" t="str">
            <v xml:space="preserve"> 3.21</v>
          </cell>
          <cell r="D89" t="str">
            <v xml:space="preserve"> Meia-cana diâmetro 400 mm, p/ drenagem superficial,  instalação e fornecimento</v>
          </cell>
          <cell r="E89" t="str">
            <v>m</v>
          </cell>
          <cell r="F89">
            <v>24.11</v>
          </cell>
          <cell r="G89">
            <v>28.19</v>
          </cell>
        </row>
        <row r="90">
          <cell r="D90" t="str">
            <v xml:space="preserve"> TOTAL DO ITEM 3</v>
          </cell>
          <cell r="F90" t="str">
            <v>R$</v>
          </cell>
          <cell r="G90" t="str">
            <v>R$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C92" t="str">
            <v xml:space="preserve"> 4</v>
          </cell>
          <cell r="D92" t="str">
            <v xml:space="preserve"> OBRAS DE ARTE ESPECIAIS</v>
          </cell>
          <cell r="E92">
            <v>0</v>
          </cell>
          <cell r="F92">
            <v>0</v>
          </cell>
          <cell r="G92">
            <v>0</v>
          </cell>
        </row>
        <row r="93">
          <cell r="C93" t="str">
            <v xml:space="preserve"> 4.1</v>
          </cell>
          <cell r="D93" t="str">
            <v xml:space="preserve"> Bueiros celulares</v>
          </cell>
          <cell r="E93" t="str">
            <v>VB</v>
          </cell>
        </row>
        <row r="94">
          <cell r="C94" t="str">
            <v xml:space="preserve"> 4.2</v>
          </cell>
          <cell r="D94" t="str">
            <v xml:space="preserve"> Passarelas em concreto armado</v>
          </cell>
          <cell r="E94" t="str">
            <v>VB</v>
          </cell>
        </row>
        <row r="95">
          <cell r="C95" t="str">
            <v xml:space="preserve"> 4.3</v>
          </cell>
          <cell r="D95" t="str">
            <v xml:space="preserve"> Cortinas de contenção em concreto armado</v>
          </cell>
          <cell r="E95" t="str">
            <v>VB</v>
          </cell>
        </row>
        <row r="96">
          <cell r="C96" t="str">
            <v xml:space="preserve"> 4.4</v>
          </cell>
          <cell r="D96" t="str">
            <v xml:space="preserve"> Ponte</v>
          </cell>
          <cell r="E96" t="str">
            <v>m²</v>
          </cell>
        </row>
        <row r="97">
          <cell r="C97" t="str">
            <v xml:space="preserve"> 4.4.1</v>
          </cell>
          <cell r="D97" t="str">
            <v xml:space="preserve"> Ferragem depositada</v>
          </cell>
          <cell r="E97" t="str">
            <v>Kg</v>
          </cell>
          <cell r="F97">
            <v>1.7</v>
          </cell>
          <cell r="G97">
            <v>1.99</v>
          </cell>
        </row>
        <row r="98">
          <cell r="C98" t="str">
            <v xml:space="preserve"> 4.4.2</v>
          </cell>
          <cell r="D98" t="str">
            <v xml:space="preserve"> Infra-estrutura</v>
          </cell>
          <cell r="E98">
            <v>0</v>
          </cell>
          <cell r="F98">
            <v>0</v>
          </cell>
          <cell r="G98">
            <v>0</v>
          </cell>
        </row>
        <row r="99">
          <cell r="C99" t="str">
            <v xml:space="preserve"> 4.4.2.1</v>
          </cell>
          <cell r="D99" t="str">
            <v xml:space="preserve"> Tubulão a céu aberto</v>
          </cell>
          <cell r="E99">
            <v>0</v>
          </cell>
          <cell r="F99">
            <v>0</v>
          </cell>
          <cell r="G99">
            <v>0</v>
          </cell>
        </row>
        <row r="100">
          <cell r="D100" t="str">
            <v xml:space="preserve"> - Escavação em mat. de 1a. categoria</v>
          </cell>
          <cell r="E100" t="str">
            <v>m³</v>
          </cell>
          <cell r="F100">
            <v>93.96</v>
          </cell>
          <cell r="G100">
            <v>109.88</v>
          </cell>
        </row>
        <row r="101">
          <cell r="C101">
            <v>0</v>
          </cell>
          <cell r="D101" t="str">
            <v xml:space="preserve"> - Escavação em mat. de 2a. categoria</v>
          </cell>
          <cell r="E101" t="str">
            <v>m³</v>
          </cell>
          <cell r="F101">
            <v>125.72</v>
          </cell>
          <cell r="G101">
            <v>147.02000000000001</v>
          </cell>
        </row>
        <row r="102">
          <cell r="C102">
            <v>0</v>
          </cell>
          <cell r="D102" t="str">
            <v xml:space="preserve"> - Alargamento de base em mat.  de 2a. categoria</v>
          </cell>
          <cell r="E102" t="str">
            <v>m³</v>
          </cell>
          <cell r="F102">
            <v>251.45</v>
          </cell>
          <cell r="G102">
            <v>294.05</v>
          </cell>
        </row>
        <row r="103">
          <cell r="C103">
            <v>0</v>
          </cell>
          <cell r="D103" t="str">
            <v xml:space="preserve"> - Escavação em mat. de 3a. categoria</v>
          </cell>
          <cell r="E103" t="str">
            <v>m³</v>
          </cell>
          <cell r="F103">
            <v>183.24</v>
          </cell>
          <cell r="G103">
            <v>214.28</v>
          </cell>
        </row>
        <row r="104">
          <cell r="C104">
            <v>0</v>
          </cell>
          <cell r="D104" t="str">
            <v xml:space="preserve"> - Alargamento de base em mat.  de 3a. categoria</v>
          </cell>
          <cell r="E104" t="str">
            <v>m³</v>
          </cell>
          <cell r="F104">
            <v>549.70000000000005</v>
          </cell>
          <cell r="G104">
            <v>642.82000000000005</v>
          </cell>
        </row>
        <row r="105">
          <cell r="C105" t="str">
            <v xml:space="preserve"> 4.4..2.2</v>
          </cell>
          <cell r="D105" t="str">
            <v xml:space="preserve"> Tubulão a ar comprimido</v>
          </cell>
          <cell r="E105">
            <v>0</v>
          </cell>
          <cell r="G105">
            <v>0</v>
          </cell>
        </row>
        <row r="106">
          <cell r="C106">
            <v>0</v>
          </cell>
          <cell r="D106" t="str">
            <v xml:space="preserve"> - Escavação em mat. de 1a. categoria</v>
          </cell>
          <cell r="E106" t="str">
            <v>m³</v>
          </cell>
          <cell r="F106">
            <v>384.94</v>
          </cell>
          <cell r="G106">
            <v>450.15</v>
          </cell>
        </row>
        <row r="107">
          <cell r="C107">
            <v>0</v>
          </cell>
          <cell r="D107" t="str">
            <v xml:space="preserve"> - Alargamento de base em mat.  de 1a. categoria</v>
          </cell>
          <cell r="E107" t="str">
            <v>m³</v>
          </cell>
          <cell r="F107">
            <v>769.89</v>
          </cell>
          <cell r="G107">
            <v>900.31</v>
          </cell>
        </row>
        <row r="108">
          <cell r="C108">
            <v>0</v>
          </cell>
          <cell r="D108" t="str">
            <v xml:space="preserve"> - Escavação em mat. de 2a. categoria</v>
          </cell>
          <cell r="E108" t="str">
            <v>m³</v>
          </cell>
          <cell r="F108">
            <v>513.26</v>
          </cell>
          <cell r="G108">
            <v>600.21</v>
          </cell>
        </row>
        <row r="109">
          <cell r="C109">
            <v>0</v>
          </cell>
          <cell r="D109" t="str">
            <v xml:space="preserve"> - Alargamento de base em mat.  de 2a. categoria</v>
          </cell>
          <cell r="E109" t="str">
            <v>m³</v>
          </cell>
          <cell r="F109">
            <v>1026.52</v>
          </cell>
          <cell r="G109">
            <v>1200.4100000000001</v>
          </cell>
        </row>
        <row r="110">
          <cell r="C110">
            <v>0</v>
          </cell>
          <cell r="D110" t="str">
            <v xml:space="preserve"> - Escavação em mat. de 3a. categoria</v>
          </cell>
          <cell r="E110" t="str">
            <v>m³</v>
          </cell>
          <cell r="F110">
            <v>668.22</v>
          </cell>
          <cell r="G110">
            <v>781.42</v>
          </cell>
        </row>
        <row r="111">
          <cell r="C111">
            <v>0</v>
          </cell>
          <cell r="D111" t="str">
            <v xml:space="preserve"> - Alargamento da base em rocha</v>
          </cell>
          <cell r="E111" t="str">
            <v>m³</v>
          </cell>
          <cell r="F111">
            <v>2004.66</v>
          </cell>
          <cell r="G111">
            <v>2344.25</v>
          </cell>
        </row>
        <row r="112">
          <cell r="C112" t="str">
            <v xml:space="preserve"> 4.4.2.3</v>
          </cell>
          <cell r="D112" t="str">
            <v xml:space="preserve"> Estaca Raiz</v>
          </cell>
          <cell r="E112">
            <v>0</v>
          </cell>
          <cell r="F112">
            <v>0</v>
          </cell>
          <cell r="G112">
            <v>0</v>
          </cell>
        </row>
        <row r="113">
          <cell r="C113">
            <v>0</v>
          </cell>
          <cell r="D113" t="str">
            <v xml:space="preserve"> - Perfuração de Estaca Raiz em solo comum, s/ forn. de mat.</v>
          </cell>
          <cell r="E113" t="str">
            <v>m</v>
          </cell>
          <cell r="F113">
            <v>121.83</v>
          </cell>
          <cell r="G113">
            <v>142.47</v>
          </cell>
        </row>
        <row r="114">
          <cell r="C114">
            <v>0</v>
          </cell>
          <cell r="D114" t="str">
            <v xml:space="preserve"> - Perfuração de Estaca Raiz em solo rochoso, s/forn. de mat.</v>
          </cell>
          <cell r="E114" t="str">
            <v>m</v>
          </cell>
          <cell r="F114">
            <v>862.06</v>
          </cell>
          <cell r="G114">
            <v>1008.09</v>
          </cell>
        </row>
        <row r="115">
          <cell r="C115">
            <v>0</v>
          </cell>
          <cell r="D115" t="str">
            <v xml:space="preserve"> - Prova de Carga em Estaca Raiz a Tração</v>
          </cell>
          <cell r="E115" t="str">
            <v>un</v>
          </cell>
          <cell r="F115">
            <v>14034.18</v>
          </cell>
          <cell r="G115">
            <v>16411.57</v>
          </cell>
        </row>
        <row r="116">
          <cell r="C116">
            <v>0</v>
          </cell>
          <cell r="D116" t="str">
            <v xml:space="preserve"> - Prova de Carga em Estaca Raiz a Compresso</v>
          </cell>
          <cell r="E116" t="str">
            <v>un</v>
          </cell>
          <cell r="F116">
            <v>15634.69</v>
          </cell>
          <cell r="G116">
            <v>18283.21</v>
          </cell>
        </row>
        <row r="117">
          <cell r="C117">
            <v>0</v>
          </cell>
          <cell r="D117" t="str">
            <v xml:space="preserve"> - Arrazamento de Estaca Raiz</v>
          </cell>
          <cell r="E117" t="str">
            <v>m</v>
          </cell>
          <cell r="F117">
            <v>12.89</v>
          </cell>
          <cell r="G117">
            <v>15.07</v>
          </cell>
        </row>
        <row r="118">
          <cell r="C118" t="str">
            <v xml:space="preserve"> 4.4.2.4</v>
          </cell>
          <cell r="D118" t="str">
            <v xml:space="preserve"> Forma</v>
          </cell>
          <cell r="E118" t="str">
            <v>m²</v>
          </cell>
          <cell r="F118">
            <v>35.75</v>
          </cell>
          <cell r="G118">
            <v>41.81</v>
          </cell>
        </row>
        <row r="119">
          <cell r="C119" t="str">
            <v xml:space="preserve"> 4.4.2.5</v>
          </cell>
          <cell r="D119" t="str">
            <v xml:space="preserve"> Ferragem CA-50</v>
          </cell>
          <cell r="E119" t="str">
            <v>kg</v>
          </cell>
          <cell r="F119">
            <v>0.51</v>
          </cell>
          <cell r="G119">
            <v>0.6</v>
          </cell>
        </row>
        <row r="120">
          <cell r="C120" t="str">
            <v xml:space="preserve"> 4.4.2.6</v>
          </cell>
          <cell r="D120" t="str">
            <v xml:space="preserve"> Concreto FCK 15MPa</v>
          </cell>
          <cell r="E120" t="str">
            <v>m³</v>
          </cell>
          <cell r="F120">
            <v>208.56</v>
          </cell>
          <cell r="G120">
            <v>243.89</v>
          </cell>
        </row>
        <row r="121">
          <cell r="C121" t="str">
            <v xml:space="preserve"> 4.4.2.7</v>
          </cell>
          <cell r="D121" t="str">
            <v xml:space="preserve"> Cravação de Estaca Trilho Inclusive fornecimento</v>
          </cell>
          <cell r="E121" t="str">
            <v>m</v>
          </cell>
          <cell r="F121">
            <v>216.64</v>
          </cell>
          <cell r="G121">
            <v>253.34</v>
          </cell>
        </row>
        <row r="122">
          <cell r="C122" t="str">
            <v xml:space="preserve"> 4.4.2.8</v>
          </cell>
          <cell r="D122" t="str">
            <v xml:space="preserve"> Soleira de nivelamento para Terra Armada</v>
          </cell>
          <cell r="E122" t="str">
            <v>m³</v>
          </cell>
          <cell r="F122">
            <v>285.83999999999997</v>
          </cell>
          <cell r="G122">
            <v>334.26</v>
          </cell>
        </row>
        <row r="123">
          <cell r="C123" t="str">
            <v xml:space="preserve"> 4.4.2.9</v>
          </cell>
          <cell r="D123" t="str">
            <v xml:space="preserve"> Terra Armada  aterro até 6.00m de altura</v>
          </cell>
          <cell r="E123" t="str">
            <v>m²</v>
          </cell>
          <cell r="F123">
            <v>240.3</v>
          </cell>
          <cell r="G123">
            <v>281.01</v>
          </cell>
        </row>
        <row r="124">
          <cell r="C124" t="str">
            <v xml:space="preserve"> 4.4.2.9</v>
          </cell>
          <cell r="D124" t="str">
            <v xml:space="preserve"> Terra Armada aterro de 6.00m a 9.00m de altura</v>
          </cell>
          <cell r="E124" t="str">
            <v>m²</v>
          </cell>
          <cell r="F124">
            <v>261.98</v>
          </cell>
          <cell r="G124">
            <v>306.36</v>
          </cell>
        </row>
        <row r="125">
          <cell r="C125" t="str">
            <v xml:space="preserve"> 4.4.3</v>
          </cell>
          <cell r="D125" t="str">
            <v xml:space="preserve"> Mesoestrutura</v>
          </cell>
          <cell r="E125">
            <v>0</v>
          </cell>
          <cell r="G125">
            <v>0</v>
          </cell>
        </row>
        <row r="126">
          <cell r="C126" t="str">
            <v xml:space="preserve"> 4.4.3.1</v>
          </cell>
          <cell r="D126" t="str">
            <v xml:space="preserve"> Forma</v>
          </cell>
          <cell r="E126" t="str">
            <v>m²</v>
          </cell>
          <cell r="F126">
            <v>35.75</v>
          </cell>
          <cell r="G126">
            <v>41.81</v>
          </cell>
        </row>
        <row r="127">
          <cell r="C127" t="str">
            <v xml:space="preserve"> 4.4.3.2</v>
          </cell>
          <cell r="D127" t="str">
            <v xml:space="preserve"> Ferragem CA-50</v>
          </cell>
          <cell r="E127" t="str">
            <v>kg</v>
          </cell>
          <cell r="F127">
            <v>0.51</v>
          </cell>
          <cell r="G127">
            <v>0.6</v>
          </cell>
        </row>
        <row r="128">
          <cell r="C128" t="str">
            <v xml:space="preserve"> 4.4.3.3</v>
          </cell>
          <cell r="D128" t="str">
            <v xml:space="preserve"> Concreto FCK 15MPa</v>
          </cell>
          <cell r="E128" t="str">
            <v>m³</v>
          </cell>
          <cell r="F128">
            <v>208.56</v>
          </cell>
          <cell r="G128">
            <v>243.89</v>
          </cell>
        </row>
        <row r="129">
          <cell r="C129" t="str">
            <v xml:space="preserve"> 4.4.3.4</v>
          </cell>
          <cell r="D129" t="str">
            <v xml:space="preserve"> Escoramento convencional</v>
          </cell>
          <cell r="E129" t="str">
            <v>m³</v>
          </cell>
          <cell r="F129">
            <v>25.6</v>
          </cell>
          <cell r="G129">
            <v>29.94</v>
          </cell>
        </row>
        <row r="130">
          <cell r="C130" t="str">
            <v xml:space="preserve"> 4.4.3.5</v>
          </cell>
          <cell r="D130" t="str">
            <v xml:space="preserve"> Cordoalha de aço CP - 190 RB Ø 15.2 inclusive fornecimento</v>
          </cell>
          <cell r="E130" t="str">
            <v>Kg</v>
          </cell>
          <cell r="F130">
            <v>11.68</v>
          </cell>
          <cell r="G130">
            <v>13.66</v>
          </cell>
        </row>
        <row r="131">
          <cell r="C131" t="str">
            <v xml:space="preserve"> 4.4.4</v>
          </cell>
          <cell r="D131" t="str">
            <v xml:space="preserve"> Superestrutura</v>
          </cell>
          <cell r="E131">
            <v>0</v>
          </cell>
          <cell r="F131">
            <v>0</v>
          </cell>
          <cell r="G131">
            <v>0</v>
          </cell>
        </row>
        <row r="132">
          <cell r="C132" t="str">
            <v xml:space="preserve"> 4.4.4.1</v>
          </cell>
          <cell r="D132" t="str">
            <v xml:space="preserve"> Forma</v>
          </cell>
          <cell r="E132" t="str">
            <v>m²</v>
          </cell>
          <cell r="F132">
            <v>35.75</v>
          </cell>
          <cell r="G132">
            <v>41.81</v>
          </cell>
        </row>
        <row r="133">
          <cell r="C133" t="str">
            <v xml:space="preserve"> 4.4.4.2</v>
          </cell>
          <cell r="D133" t="str">
            <v xml:space="preserve"> Ferragem CA-50</v>
          </cell>
          <cell r="E133" t="str">
            <v>kg</v>
          </cell>
          <cell r="F133">
            <v>0.51</v>
          </cell>
          <cell r="G133">
            <v>0.6</v>
          </cell>
        </row>
        <row r="134">
          <cell r="C134" t="str">
            <v xml:space="preserve"> 4.4.4.3</v>
          </cell>
          <cell r="D134" t="str">
            <v xml:space="preserve"> Concreto FCK 18MPa</v>
          </cell>
          <cell r="E134" t="str">
            <v>m³</v>
          </cell>
          <cell r="F134">
            <v>227.72</v>
          </cell>
          <cell r="G134">
            <v>266.3</v>
          </cell>
        </row>
        <row r="135">
          <cell r="C135" t="str">
            <v xml:space="preserve"> 4.4.4.4</v>
          </cell>
          <cell r="D135" t="str">
            <v xml:space="preserve"> Concreto FCK 20MPa</v>
          </cell>
          <cell r="E135" t="str">
            <v>m³</v>
          </cell>
          <cell r="F135">
            <v>256.05</v>
          </cell>
          <cell r="G135">
            <v>299.42</v>
          </cell>
        </row>
        <row r="136">
          <cell r="C136" t="str">
            <v xml:space="preserve"> 4.4.4.5</v>
          </cell>
          <cell r="D136" t="str">
            <v xml:space="preserve"> Concreto FCK 25MPa</v>
          </cell>
          <cell r="E136" t="str">
            <v>m³</v>
          </cell>
          <cell r="F136">
            <v>265.87</v>
          </cell>
          <cell r="G136">
            <v>310.91000000000003</v>
          </cell>
        </row>
        <row r="137">
          <cell r="C137" t="str">
            <v xml:space="preserve"> 4.4.4.6</v>
          </cell>
          <cell r="D137" t="str">
            <v xml:space="preserve"> Concreto FCK 30MPa</v>
          </cell>
          <cell r="E137" t="str">
            <v>m³</v>
          </cell>
          <cell r="F137">
            <v>276.56</v>
          </cell>
          <cell r="G137">
            <v>323.41000000000003</v>
          </cell>
        </row>
        <row r="138">
          <cell r="C138" t="str">
            <v xml:space="preserve"> 4.4.4.7</v>
          </cell>
          <cell r="D138" t="str">
            <v xml:space="preserve"> Concreto FCK 35MPa</v>
          </cell>
          <cell r="E138" t="str">
            <v>m³</v>
          </cell>
          <cell r="F138">
            <v>287.68</v>
          </cell>
          <cell r="G138">
            <v>336.41</v>
          </cell>
        </row>
        <row r="139">
          <cell r="C139">
            <v>0</v>
          </cell>
          <cell r="D139" t="str">
            <v xml:space="preserve"> TOTAL DO ITEM 4</v>
          </cell>
          <cell r="F139" t="str">
            <v>R$</v>
          </cell>
          <cell r="G139" t="str">
            <v>R$</v>
          </cell>
        </row>
        <row r="140">
          <cell r="C140" t="str">
            <v xml:space="preserve"> 5</v>
          </cell>
          <cell r="D140" t="str">
            <v>SERVIÇOS DIVERSOS</v>
          </cell>
          <cell r="E140">
            <v>0</v>
          </cell>
          <cell r="F140">
            <v>0</v>
          </cell>
          <cell r="G140">
            <v>0</v>
          </cell>
        </row>
        <row r="141">
          <cell r="C141" t="str">
            <v xml:space="preserve"> 5.1</v>
          </cell>
          <cell r="D141" t="str">
            <v xml:space="preserve"> Demolição de estrutura de concreto armado</v>
          </cell>
          <cell r="E141" t="str">
            <v>VB (%)</v>
          </cell>
          <cell r="F141">
            <v>67144.37</v>
          </cell>
          <cell r="G141">
            <v>78518.63</v>
          </cell>
        </row>
        <row r="142">
          <cell r="C142" t="str">
            <v xml:space="preserve"> 5.2</v>
          </cell>
          <cell r="D142" t="str">
            <v xml:space="preserve"> Remoção de meio-fio de concreto</v>
          </cell>
          <cell r="E142" t="str">
            <v>m</v>
          </cell>
          <cell r="F142">
            <v>1.62</v>
          </cell>
          <cell r="G142">
            <v>1.89</v>
          </cell>
        </row>
        <row r="143">
          <cell r="C143" t="str">
            <v xml:space="preserve"> 5.3</v>
          </cell>
          <cell r="D143" t="str">
            <v xml:space="preserve"> Reposição de meio-fio de concreto</v>
          </cell>
          <cell r="E143" t="str">
            <v>m</v>
          </cell>
          <cell r="F143">
            <v>3.39</v>
          </cell>
          <cell r="G143">
            <v>3.96</v>
          </cell>
        </row>
        <row r="144">
          <cell r="C144" t="str">
            <v xml:space="preserve"> 5.4</v>
          </cell>
          <cell r="D144" t="str">
            <v xml:space="preserve"> Demolição de pavimentação em asfalto</v>
          </cell>
          <cell r="E144" t="str">
            <v>m²</v>
          </cell>
          <cell r="F144">
            <v>4.1900000000000004</v>
          </cell>
          <cell r="G144">
            <v>4.9000000000000004</v>
          </cell>
        </row>
        <row r="145">
          <cell r="C145" t="str">
            <v xml:space="preserve"> 5.5</v>
          </cell>
          <cell r="D145" t="str">
            <v xml:space="preserve"> Sinalização, proteção de valas, cavas e cercas</v>
          </cell>
          <cell r="E145" t="str">
            <v>VB (%)</v>
          </cell>
          <cell r="F145">
            <v>86169.78</v>
          </cell>
          <cell r="G145">
            <v>100766.94</v>
          </cell>
        </row>
        <row r="146">
          <cell r="C146" t="str">
            <v xml:space="preserve"> 5.6</v>
          </cell>
          <cell r="D146" t="str">
            <v xml:space="preserve"> Desmobilização geral de instalação, equipamentos, pessoal e  limpeza da área ou serviço</v>
          </cell>
          <cell r="E146" t="str">
            <v>VB (%)</v>
          </cell>
          <cell r="F146">
            <v>348406.67</v>
          </cell>
          <cell r="G146">
            <v>407426.76</v>
          </cell>
        </row>
        <row r="147">
          <cell r="C147" t="str">
            <v xml:space="preserve"> 5.7</v>
          </cell>
          <cell r="D147" t="str">
            <v xml:space="preserve"> Fornecimento e Instalação de Manta de Bidim</v>
          </cell>
          <cell r="E147" t="str">
            <v>m²</v>
          </cell>
          <cell r="F147">
            <v>3.87</v>
          </cell>
          <cell r="G147">
            <v>4.53</v>
          </cell>
        </row>
        <row r="148">
          <cell r="C148" t="str">
            <v xml:space="preserve"> 5.8</v>
          </cell>
          <cell r="D148" t="str">
            <v xml:space="preserve"> Alvenaria de Pedra e Argamassada</v>
          </cell>
          <cell r="E148" t="str">
            <v>m³</v>
          </cell>
          <cell r="F148">
            <v>68.569999999999993</v>
          </cell>
          <cell r="G148">
            <v>80.19</v>
          </cell>
        </row>
        <row r="149">
          <cell r="C149">
            <v>0</v>
          </cell>
          <cell r="D149" t="str">
            <v xml:space="preserve"> TOTAL DO ITEM 5</v>
          </cell>
          <cell r="F149" t="str">
            <v>R$</v>
          </cell>
          <cell r="G149" t="str">
            <v>R$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C151" t="str">
            <v xml:space="preserve"> 6</v>
          </cell>
          <cell r="D151" t="str">
            <v xml:space="preserve"> OBRAS COMPLEMENTARES</v>
          </cell>
          <cell r="E151">
            <v>0</v>
          </cell>
          <cell r="F151">
            <v>0</v>
          </cell>
          <cell r="G151">
            <v>0</v>
          </cell>
        </row>
        <row r="152">
          <cell r="C152" t="str">
            <v xml:space="preserve"> 6.1</v>
          </cell>
          <cell r="D152" t="str">
            <v xml:space="preserve"> Passeios em concreto simples</v>
          </cell>
          <cell r="E152" t="str">
            <v>VB (%)</v>
          </cell>
          <cell r="F152">
            <v>871480</v>
          </cell>
          <cell r="G152">
            <v>1019108.71</v>
          </cell>
        </row>
        <row r="153">
          <cell r="C153" t="str">
            <v xml:space="preserve"> 6.2</v>
          </cell>
          <cell r="D153" t="str">
            <v xml:space="preserve"> Revestimento com grama</v>
          </cell>
          <cell r="E153" t="str">
            <v>VB (%)</v>
          </cell>
          <cell r="F153">
            <v>450765.5</v>
          </cell>
          <cell r="G153">
            <v>527125.18000000005</v>
          </cell>
        </row>
        <row r="154">
          <cell r="C154" t="str">
            <v xml:space="preserve"> 6.3</v>
          </cell>
          <cell r="D154" t="str">
            <v xml:space="preserve"> Plantio de mudas</v>
          </cell>
          <cell r="E154" t="str">
            <v>VB (%)</v>
          </cell>
          <cell r="F154">
            <v>150255.18</v>
          </cell>
          <cell r="G154">
            <v>175708.41</v>
          </cell>
        </row>
        <row r="155">
          <cell r="C155" t="str">
            <v xml:space="preserve"> 6.4</v>
          </cell>
          <cell r="D155" t="str">
            <v xml:space="preserve"> Defensas metálicas</v>
          </cell>
          <cell r="E155" t="str">
            <v>VB (%)</v>
          </cell>
          <cell r="F155">
            <v>1502551.7</v>
          </cell>
          <cell r="G155">
            <v>1757083.96</v>
          </cell>
        </row>
        <row r="156">
          <cell r="C156" t="str">
            <v xml:space="preserve"> 6.5</v>
          </cell>
          <cell r="D156" t="str">
            <v xml:space="preserve"> Fornecimento de areia</v>
          </cell>
          <cell r="E156" t="str">
            <v>VB (%)</v>
          </cell>
          <cell r="F156">
            <v>30051.040000000001</v>
          </cell>
          <cell r="G156">
            <v>35141.69</v>
          </cell>
        </row>
        <row r="157">
          <cell r="C157">
            <v>0</v>
          </cell>
          <cell r="D157" t="str">
            <v xml:space="preserve"> TOTAL DO ITEM 6</v>
          </cell>
          <cell r="F157" t="str">
            <v>R$</v>
          </cell>
          <cell r="G157" t="str">
            <v>R$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C159" t="str">
            <v xml:space="preserve"> 7</v>
          </cell>
          <cell r="D159" t="str">
            <v xml:space="preserve"> SERVIÇOS PRELIMINARES</v>
          </cell>
          <cell r="E159">
            <v>0</v>
          </cell>
          <cell r="F159">
            <v>0</v>
          </cell>
          <cell r="G159">
            <v>0</v>
          </cell>
        </row>
        <row r="160">
          <cell r="C160" t="str">
            <v xml:space="preserve"> 7.1</v>
          </cell>
          <cell r="D160" t="str">
            <v xml:space="preserve"> Mobilização de maquinas, equipamentos e pessoal (verba orçada em  em 3% do valor total dos serviços)</v>
          </cell>
          <cell r="E160" t="str">
            <v>VB (%)</v>
          </cell>
          <cell r="F160">
            <v>1045220.03</v>
          </cell>
          <cell r="G160">
            <v>1222280.3</v>
          </cell>
        </row>
        <row r="161">
          <cell r="C161" t="str">
            <v xml:space="preserve"> 7.2</v>
          </cell>
          <cell r="D161" t="str">
            <v xml:space="preserve"> Instalação provisória, cercas, placas de obra, oficinas,  energizacao e instal. hidro-sanit. (2% do valor dos serviços)</v>
          </cell>
          <cell r="E161" t="str">
            <v>VB (%)</v>
          </cell>
          <cell r="F161">
            <v>696813.36</v>
          </cell>
          <cell r="G161">
            <v>814853.54</v>
          </cell>
        </row>
        <row r="162">
          <cell r="C162">
            <v>0</v>
          </cell>
          <cell r="D162" t="str">
            <v xml:space="preserve"> TOTAL DO ITEM 7</v>
          </cell>
          <cell r="F162" t="str">
            <v>R$</v>
          </cell>
          <cell r="G162" t="str">
            <v>R$</v>
          </cell>
        </row>
        <row r="163">
          <cell r="C163" t="str">
            <v xml:space="preserve"> 8</v>
          </cell>
          <cell r="D163" t="str">
            <v>SERVIÇOS EXTRA PLANILHA</v>
          </cell>
          <cell r="E163">
            <v>0</v>
          </cell>
          <cell r="F163">
            <v>0</v>
          </cell>
          <cell r="G163">
            <v>0</v>
          </cell>
        </row>
        <row r="164">
          <cell r="C164" t="str">
            <v xml:space="preserve"> 8.1</v>
          </cell>
          <cell r="D164" t="str">
            <v xml:space="preserve">Fornecimento e Assentamento de Apoio Neoprene Fretado </v>
          </cell>
          <cell r="E164" t="str">
            <v>dc³</v>
          </cell>
          <cell r="F164">
            <v>71.36</v>
          </cell>
          <cell r="G164">
            <v>83.45</v>
          </cell>
        </row>
        <row r="165">
          <cell r="C165" t="str">
            <v xml:space="preserve"> 8.2</v>
          </cell>
          <cell r="D165" t="str">
            <v xml:space="preserve">Preparo de Berço, Fornecimento e Aplicação de Junta Jeene </v>
          </cell>
          <cell r="E165" t="str">
            <v>m</v>
          </cell>
          <cell r="F165">
            <v>583.53</v>
          </cell>
          <cell r="G165">
            <v>682.38</v>
          </cell>
        </row>
        <row r="166">
          <cell r="C166" t="str">
            <v xml:space="preserve"> 8.3</v>
          </cell>
          <cell r="D166" t="str">
            <v>Graut</v>
          </cell>
          <cell r="E166" t="str">
            <v>m³</v>
          </cell>
          <cell r="F166">
            <v>1252.46</v>
          </cell>
          <cell r="G166">
            <v>1464.63</v>
          </cell>
        </row>
        <row r="167">
          <cell r="C167" t="str">
            <v xml:space="preserve"> 8.4</v>
          </cell>
          <cell r="D167" t="str">
            <v>Impermeabilização de Estrutura de Concreto com Neutrol</v>
          </cell>
          <cell r="E167" t="str">
            <v>m²</v>
          </cell>
          <cell r="F167">
            <v>3.55</v>
          </cell>
          <cell r="G167">
            <v>4.1500000000000004</v>
          </cell>
        </row>
        <row r="168">
          <cell r="C168" t="str">
            <v xml:space="preserve"> 8.5</v>
          </cell>
          <cell r="D168" t="str">
            <v>Junta de Dilatação</v>
          </cell>
          <cell r="E168" t="str">
            <v>m</v>
          </cell>
          <cell r="F168">
            <v>11.18</v>
          </cell>
          <cell r="G168">
            <v>13.07</v>
          </cell>
        </row>
        <row r="169">
          <cell r="C169" t="str">
            <v xml:space="preserve"> 8.6</v>
          </cell>
          <cell r="D169" t="str">
            <v>Barbacam com Tubo de Pvc D=40 mm</v>
          </cell>
          <cell r="E169" t="str">
            <v>m</v>
          </cell>
          <cell r="F169">
            <v>23.93</v>
          </cell>
          <cell r="G169">
            <v>27.98</v>
          </cell>
        </row>
        <row r="170">
          <cell r="C170" t="str">
            <v xml:space="preserve"> 8.7</v>
          </cell>
          <cell r="D170" t="str">
            <v>Barbacam com Tubo de Pvc D=100 mm</v>
          </cell>
          <cell r="E170" t="str">
            <v>m</v>
          </cell>
          <cell r="F170">
            <v>25.57</v>
          </cell>
          <cell r="G170">
            <v>29.9</v>
          </cell>
        </row>
        <row r="171">
          <cell r="C171" t="str">
            <v xml:space="preserve"> 8.8</v>
          </cell>
          <cell r="D171" t="str">
            <v>Rede de Esgoto com tubo de Pvc D=100mm</v>
          </cell>
          <cell r="E171" t="str">
            <v>m</v>
          </cell>
          <cell r="F171">
            <v>6.47</v>
          </cell>
          <cell r="G171">
            <v>7.57</v>
          </cell>
        </row>
        <row r="172">
          <cell r="C172" t="str">
            <v xml:space="preserve"> 8.9</v>
          </cell>
          <cell r="D172" t="str">
            <v>Rede de Esgoto com tubo de Pvc D=150mm</v>
          </cell>
          <cell r="E172" t="str">
            <v>m</v>
          </cell>
          <cell r="F172">
            <v>10.6</v>
          </cell>
          <cell r="G172">
            <v>12.4</v>
          </cell>
        </row>
        <row r="173">
          <cell r="C173" t="str">
            <v xml:space="preserve"> 8.10</v>
          </cell>
          <cell r="D173" t="str">
            <v>Rede de Esgoto com tubo de Pvc D=200mm</v>
          </cell>
          <cell r="E173" t="str">
            <v>m</v>
          </cell>
          <cell r="F173">
            <v>19.48</v>
          </cell>
          <cell r="G173">
            <v>22.78</v>
          </cell>
        </row>
        <row r="174">
          <cell r="C174" t="str">
            <v xml:space="preserve"> 8.11</v>
          </cell>
          <cell r="D174" t="str">
            <v>Gabião tipo Colchão Reno</v>
          </cell>
          <cell r="E174" t="str">
            <v>m³</v>
          </cell>
          <cell r="F174">
            <v>193.82</v>
          </cell>
          <cell r="G174">
            <v>226.65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RELATÓRIO"/>
      <sheetName val="plmuseu"/>
      <sheetName val="estgg"/>
      <sheetName val="plan1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ITIVO_ANTES"/>
      <sheetName val="ADITIVO_ANTES (2)"/>
      <sheetName val="ADITIVO_ANTES (3)"/>
      <sheetName val="ADITIVO_ANTES (4)"/>
      <sheetName val="ADITIVO CORRIGIDO"/>
      <sheetName val="RESUMO_ADITIVO (2)"/>
      <sheetName val="RESUMO_ADITIVO"/>
      <sheetName val="RESUMO_ADITIVO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736"/>
    </sheetNames>
    <definedNames>
      <definedName name="_______LO709"/>
      <definedName name="__PR1050"/>
      <definedName name="__TP5"/>
      <definedName name="_TOT1"/>
      <definedName name="_TOT2"/>
      <definedName name="_TOT5"/>
    </definedNames>
    <sheetDataSet>
      <sheetData sheetId="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Mat"/>
      <sheetName val="61M-CBMI"/>
      <sheetName val="PATO262_03_2002"/>
      <sheetName val="Comp. PU serv. com areia-brita"/>
      <sheetName val="Procedimento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4">
          <cell r="Q44">
            <v>0.13</v>
          </cell>
        </row>
      </sheetData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lan1"/>
      <sheetName val="Plan2"/>
      <sheetName val="Plan3"/>
      <sheetName val="OR960887.XLS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Materiais Betuminosos"/>
      <sheetName val="BR-267_TR01"/>
      <sheetName val="BR-267_TR02"/>
      <sheetName val="BR-267_TR03"/>
      <sheetName val="BR-376"/>
      <sheetName val="BR-463"/>
      <sheetName val="BR-487"/>
      <sheetName val="CUSTO LARANJEIRAS"/>
      <sheetName val="DG"/>
      <sheetName val=""/>
      <sheetName val="Qd05 Preço"/>
      <sheetName val="Qd06"/>
      <sheetName val="LOTE 6"/>
      <sheetName val="Acumulado"/>
      <sheetName val="TLMB"/>
      <sheetName val="SERVIÇOS"/>
      <sheetName val="alteração"/>
      <sheetName val="Mat"/>
      <sheetName val="CONS_CORR"/>
      <sheetName val="Mobra"/>
      <sheetName val="PGR"/>
      <sheetName val="[OR960887.XLS][OR960887.XLS][OR"/>
      <sheetName val="SIIG 2010-Jun"/>
      <sheetName val="Estimativa"/>
      <sheetName val="comp1"/>
      <sheetName val="//localhost/@/DFBSA00535/dyna01"/>
      <sheetName val="__localhost_@_DFBSA00535_dyna01"/>
      <sheetName val="Carimbo de Nota"/>
      <sheetName val="FLUXO - EXECUÇÃO PRÓPRIA"/>
      <sheetName val="08-IND. FÍSICOS"/>
      <sheetName val="C"/>
      <sheetName val="8ª MP_BR_459"/>
      <sheetName val="DSS_04"/>
      <sheetName val="Meio-fio"/>
      <sheetName val="PintLigacao"/>
      <sheetName val="PMQ"/>
      <sheetName val="STC_01"/>
      <sheetName val="P A T O"/>
      <sheetName val="PLANILHA"/>
      <sheetName val="Teor"/>
    </sheetNames>
    <definedNames>
      <definedName name="PassaExtenso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737"/>
    </sheetNames>
    <definedNames>
      <definedName name="_TOT1"/>
      <definedName name="_TOT5"/>
    </definedNames>
    <sheetDataSet>
      <sheetData sheetId="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212554"/>
    </sheetNames>
    <definedNames>
      <definedName name="_TOT1"/>
      <definedName name="_TOT2"/>
      <definedName name="Canteiro"/>
    </definedNames>
    <sheetDataSet>
      <sheetData sheetId="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213363"/>
    </sheetNames>
    <definedNames>
      <definedName name="_TOT1"/>
      <definedName name="_TOT2"/>
    </definedNames>
    <sheetDataSet>
      <sheetData sheetId="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600898"/>
    </sheetNames>
    <definedNames>
      <definedName name="_TOT2"/>
    </definedNames>
    <sheetDataSet>
      <sheetData sheetId="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11351"/>
    </sheetNames>
    <definedNames>
      <definedName name="_TOT2"/>
      <definedName name="_TOT4"/>
      <definedName name="_TOT5"/>
    </definedNames>
    <sheetDataSet>
      <sheetData sheetId="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11370"/>
    </sheetNames>
    <definedNames>
      <definedName name="_TOT2"/>
      <definedName name="_TOT4"/>
      <definedName name="_TOT5"/>
    </definedNames>
    <sheetDataSet>
      <sheetData sheetId="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11484"/>
    </sheetNames>
    <definedNames>
      <definedName name="_TOT2"/>
      <definedName name="_TOT4"/>
      <definedName name="_TOT5"/>
    </definedNames>
    <sheetDataSet>
      <sheetData sheetId="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413995"/>
    </sheetNames>
    <definedNames>
      <definedName name="_TOT2"/>
    </definedNames>
    <sheetDataSet>
      <sheetData sheetId="0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16007"/>
    </sheetNames>
    <definedNames>
      <definedName name="_TOT2"/>
      <definedName name="_TOT4"/>
      <definedName name="_TOT5"/>
    </definedNames>
    <sheetDataSet>
      <sheetData sheetId="0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698"/>
    </sheetNames>
    <definedNames>
      <definedName name="_TOT2"/>
    </definedNames>
    <sheetDataSet>
      <sheetData sheetId="0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719"/>
    </sheetNames>
    <definedNames>
      <definedName name="_TOT2"/>
      <definedName name="_TOT5"/>
    </definedNames>
    <sheetDataSet>
      <sheetData sheetId="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726"/>
    </sheetNames>
    <definedNames>
      <definedName name="_TOT2"/>
      <definedName name="_TOT5"/>
    </definedNames>
    <sheetDataSet>
      <sheetData sheetId="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735"/>
    </sheetNames>
    <definedNames>
      <definedName name="_TOT2"/>
    </definedNames>
    <sheetDataSet>
      <sheetData sheetId="0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9547"/>
    </sheetNames>
    <definedNames>
      <definedName name="_TOT2"/>
      <definedName name="_TOT5"/>
    </definedNames>
    <sheetDataSet>
      <sheetData sheetId="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647"/>
    </sheetNames>
    <definedNames>
      <definedName name="_TOT3"/>
      <definedName name="_TOT4"/>
      <definedName name="_TOT5"/>
    </definedNames>
    <sheetDataSet>
      <sheetData sheetId="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651"/>
    </sheetNames>
    <definedNames>
      <definedName name="_TOT3"/>
      <definedName name="_TOT4"/>
      <definedName name="_TOT5"/>
    </definedNames>
    <sheetDataSet>
      <sheetData sheetId="0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653"/>
    </sheetNames>
    <definedNames>
      <definedName name="_TOT3"/>
      <definedName name="_TOT4"/>
    </defined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654"/>
    </sheetNames>
    <definedNames>
      <definedName name="_TOT3"/>
      <definedName name="_TOT4"/>
    </definedNames>
    <sheetDataSet>
      <sheetData sheetId="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5399"/>
    </sheetNames>
    <definedNames>
      <definedName name="_TOT3"/>
      <definedName name="_TOT4"/>
      <definedName name="_TOT5"/>
    </definedNames>
    <sheetDataSet>
      <sheetData sheetId="0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5433"/>
    </sheetNames>
    <definedNames>
      <definedName name="_TOT3"/>
      <definedName name="_TOT4"/>
    </definedNames>
    <sheetDataSet>
      <sheetData sheetId="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 2 ANOS"/>
    </sheetNames>
    <definedNames>
      <definedName name="_TOT3"/>
      <definedName name="_TOT4"/>
    </definedNames>
    <sheetDataSet>
      <sheetData sheetId="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419543"/>
    </sheetNames>
    <definedNames>
      <definedName name="_TOT4"/>
      <definedName name="_TOT5"/>
    </definedNames>
    <sheetDataSet>
      <sheetData sheetId="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600896"/>
    </sheetNames>
    <definedNames>
      <definedName name="___________Ext2_25"/>
      <definedName name="_TOT4"/>
      <definedName name="_TOT5"/>
    </definedNames>
    <sheetDataSet>
      <sheetData sheetId="0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500991"/>
    </sheetNames>
    <definedNames>
      <definedName name="_TOT4"/>
      <definedName name="_TOT5"/>
    </definedNames>
    <sheetDataSet>
      <sheetData sheetId="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655"/>
    </sheetNames>
    <definedNames>
      <definedName name="_TEB4"/>
      <definedName name="_TOT5"/>
    </definedNames>
    <sheetDataSet>
      <sheetData sheetId="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701"/>
    </sheetNames>
    <definedNames>
      <definedName name="_TOT5"/>
    </definedNames>
    <sheetDataSet>
      <sheetData sheetId="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15727"/>
    </sheetNames>
    <definedNames>
      <definedName name="_TOT5"/>
    </definedNames>
    <sheetDataSet>
      <sheetData sheetId="0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214001"/>
    </sheetNames>
    <definedNames>
      <definedName name="_TOT5"/>
    </definedNames>
    <sheetDataSet>
      <sheetData sheetId="0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328"/>
    </sheetNames>
    <definedNames>
      <definedName name="_TOT5"/>
    </definedNames>
    <sheetDataSet>
      <sheetData sheetId="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434"/>
    </sheetNames>
    <definedNames>
      <definedName name="_TOT5"/>
    </definedNames>
    <sheetDataSet>
      <sheetData sheetId="0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641"/>
    </sheetNames>
    <definedNames>
      <definedName name="_TOT5"/>
    </definedNames>
    <sheetDataSet>
      <sheetData sheetId="0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14649"/>
    </sheetNames>
    <definedNames>
      <definedName name="_TOT5"/>
    </definedNames>
    <sheetDataSet>
      <sheetData sheetId="0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CONS_CORR"/>
      <sheetName val="Ma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ORÇAMENTO"/>
      <sheetName val="Faturamento 2016 (Diferimento)"/>
      <sheetName val="Serviços"/>
      <sheetName val="COMPOS1"/>
      <sheetName val="Calendário"/>
      <sheetName val="CS#"/>
      <sheetName val="CUSTO INDIRETO"/>
      <sheetName val="CUSTO ZONA SUL"/>
      <sheetName val="CUSTO LARANJEIRAS"/>
      <sheetName val="Índices de Reajustamento"/>
      <sheetName val="Comp. PU serv. com areia-brita"/>
      <sheetName val="Procedimentos"/>
      <sheetName val="Solicitação Interna de Fab"/>
      <sheetName val="aux"/>
      <sheetName val="Alteraçã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P A T O 98 D"/>
      <sheetName val="Especif"/>
      <sheetName val="projeto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SAÍDA BRITADOS"/>
      <sheetName val="SAÍDA MASSA"/>
      <sheetName val="PROD.PRIM."/>
      <sheetName val="PROD_REBRIT_"/>
      <sheetName val="RESUMO INDUSTRIAL"/>
      <sheetName val="PT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P1Q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U2" t="str">
            <v>FOLHA 01</v>
          </cell>
        </row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>
        <row r="2">
          <cell r="U2" t="str">
            <v>FOLHA 01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-OK"/>
      <sheetName val="RESUMO"/>
      <sheetName val="MEDIÇÃO"/>
      <sheetName val="CONSOLIDADA"/>
      <sheetName val="CRONOGRAMA"/>
      <sheetName val="REL PLUV"/>
      <sheetName val="Mob. e Desmobilização"/>
      <sheetName val="Pedreiro"/>
      <sheetName val="Servente"/>
      <sheetName val="Tapa Buraco"/>
      <sheetName val="AQUI. RR 1C TB"/>
      <sheetName val="TRANSP. RR 1C TB"/>
      <sheetName val="RP d. Mec. e Ser."/>
      <sheetName val="AQUI. CM30 RP"/>
      <sheetName val="TRANSP. CM30 RP"/>
      <sheetName val="MBUQ"/>
      <sheetName val="AQUI. CAP 50_70"/>
      <sheetName val="TRANSP. CAP 50_70 "/>
      <sheetName val="PENEIRAMENTO"/>
      <sheetName val="Solo Base p Remendo"/>
      <sheetName val="Roçada Mecanizada"/>
      <sheetName val="TRANSP COM. 10M³ (Mat_Cant)"/>
      <sheetName val="TRANSP LOCAL MAT REMENDOS"/>
      <sheetName val="TRANSP COM. 5M³"/>
      <sheetName val="P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8">
          <cell r="J18">
            <v>96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G"/>
      <sheetName val="BDP"/>
      <sheetName val="ROSTO"/>
      <sheetName val="7CONT FIN"/>
      <sheetName val="9CONT FIS"/>
      <sheetName val="ROSTO I"/>
      <sheetName val="REM SUP PISTA"/>
      <sheetName val="REM PROF."/>
      <sheetName val="MICRO"/>
      <sheetName val="FRESA DESC"/>
      <sheetName val="P_LIGAÇÃO F. DESC"/>
      <sheetName val="CBUQ&quot;C&quot;F.D."/>
      <sheetName val="FRESA CONT."/>
      <sheetName val="P_LIGAÇÃO F. CONT"/>
      <sheetName val="CBUQ &quot;C&quot;F.C. "/>
      <sheetName val="P.LIG. CBUQ &quot;D&quot;"/>
      <sheetName val="CBUQ &quot;D&quot;"/>
      <sheetName val="TSD POL."/>
      <sheetName val="REM SUP ACOST"/>
      <sheetName val="REM PROF.ACOST"/>
      <sheetName val="LIMP.ACOST."/>
      <sheetName val="MATBET-"/>
      <sheetName val="MOBCANT"/>
      <sheetName val="MAN"/>
      <sheetName val="MAN1"/>
      <sheetName val="CSV"/>
      <sheetName val="PINTURA"/>
      <sheetName val="TACHAS REFLET"/>
      <sheetName val="1CAPA"/>
      <sheetName val="2APRES"/>
      <sheetName val="3APRES1"/>
      <sheetName val="4MAPA"/>
      <sheetName val="5DC"/>
      <sheetName val="6C FIN"/>
      <sheetName val="CONT NE"/>
      <sheetName val="8C FIS"/>
      <sheetName val="10AV FIS"/>
      <sheetName val="11PLUV"/>
      <sheetName val="12RH"/>
      <sheetName val="13EQ"/>
      <sheetName val="14IVE"/>
      <sheetName val="IVE MICRO"/>
      <sheetName val="IVE CBUQ"/>
      <sheetName val="COMENT"/>
      <sheetName val="ISSQN_DEZ2007"/>
      <sheetName val="RESUMO-DVOP"/>
    </sheetNames>
    <sheetDataSet>
      <sheetData sheetId="0">
        <row r="4">
          <cell r="J4" t="str">
            <v>1.ª M.P.</v>
          </cell>
        </row>
        <row r="7">
          <cell r="J7" t="str">
            <v>06/01/09 a 31/01/09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v"/>
      <sheetName val="pav (99)"/>
    </sheetNames>
    <sheetDataSet>
      <sheetData sheetId="0"/>
      <sheetData sheetId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SUMO-DVOP 4ª MED"/>
      <sheetName val="Reajuste"/>
      <sheetName val="TSS e TSD"/>
      <sheetName val="DMT TERRAPLENAGEM"/>
      <sheetName val="Crono Físico-Financeiro"/>
      <sheetName val="Relatório do Contrato"/>
      <sheetName val="Boletim"/>
      <sheetName val="Cronograma Físico"/>
      <sheetName val="FOTOS"/>
      <sheetName val="Meio fio"/>
      <sheetName val="Transp. de agregados"/>
      <sheetName val="Cubação"/>
      <sheetName val="Compactação leito estrada exist"/>
      <sheetName val="DMT_EV "/>
      <sheetName val="Regula"/>
      <sheetName val="Reforço sub-leito"/>
      <sheetName val="Sub-base"/>
      <sheetName val=" base  "/>
      <sheetName val="OAC2"/>
      <sheetName val="Limpeza da faixa de domínio"/>
      <sheetName val="GRAMA MUDAS"/>
      <sheetName val="Imprimação"/>
      <sheetName val="Cerca"/>
      <sheetName val="secção tipo"/>
      <sheetName val="Dados Contratuais"/>
      <sheetName val="CÁLC.DMT-T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Básico"/>
      <sheetName val="PropostaCoren"/>
      <sheetName val="Araújo"/>
      <sheetName val="NúcleoEngenharia"/>
      <sheetName val="HS"/>
      <sheetName val="HO"/>
      <sheetName val="Básico (2)"/>
      <sheetName val="Parede"/>
      <sheetName val="tinta"/>
      <sheetName val="Gesso"/>
      <sheetName val="acartonado"/>
      <sheetName val="Metálica"/>
      <sheetName val="PABXS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Básico"/>
      <sheetName val="PropostaCoren"/>
      <sheetName val="Araújo"/>
      <sheetName val="NúcleoEngenharia"/>
      <sheetName val="HS"/>
      <sheetName val="HO"/>
      <sheetName val="Básico (2)"/>
      <sheetName val="Parede"/>
      <sheetName val="tinta"/>
      <sheetName val="Gesso"/>
      <sheetName val="acartonado"/>
      <sheetName val="Metálica"/>
      <sheetName val="PABXS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AA"/>
      <sheetName val="CANAA.XLS"/>
      <sheetName val="\G\Users\eduardoiunes\Documents"/>
      <sheetName val="RESUMO_AUT1"/>
      <sheetName val="PATO"/>
      <sheetName val="Medição"/>
      <sheetName val="Medição Completa"/>
      <sheetName val="RECOMPOSIÇÃO MAN"/>
      <sheetName val="QQuant-Vol1_(2)"/>
      <sheetName val="MATRIZ"/>
      <sheetName val="BD Equip."/>
      <sheetName val="8ª MP_BR-459"/>
      <sheetName val="8ª MP_BR_459"/>
      <sheetName val="CAPACIDADES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MB"/>
      <sheetName val="CORDEF-163"/>
      <sheetName val="QUADRO COMPARATIVO"/>
      <sheetName val="CADASTRO"/>
      <sheetName val="[CANAA.XLS]_G_Users_eduardoiu_2"/>
      <sheetName val="_CANAA.XLS__CANAA.XLS__CANAA.XL"/>
      <sheetName val="_CANAA.XLS__CANAA.XLS__G_Users_"/>
      <sheetName val="_G_Users_eduardoiunes_Documents"/>
      <sheetName val="_CANAA.XLS__G_Users_eduardoiune"/>
      <sheetName val="[CANAA.XLS][CANAA.XLS]_CANAA__2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PROJETO BR_146 (2)"/>
      <sheetName val="RESUMO DE MEDIÇÃO"/>
      <sheetName val="C"/>
      <sheetName val="PRO-08"/>
      <sheetName val="[CANAA.XLS][CANAA.XLS]_G_User_2"/>
      <sheetName val="Teor"/>
      <sheetName val="Página 16"/>
      <sheetName val="TPU-MARÇO_2002"/>
      <sheetName val="CBUQ DRENO LONGIT RECOBRIMENTO"/>
      <sheetName val="DAR-01"/>
      <sheetName val="PQ"/>
      <sheetName val="Equipamentos"/>
      <sheetName val="CUSTO INDIRETO"/>
      <sheetName val="BANCO"/>
      <sheetName val="F. MEDIÇ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age 1"/>
      <sheetName val="CRECHES"/>
      <sheetName val="MOBILIZ-CANTEIRO"/>
      <sheetName val="PQ"/>
      <sheetName val="8ª MP_BR_459"/>
      <sheetName val="Medição"/>
      <sheetName val="PROJETO"/>
      <sheetName val="qorcamentodnerL1"/>
      <sheetName val="INVENTÁRIO"/>
      <sheetName val="DRANPX14"/>
      <sheetName val="Resumo"/>
      <sheetName val="DG"/>
      <sheetName val="RESUMO_AUT1"/>
      <sheetName val="PT"/>
      <sheetName val="Mão de Obra"/>
      <sheetName val="Plan1"/>
      <sheetName val="Quadro Geral"/>
      <sheetName val="REAJU"/>
      <sheetName val="compos1"/>
      <sheetName val="alphaville"/>
      <sheetName val="Anexos_PGQ"/>
      <sheetName val="tabela DER julho97"/>
      <sheetName val="Assumptions"/>
      <sheetName val="Recmecater"/>
      <sheetName val="RECREV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Paramentros"/>
      <sheetName val="principal"/>
      <sheetName val="qd3b-Adaptada"/>
      <sheetName val="Frontier"/>
      <sheetName val="CHE"/>
      <sheetName val="Taludes"/>
      <sheetName val="Trecho"/>
      <sheetName val="transporte dupl pr151"/>
      <sheetName val="A"/>
      <sheetName val="COTAÇÕES"/>
      <sheetName val="INDICES"/>
      <sheetName val="pro-08"/>
      <sheetName val="Premissas MF"/>
      <sheetName val="Premissas"/>
      <sheetName val="CPU ANTT"/>
      <sheetName val="2.3"/>
      <sheetName val="Orçamento Global"/>
      <sheetName val="inss1"/>
      <sheetName val="Listas"/>
      <sheetName val="B M Pl04"/>
      <sheetName val="ORÇAMENTO"/>
      <sheetName val="INSUMOS"/>
      <sheetName val="450"/>
      <sheetName val="Codes,..."/>
      <sheetName val="MTO"/>
      <sheetName val="INNER TANK"/>
      <sheetName val="IPE"/>
      <sheetName val="Sheet6"/>
      <sheetName val="TCB5"/>
      <sheetName val="sid_ni_5"/>
      <sheetName val="Fresagem e Remendos profundos"/>
      <sheetName val="Input Dados"/>
      <sheetName val="relatório-1ª med."/>
      <sheetName val="Cost"/>
      <sheetName val="Fixed Assets"/>
      <sheetName val="Inventory"/>
      <sheetName val="Sales"/>
      <sheetName val="Additions"/>
      <sheetName val="CAN-Plan-Cost"/>
      <sheetName val="Can-Plan-Depr"/>
      <sheetName val="CAN-Plan-Sales"/>
      <sheetName val="diprvs12"/>
      <sheetName val="US-Plan-Cost"/>
      <sheetName val="US-Plan-Sales"/>
      <sheetName val="US-Plan-Depr"/>
      <sheetName val="CUSTO EQUIP"/>
      <sheetName val="Comp P Unit "/>
      <sheetName val="CALCULOS AUXILIARES"/>
      <sheetName val="CUSTO MATERIAL"/>
      <sheetName val="Croqui"/>
      <sheetName val="C MÃO OBRA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E 2003 "/>
      <sheetName val="PROPOSTAS ENTREGUES_2002"/>
      <sheetName val="CONTROLE 2004"/>
      <sheetName val="ÍNDICE DE PROPOSTAS"/>
      <sheetName val="ETIQUETA"/>
      <sheetName val="ETIQUETA (2)"/>
      <sheetName val="FRENTE"/>
      <sheetName val="VERSO"/>
      <sheetName val="PROJ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QuQu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dro Geral"/>
      <sheetName val="Quantitativo"/>
      <sheetName val="Especificações Tecnicas DNER"/>
      <sheetName val="QuQuant"/>
      <sheetName val="reaj"/>
      <sheetName val="Planilha"/>
      <sheetName val="PSCEGERAL"/>
      <sheetName val="Ofício"/>
      <sheetName val="alphaville"/>
      <sheetName val="PRO-08"/>
      <sheetName val="2.2.5.CBUQ"/>
      <sheetName val="2.2.5.PMQ"/>
      <sheetName val="Plan1"/>
      <sheetName val="Códigos"/>
      <sheetName val="consultoria"/>
      <sheetName val="eq"/>
      <sheetName val="mo"/>
      <sheetName val="Desmat 0,15"/>
      <sheetName val="DMT modelo"/>
      <sheetName val="qorcamentodnerL1"/>
      <sheetName val="Teor"/>
      <sheetName val="Equipamentos"/>
      <sheetName val="Vínculo"/>
      <sheetName val="Custo MB - (1)"/>
      <sheetName val="BRASIL"/>
      <sheetName val="Fator Reajustes"/>
      <sheetName val="RELATÓRIO"/>
      <sheetName val="projeto"/>
      <sheetName val="Price List"/>
      <sheetName val="CUSTO EQUIP"/>
      <sheetName val="Comp P Unit "/>
      <sheetName val="CALCULOS AUXILIARES"/>
      <sheetName val="CUSTO MATERIAL"/>
      <sheetName val="Croqui"/>
      <sheetName val="C MÃO OBRA"/>
      <sheetName val="p reaj x p atual"/>
      <sheetName val="resumo_aut1"/>
      <sheetName val="Conversão"/>
      <sheetName val="resumo financeiro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</sheetNames>
    <sheetDataSet>
      <sheetData sheetId="0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m3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m3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m3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m3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m2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m2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m3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m2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m2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m3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m3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m3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m3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m3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m3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m3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m3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m3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m3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m3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m3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m3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m3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m3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m3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m3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m3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m3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m3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m3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m3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m3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m2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m2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m2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m2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m3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m3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m3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m3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m3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m3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m3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m3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m3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m3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m3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m3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m3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m3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m3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m3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m3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m3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m3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m3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m3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m3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m3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m3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m3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m3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m3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m3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m3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m3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m3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m3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m3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m3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m3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m3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m3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m3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m3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m3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m3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m3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m3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m3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m3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m3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m2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m2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m2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m2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m3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m3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m3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m3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m3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m3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m3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m3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m3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m3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m3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m2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m3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m3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m3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m3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m3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m3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m3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m3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m3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m3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m3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m3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m3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m3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m3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m3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m3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m3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m3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m3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m3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m3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m3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m3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m3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m3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m3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m3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m3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m3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m3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m3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m3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m3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m3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m3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m3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m3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m3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m3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m3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m3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m3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m3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m3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m3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m3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m3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m3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m3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m3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m3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m3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m3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m3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m3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m3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m3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m3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m3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m3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m3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m3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m3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m3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m3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m3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m3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m3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m3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m3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m3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m3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m3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m3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m3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m3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m3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m3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m3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m3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m3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m3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m3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m3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m2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m2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m3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m3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m3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m3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m3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m3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m3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m3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m3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m3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m3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m3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m3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m3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m3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m3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m3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m2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m2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m2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m2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m2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m2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m2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m2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m2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m2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m2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m2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m2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m2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m2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m2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m2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m2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m2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m2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m3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m3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m3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m3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032-2005-ES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032-2005-ES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m3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m3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m3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m3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m3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m3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m3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m3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m2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m2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m3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m3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m3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m3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m3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m3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m3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EC-OAE-06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m3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EC-OAE-06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m3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EC-OAE-06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m3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EC-OAE-06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m3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EC-OAE-06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m3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EC-OAE-06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m3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EC-OAE-06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m3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EC-OAE-06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m3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EC-OAE-06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m3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EC-OAE-06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m3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EC-OAE-06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m3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EC-OAE-06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m3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EC-OAE-06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m3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EC-OAE-06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m3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EC-OAE-06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m3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EC-OAE-06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m3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EC-OAE-06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m3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EC-OAE-06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m3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EC-OAE-06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m3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EC-OAE-06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m3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EC-OAE-06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m3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EC-OAE-06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m3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EC-OAE-06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m3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EC-OAE-06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m3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EC-OAE-06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m3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EC-OAE-06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m3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EC-OAE-06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m3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EC-OAE-06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m3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EC-OAE-06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m3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EC-OAE-06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m3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EC-OAE-06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m3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EC-OAE-06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m2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m2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m2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m2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m3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m3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m3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m3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m3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m3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m3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m3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m3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m3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m3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m3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m3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m3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m3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neoprene fretado-forn.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m3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m3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m3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m2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m3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m3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m3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m3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m3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m3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m3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m3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m3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m2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m2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m3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m3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m3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m2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m3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m2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m3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m2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m2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m2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m2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m2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m2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m2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m2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m3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m3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m2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m3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m3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m2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m3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Cêrcas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Cêrcas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OES"/>
    </sheetNames>
    <sheetDataSet>
      <sheetData sheetId="0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 e Veiculos Alugados"/>
      <sheetName val="ALYSSON 2"/>
      <sheetName val="Pedreiro"/>
      <sheetName val="1.6"/>
      <sheetName val="ALYSSON%202.xls"/>
    </sheetNames>
    <definedNames>
      <definedName name="QWWEEEEEEEE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ebimentos"/>
      <sheetName val="Resumo"/>
      <sheetName val="Reaj"/>
      <sheetName val="Cron"/>
      <sheetName val="Rel-19ª med."/>
      <sheetName val="Grama PLACA"/>
      <sheetName val="Hidrosemeadura"/>
      <sheetName val="Grama muda"/>
      <sheetName val="Sin Hor"/>
      <sheetName val="Placas"/>
      <sheetName val="Bueiros"/>
      <sheetName val="Com refl final"/>
      <sheetName val="Can Ponte"/>
      <sheetName val="Veiculo"/>
      <sheetName val="Lama"/>
      <sheetName val="Rem. e limpeza "/>
      <sheetName val="Cub trevo"/>
      <sheetName val="Solo Mole"/>
      <sheetName val="Empres estrada"/>
      <sheetName val="DMT-11ª MEDIÇÃO"/>
      <sheetName val="Regula"/>
      <sheetName val="Sub-base"/>
      <sheetName val="Base"/>
      <sheetName val="Imprimação"/>
      <sheetName val="PMF"/>
      <sheetName val="Transp-Brita_Massa"/>
      <sheetName val="TSS"/>
      <sheetName val="TSD"/>
      <sheetName val="FOG"/>
      <sheetName val="AGREGADOS_TSD"/>
      <sheetName val="meiofio"/>
      <sheetName val="meiofio CONJ"/>
      <sheetName val="CANALETA"/>
      <sheetName val="Caixas"/>
      <sheetName val="dreno"/>
      <sheetName val="Descida"/>
      <sheetName val="Cerca Rem e rec"/>
      <sheetName val="Cerca cons"/>
      <sheetName val="Plan1"/>
      <sheetName val="Cronograma Semanal"/>
      <sheetName val="Quadro Geral"/>
      <sheetName val="Rel_19ª med_"/>
      <sheetName val="RELATÓRIO"/>
      <sheetName val="Planilha"/>
      <sheetName val="_TRANSPORTE M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Mão de Obra"/>
      <sheetName val="qorcamentodnerL1"/>
      <sheetName val="Page 1"/>
      <sheetName val="alphaville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Taludes"/>
      <sheetName val="Trecho"/>
      <sheetName val="transporte dupl pr151"/>
      <sheetName val="Plan1"/>
      <sheetName val="CHE"/>
      <sheetName val="planilha contratual"/>
      <sheetName val="planilha de quant. e custos a"/>
      <sheetName val="PATO"/>
      <sheetName val="PACAJUS"/>
      <sheetName val="P A T O"/>
      <sheetName val="Pavim-preços"/>
      <sheetName val="pro-08"/>
      <sheetName val="COTAÇÕES"/>
      <sheetName val="REAJU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Assumptions"/>
      <sheetName val="Recmecater"/>
      <sheetName val="RECREV"/>
      <sheetName val="Listas"/>
      <sheetName val="B M Pl04"/>
      <sheetName val="ORÇAMENTO"/>
      <sheetName val="Premissas MF"/>
      <sheetName val="Premissas"/>
      <sheetName val="CPU ANTT"/>
      <sheetName val="compos1"/>
      <sheetName val="guarantãs"/>
      <sheetName val="aux"/>
      <sheetName val="2.3"/>
      <sheetName val="Orçamento Global"/>
      <sheetName val="inss1"/>
      <sheetName val="Paramentros"/>
      <sheetName val="Serviços"/>
      <sheetName val="CP1ens1"/>
      <sheetName val="Deduc. Reaj."/>
      <sheetName val="CUSTO EQUIP"/>
      <sheetName val="Comp P Unit "/>
      <sheetName val="CALCULOS AUXILIARES"/>
      <sheetName val="CUSTO MATERIAL"/>
      <sheetName val="Croqui"/>
      <sheetName val="C MÃO OBRA"/>
      <sheetName val="Input Dados"/>
      <sheetName val="A"/>
      <sheetName val="relatório-1ª med."/>
      <sheetName val="Cost"/>
      <sheetName val="Fixed Assets"/>
      <sheetName val="Inventory"/>
      <sheetName val="Sales"/>
      <sheetName val="Additions"/>
      <sheetName val="CAN-Plan-Cost"/>
      <sheetName val="Can-Plan-Depr"/>
      <sheetName val="CAN-Plan-Sales"/>
      <sheetName val="diprvs12"/>
      <sheetName val="US-Plan-Cost"/>
      <sheetName val="US-Plan-Sales"/>
      <sheetName val="US-Plan-Depr"/>
      <sheetName val="Calendário"/>
      <sheetName val="pro_08"/>
      <sheetName val="INDICES"/>
      <sheetName val="principal"/>
      <sheetName val="qd3b-Adaptada"/>
      <sheetName val="TCB5"/>
      <sheetName val="sid_ni_5"/>
      <sheetName val="Fresagem e Remendos profundos"/>
      <sheetName val="ETIQU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INVENTÁRIO"/>
      <sheetName val="8ª MP_BR_459"/>
      <sheetName val="Quadro Geral"/>
      <sheetName val="PSCEGERAL"/>
      <sheetName val="Planilha"/>
      <sheetName val="PQ"/>
      <sheetName val="PROJETO"/>
      <sheetName val="qorcamentodnerL1"/>
      <sheetName val="Page 1"/>
      <sheetName val="CRECHES"/>
      <sheetName val="MOBILIZ-CANTEIRO"/>
      <sheetName val="Medição"/>
      <sheetName val="DRANPX14"/>
      <sheetName val="Resumo"/>
      <sheetName val="DG"/>
      <sheetName val="PT"/>
      <sheetName val="RESUMO_AUT1"/>
      <sheetName val="Mão de Obra"/>
      <sheetName val="Plan1"/>
      <sheetName val="REAJU"/>
      <sheetName val="RELATÓRIO"/>
      <sheetName val="p a t o 99 b"/>
      <sheetName val="eq"/>
      <sheetName val="mo"/>
      <sheetName val="alphaville"/>
      <sheetName val="planilha contratual"/>
      <sheetName val="Assumptions"/>
      <sheetName val="Recmecater"/>
      <sheetName val="RECREV"/>
      <sheetName val="CHE"/>
      <sheetName val="Taludes"/>
      <sheetName val="Trecho"/>
      <sheetName val="transporte dupl pr151"/>
      <sheetName val="Anexos_PGQ"/>
      <sheetName val="tabela DER julho97"/>
      <sheetName val="Mat Asf"/>
      <sheetName val="Página 16"/>
      <sheetName val="Desmat 0,15"/>
      <sheetName val="planilha de quant. e custos a"/>
      <sheetName val="PATO"/>
      <sheetName val="PACAJUS"/>
      <sheetName val="P A T O"/>
      <sheetName val="Pavim-preços"/>
      <sheetName val="2.3"/>
      <sheetName val="Orçamento Global"/>
      <sheetName val="PRO-08"/>
      <sheetName val="compos1"/>
      <sheetName val="Premissas MF"/>
      <sheetName val="Premissas"/>
      <sheetName val="CPU ANTT"/>
      <sheetName val="inss1"/>
      <sheetName val="Listas"/>
      <sheetName val="B M Pl04"/>
      <sheetName val="ORÇAMENTO"/>
      <sheetName val="COTAÇÕES"/>
      <sheetName val="Paramentros"/>
      <sheetName val="INDICES"/>
      <sheetName val="principal"/>
      <sheetName val="qd3b-Adapt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Entrada"/>
      <sheetName val="Calendário"/>
      <sheetName val="Prod 1S"/>
      <sheetName val="Prod 2S"/>
      <sheetName val="Prod 3S"/>
      <sheetName val="Prod 4S"/>
      <sheetName val="RESUMO TOTAL"/>
      <sheetName val="Composição"/>
      <sheetName val="Contrato"/>
      <sheetName val="Solução Medição"/>
      <sheetName val="MEDIÇÃO"/>
      <sheetName val="Resumo Produção"/>
      <sheetName val="Produção"/>
      <sheetName val="Correção de Defeito"/>
      <sheetName val="Correção de Defeito Demol Mec"/>
      <sheetName val="QUÍMICAS"/>
      <sheetName val="TB P KM"/>
      <sheetName val="Recomp Guarda Corpo"/>
      <sheetName val="Concreto-Forma-Brita-Aço"/>
      <sheetName val="Renov Sinal Vert"/>
      <sheetName val="Recompos Mec aterro"/>
      <sheetName val="Enrocam Pedra Jogada"/>
      <sheetName val="Sarjeta"/>
      <sheetName val="Sarjeta Geral  (2)"/>
      <sheetName val="Tapa Buraco - Deni"/>
      <sheetName val="Recomposição de Placa - Deni"/>
      <sheetName val="Limpeza de Placa - Deni"/>
      <sheetName val="Abertura de Vala de Drenagem"/>
      <sheetName val="Limpeza de Pista,Faixa - Deni"/>
      <sheetName val="Correção de Defeitos"/>
      <sheetName val="Brita Graduada"/>
      <sheetName val="Roçada Manual - Valdomiro"/>
      <sheetName val="Área Gramada - Valdomiro"/>
      <sheetName val="Corte de Tocos - Valdomiro"/>
      <sheetName val="Limpeza de Sar. e MF - Valdomir"/>
      <sheetName val="Limpeza Mecanizada"/>
      <sheetName val="Teor"/>
      <sheetName val="Equipamentos"/>
      <sheetName val="DADOS"/>
      <sheetName val="eq"/>
      <sheetName val="mo"/>
      <sheetName val="Mão de Obra"/>
      <sheetName val="PROJETO"/>
      <sheetName val="Resumo"/>
    </sheetNames>
    <sheetDataSet>
      <sheetData sheetId="0"/>
      <sheetData sheetId="1">
        <row r="15">
          <cell r="A15">
            <v>39539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EB4"/>
      <sheetName val="TCC4"/>
      <sheetName val="TCB10"/>
      <sheetName val="COMP_ROLO"/>
      <sheetName val="ORÇAMENTO 01"/>
      <sheetName val="CAPA"/>
      <sheetName val="Serviços Rodoviários"/>
      <sheetName val="Teor"/>
      <sheetName val="Equipamentos"/>
      <sheetName val="IDENTIFICAÇÃO"/>
      <sheetName val="Calendário"/>
      <sheetName val="Mão de Obra"/>
      <sheetName val="Mão_de_Obra"/>
      <sheetName val="Mão_de_Obra1"/>
      <sheetName val="REM.MAN MAT.BET.REC(N) "/>
      <sheetName val="ROÇCOL"/>
      <sheetName val="MB"/>
      <sheetName val="RESUMO-DVOP 4ª MED"/>
      <sheetName val="relatório"/>
      <sheetName val="Orçam. AET"/>
      <sheetName val="resumo financeiro"/>
      <sheetName val="CADASTRO"/>
      <sheetName val="ORÇAMENTO"/>
      <sheetName val="medição"/>
      <sheetName val="CUSTO EQUIP"/>
      <sheetName val="Comp P Unit "/>
      <sheetName val="CALCULOS AUXILIARES"/>
      <sheetName val="CUSTO MATERIAL"/>
      <sheetName val="Croqui"/>
      <sheetName val="C MÃO OBRA"/>
      <sheetName val="plan1"/>
      <sheetName val="qtt  betum"/>
    </sheetNames>
    <sheetDataSet>
      <sheetData sheetId="0" refreshError="1">
        <row r="11">
          <cell r="G11">
            <v>300</v>
          </cell>
        </row>
        <row r="12">
          <cell r="G12">
            <v>370</v>
          </cell>
        </row>
        <row r="59">
          <cell r="G59">
            <v>296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QUALIDADE"/>
      <sheetName val="CUSTO"/>
      <sheetName val="ATENDIMENTO"/>
      <sheetName val="MORAL"/>
      <sheetName val="SEGURANÇA"/>
      <sheetName val="Q01"/>
      <sheetName val="Q02"/>
      <sheetName val="Q03"/>
      <sheetName val="Q04"/>
      <sheetName val="Q05"/>
      <sheetName val="Q06"/>
      <sheetName val="Q07"/>
      <sheetName val="Q08"/>
      <sheetName val="Q09"/>
      <sheetName val="C01"/>
      <sheetName val="C02"/>
      <sheetName val="C03"/>
      <sheetName val="C04"/>
      <sheetName val="C05"/>
      <sheetName val="A01"/>
      <sheetName val="A02"/>
      <sheetName val="A03"/>
      <sheetName val="A04"/>
      <sheetName val="A05"/>
      <sheetName val="A06"/>
      <sheetName val="M01"/>
      <sheetName val="M02"/>
      <sheetName val="M03"/>
      <sheetName val="M04"/>
      <sheetName val="S01"/>
      <sheetName val="S02"/>
      <sheetName val="S03"/>
      <sheetName val="S04"/>
      <sheetName val="S05"/>
      <sheetName val="S06"/>
      <sheetName val="S07"/>
      <sheetName val="S08"/>
      <sheetName val="S09"/>
      <sheetName val="S10"/>
      <sheetName val="NOTA"/>
      <sheetName val="GEFEN2001"/>
      <sheetName val="#REF"/>
      <sheetName val="Check List"/>
      <sheetName val="ၑ02"/>
      <sheetName val="Q0့"/>
      <sheetName val="Dem_2"/>
      <sheetName val="Resumo EFVM"/>
      <sheetName val="Principal"/>
      <sheetName val="Check Farol"/>
      <sheetName val="DMT MEDIÇÃO"/>
      <sheetName val="COMP_ROLO"/>
      <sheetName val="Consolida Investimento"/>
      <sheetName val="CEARA"/>
      <sheetName val="Ano2001"/>
      <sheetName val="Plan1"/>
      <sheetName val="Check_List"/>
      <sheetName val="app a, 10b"/>
      <sheetName val="Desembolso Financeiro"/>
      <sheetName val="Check_List2"/>
      <sheetName val="Check_Farol2"/>
      <sheetName val="Check_Farol"/>
      <sheetName val="Check_List1"/>
      <sheetName val="Check_Farol1"/>
      <sheetName val="Indicadores"/>
      <sheetName val="Cronograma"/>
      <sheetName val="Plan2 (2)"/>
      <sheetName val="Chek List"/>
      <sheetName val="RATEIMP"/>
      <sheetName val="Empresas"/>
      <sheetName val="reserves&amp;schedule"/>
      <sheetName val="Resumo_EFVM"/>
      <sheetName val="Mem3138"/>
      <sheetName val="InvestmentAnalysis"/>
      <sheetName val="Dados"/>
      <sheetName val="GEFEN2001.xls"/>
      <sheetName val="VALIDAÇÃO"/>
      <sheetName val="PIC"/>
      <sheetName val="QLP"/>
      <sheetName val="Menu"/>
      <sheetName val="Simulador"/>
      <sheetName val="Check_List3"/>
      <sheetName val="Resumo_EFVM1"/>
      <sheetName val="Consolida_Investimento"/>
      <sheetName val="Check_Farol3"/>
      <sheetName val="Plan2_(2)"/>
      <sheetName val="Desembolso_Financeiro"/>
      <sheetName val="FCD"/>
      <sheetName val="Parâmetros Caso Base"/>
      <sheetName val="Plan4"/>
    </sheetNames>
    <definedNames>
      <definedName name="Saída_Clique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_DVOP"/>
      <sheetName val="Aditivo"/>
      <sheetName val="RESUMO"/>
      <sheetName val="Cronograma"/>
      <sheetName val="Leis sociais"/>
      <sheetName val="LOTE 1"/>
      <sheetName val="RELATÓRIO"/>
      <sheetName val="RESUMO-DVOP"/>
      <sheetName val="Aditivo Protocolado"/>
      <sheetName val="REAJU"/>
      <sheetName val="Crono Físico-Financeiro"/>
      <sheetName val="Memorial descritivo"/>
      <sheetName val="Remoção de pav"/>
      <sheetName val="Aterro "/>
      <sheetName val="Recompo de base"/>
      <sheetName val="Imprimação"/>
      <sheetName val="CBUQ"/>
      <sheetName val="Pintura de ligação"/>
      <sheetName val="TSD"/>
      <sheetName val="Agregado"/>
      <sheetName val="geral"/>
      <sheetName val="DREN 60 62"/>
      <sheetName val="Meio fio simples"/>
      <sheetName val="Entrada"/>
      <sheetName val="OAC"/>
      <sheetName val="Agregado DRENAGEM"/>
      <sheetName val="Cerca"/>
      <sheetName val="Grama"/>
      <sheetName val="Pintura de faixas geral 6ª"/>
      <sheetName val="Placas"/>
      <sheetName val="Remoção de base 2"/>
      <sheetName val="CUSTO HORÁRIO"/>
      <sheetName val="Mão de obra"/>
      <sheetName val="Material"/>
      <sheetName val="Cálculo"/>
      <sheetName val="plmuseu"/>
      <sheetName val="BD 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2">
          <cell r="H22">
            <v>3350266.55</v>
          </cell>
        </row>
        <row r="29">
          <cell r="H29">
            <v>1171981.19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Orçamento"/>
      <sheetName val="Transporte"/>
      <sheetName val="DRENAGEM"/>
      <sheetName val="Mob Desm-Inst. Cant."/>
      <sheetName val="Anexo"/>
      <sheetName val="resumo"/>
      <sheetName val="quantitativos"/>
      <sheetName val="DMT MEDIÇÃO"/>
      <sheetName val="RESUMO_DVOP"/>
      <sheetName val="dados"/>
      <sheetName val="CUSTO HORÁRIO"/>
      <sheetName val="Mão de obra"/>
      <sheetName val="Material"/>
      <sheetName val="utr 2"/>
      <sheetName val="Desmatamento 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QUANTITATIVO"/>
      <sheetName val="Orçamento"/>
      <sheetName val="Transporte"/>
      <sheetName val="DRENAGEM"/>
      <sheetName val="INST MOB"/>
      <sheetName val="DESMAT. DEST. LIMP. AREA"/>
      <sheetName val="REGULARIZAÇÃO DO SUBLEITO"/>
      <sheetName val="BASE"/>
      <sheetName val="SUB-BASE"/>
      <sheetName val="IMPRIMAÇÃO  E CM-30"/>
      <sheetName val="TSS E RR-2C"/>
      <sheetName val="TSD E RR-2C"/>
      <sheetName val="insumos básicos"/>
      <sheetName val="RESUMO-DVOP"/>
      <sheetName val="quadro 04 - planilhas preços"/>
      <sheetName val="cubação"/>
      <sheetName val="diagrama"/>
      <sheetName val="PLE"/>
      <sheetName val="Eventograma_e_Quantitativos"/>
      <sheetName val="rel-19ª med."/>
      <sheetName val="mão de obra,leis e bdi"/>
    </sheetNames>
    <sheetDataSet>
      <sheetData sheetId="0" refreshError="1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Orçamento (2)"/>
      <sheetName val="Memoria de cálculo"/>
      <sheetName val="Banco de Dados"/>
      <sheetName val="TRANSPORTES"/>
      <sheetName val="Recomp.Mecaniz.Aterro"/>
      <sheetName val="Esc.Carg.Mat.Jazida Recomp."/>
      <sheetName val="Descida d'água DAD14"/>
      <sheetName val="Dissipador DEB 07"/>
      <sheetName val="Alvenaria de pedra"/>
      <sheetName val="Forma comum 1A0140101"/>
      <sheetName val="fORMA COMUM 2S0337000"/>
      <sheetName val="Concr. Estr. fck=18MPa"/>
      <sheetName val="Concr. fck12"/>
      <sheetName val="Concr fck 15 "/>
      <sheetName val="Conc ciclop 1A0151210"/>
      <sheetName val="Aço CA50"/>
      <sheetName val="Argamassa 1-3"/>
      <sheetName val="Argamassa 1-4"/>
      <sheetName val="Esc manual"/>
      <sheetName val="Compactação manual"/>
      <sheetName val="Corpo BSCC 2 X 2"/>
      <sheetName val="Forma compesada"/>
      <sheetName val="Concr 10 MPa"/>
      <sheetName val="Boca BSCC 2 X 2 "/>
      <sheetName val="Escor bueiro celular"/>
      <sheetName val="Transp. local basc 10 m3 rod pa"/>
      <sheetName val="Transp.Caminhão Carroc."/>
      <sheetName val="Corpo BDTC=1,00"/>
      <sheetName val="Boca BDTC=1,00"/>
      <sheetName val="MFC 05"/>
      <sheetName val="Lastro de brita"/>
      <sheetName val="Conc ciclop 3S0331000"/>
      <sheetName val="Subbase"/>
      <sheetName val="Base"/>
      <sheetName val="Imprimaçao"/>
      <sheetName val="Capa CBUQ"/>
      <sheetName val="Remoção capa"/>
      <sheetName val="Usinagem "/>
      <sheetName val="Enleivamento"/>
      <sheetName val="PINTURA DE FAIXA"/>
      <sheetName val="ANCORAGEM"/>
      <sheetName val="DEFENSA"/>
      <sheetName val="Rec  man aterro"/>
      <sheetName val="Esc solo Saturado"/>
      <sheetName val="Desc d'água aterro DAD-02"/>
      <sheetName val="Valeta prot VPA 03"/>
      <sheetName val="Guia de madeira"/>
      <sheetName val="Obtenção grama"/>
      <sheetName val="ESC. MAN VALA 1ª 1A0189101"/>
      <sheetName val="Esc man 1ª cat 3S0400000"/>
      <sheetName val="Esc car tra ate 50m"/>
      <sheetName val="Brita p-camada drenante"/>
      <sheetName val="Manta Geotêxtil"/>
      <sheetName val="Colchão areia"/>
      <sheetName val="DISSIPADOR DED-01"/>
      <sheetName val="Plan11"/>
      <sheetName val="MAPA DE CUBAÇÃO"/>
      <sheetName val="CG"/>
      <sheetName val="PATO"/>
      <sheetName val="Serviços"/>
      <sheetName val="QuQuant"/>
      <sheetName val="dez00"/>
      <sheetName val="SE_SicroPE_201511_ONER"/>
    </sheetNames>
    <sheetDataSet>
      <sheetData sheetId="0"/>
      <sheetData sheetId="1"/>
      <sheetData sheetId="2"/>
      <sheetData sheetId="3" refreshError="1">
        <row r="5">
          <cell r="A5" t="str">
            <v>3 S 08 501 00</v>
          </cell>
          <cell r="B5" t="str">
            <v>Recomposição mecanizada de aterro</v>
          </cell>
          <cell r="C5" t="str">
            <v>m³</v>
          </cell>
          <cell r="D5">
            <v>14.12</v>
          </cell>
        </row>
        <row r="6">
          <cell r="A6" t="str">
            <v>1 A 00 002 05</v>
          </cell>
          <cell r="B6" t="str">
            <v>Transporte local c/ basc. 10m³ em rod. pav.</v>
          </cell>
          <cell r="C6" t="str">
            <v>tkm</v>
          </cell>
          <cell r="D6">
            <v>0.36</v>
          </cell>
        </row>
        <row r="7">
          <cell r="A7" t="str">
            <v>2 S 04 941 14</v>
          </cell>
          <cell r="B7" t="str">
            <v>Descida d'água atrros em degraus - arm - DAD 14</v>
          </cell>
          <cell r="C7" t="str">
            <v>m</v>
          </cell>
          <cell r="D7">
            <v>395.39979979999998</v>
          </cell>
        </row>
        <row r="8">
          <cell r="A8" t="str">
            <v>2 S 04 950 27</v>
          </cell>
          <cell r="B8" t="str">
            <v>Dissipador de energia - DEB 07</v>
          </cell>
          <cell r="C8" t="str">
            <v>und</v>
          </cell>
          <cell r="D8">
            <v>1342.0452846666665</v>
          </cell>
        </row>
        <row r="9">
          <cell r="A9" t="str">
            <v>1 A 01 890 01</v>
          </cell>
          <cell r="B9" t="str">
            <v>Escavação manual em material de 1ª cat</v>
          </cell>
          <cell r="C9" t="str">
            <v>m³</v>
          </cell>
          <cell r="D9">
            <v>12.597899999999997</v>
          </cell>
        </row>
        <row r="10">
          <cell r="A10" t="str">
            <v>1 A 01 893 01</v>
          </cell>
          <cell r="B10" t="str">
            <v xml:space="preserve"> Compactação manual</v>
          </cell>
          <cell r="C10" t="str">
            <v>m³</v>
          </cell>
          <cell r="D10">
            <v>6.7133333333333338</v>
          </cell>
        </row>
        <row r="11">
          <cell r="A11" t="str">
            <v>2 S 04 200 06</v>
          </cell>
          <cell r="B11" t="str">
            <v>Corpo DSCC 2,00 x 2,00 m alt 1,00 a 2,50 m</v>
          </cell>
          <cell r="C11" t="str">
            <v>m</v>
          </cell>
          <cell r="D11">
            <v>992.87830998499999</v>
          </cell>
        </row>
        <row r="12">
          <cell r="A12" t="str">
            <v>2 S 04 201 02</v>
          </cell>
          <cell r="B12" t="str">
            <v>Boca BSCC 2,00 x 2,00 m normal</v>
          </cell>
          <cell r="C12" t="str">
            <v>und</v>
          </cell>
          <cell r="D12">
            <v>7000.0516879999996</v>
          </cell>
        </row>
        <row r="13">
          <cell r="A13" t="str">
            <v>3 S 03 310 00</v>
          </cell>
          <cell r="B13" t="str">
            <v>Concreto Ciclópico</v>
          </cell>
          <cell r="C13" t="str">
            <v>m³</v>
          </cell>
          <cell r="D13">
            <v>198.25</v>
          </cell>
        </row>
        <row r="14">
          <cell r="A14" t="str">
            <v>2 S 03 370 00</v>
          </cell>
          <cell r="B14" t="str">
            <v>FÔRMA COMUM DE MADEIRA</v>
          </cell>
          <cell r="C14" t="str">
            <v>m²</v>
          </cell>
          <cell r="D14">
            <v>33.155405199999997</v>
          </cell>
        </row>
        <row r="15">
          <cell r="A15" t="str">
            <v>2 S 04 110 01</v>
          </cell>
          <cell r="B15" t="str">
            <v>Corpo BDTC D= 1,00 m</v>
          </cell>
          <cell r="C15" t="str">
            <v>m</v>
          </cell>
          <cell r="D15">
            <v>965.91</v>
          </cell>
        </row>
        <row r="16">
          <cell r="A16" t="str">
            <v>2 S 04 111 01</v>
          </cell>
          <cell r="B16" t="str">
            <v>Boca BDTC D=1,00m normal</v>
          </cell>
          <cell r="C16" t="str">
            <v>und</v>
          </cell>
          <cell r="D16">
            <v>1842.55</v>
          </cell>
        </row>
        <row r="17">
          <cell r="A17" t="str">
            <v>2 S 04 910 05</v>
          </cell>
          <cell r="B17" t="str">
            <v>MEIO FIO DE CONCRETO - MFC 05</v>
          </cell>
          <cell r="C17" t="str">
            <v>m</v>
          </cell>
          <cell r="D17">
            <v>19.79</v>
          </cell>
        </row>
        <row r="18">
          <cell r="A18" t="str">
            <v>1 A 00 002 40</v>
          </cell>
          <cell r="B18" t="str">
            <v>TRANSP.LOC. C/ CARROCERIA 15t EM RODOV. PAV.</v>
          </cell>
          <cell r="C18" t="str">
            <v>tkm</v>
          </cell>
          <cell r="D18">
            <v>0.43</v>
          </cell>
        </row>
        <row r="19">
          <cell r="A19" t="str">
            <v>5 S 02 200 00</v>
          </cell>
          <cell r="B19" t="str">
            <v>SUB-BASE SOLO ESTAB. GRAN. S/ MISTURA</v>
          </cell>
          <cell r="C19" t="str">
            <v>m³</v>
          </cell>
          <cell r="D19">
            <v>8.11</v>
          </cell>
        </row>
        <row r="20">
          <cell r="A20" t="str">
            <v>5 S 02 200 01</v>
          </cell>
          <cell r="B20" t="str">
            <v>BASE SOLO ESTAB. GRAN. S/ MISTURA</v>
          </cell>
          <cell r="C20" t="str">
            <v>m³</v>
          </cell>
          <cell r="D20">
            <v>8.11</v>
          </cell>
        </row>
        <row r="21">
          <cell r="A21" t="str">
            <v>5 S 02 300 00</v>
          </cell>
          <cell r="B21" t="str">
            <v>IMPRIMAÇÃO</v>
          </cell>
          <cell r="C21" t="str">
            <v>m²</v>
          </cell>
          <cell r="D21">
            <v>0.17</v>
          </cell>
        </row>
        <row r="22">
          <cell r="A22" t="str">
            <v>5 S 02 540 01</v>
          </cell>
          <cell r="B22" t="str">
            <v>CONC. BETUM. USIN. A QUENTE - CAPA DE ROLAMENTO</v>
          </cell>
          <cell r="C22" t="str">
            <v>t</v>
          </cell>
          <cell r="D22">
            <v>47.43</v>
          </cell>
        </row>
        <row r="23">
          <cell r="A23" t="str">
            <v>5 S 02 905 00</v>
          </cell>
          <cell r="B23" t="str">
            <v>REMOÇÃO MEC. DE REVEST. BETUMINOSO</v>
          </cell>
          <cell r="C23" t="str">
            <v>m³</v>
          </cell>
          <cell r="D23">
            <v>5.83</v>
          </cell>
        </row>
        <row r="24">
          <cell r="A24" t="str">
            <v>5 S 05 100 00</v>
          </cell>
          <cell r="B24" t="str">
            <v>ENLEIVAMENTO</v>
          </cell>
          <cell r="C24" t="str">
            <v>m²</v>
          </cell>
          <cell r="D24">
            <v>3.69</v>
          </cell>
        </row>
        <row r="25">
          <cell r="A25" t="str">
            <v>4 S 06 100 21</v>
          </cell>
          <cell r="B25" t="str">
            <v>PINTURA DE FAIXA - TINTA DURABILIDADE - 2 ANOS</v>
          </cell>
          <cell r="C25" t="str">
            <v>m²</v>
          </cell>
          <cell r="D25">
            <v>11.86</v>
          </cell>
        </row>
        <row r="26">
          <cell r="A26" t="str">
            <v>4 S 06 010 02</v>
          </cell>
          <cell r="B26" t="str">
            <v>ANCORAGEM DEFENSAS SEMI-MALEÁVEL SIMPLES</v>
          </cell>
          <cell r="C26" t="str">
            <v>m</v>
          </cell>
          <cell r="D26">
            <v>136.12</v>
          </cell>
        </row>
        <row r="27">
          <cell r="A27" t="str">
            <v>4 S 06 010 01</v>
          </cell>
          <cell r="B27" t="str">
            <v>DEFENSAS SEMI-MALEÁVEL SIMPLES</v>
          </cell>
          <cell r="C27" t="str">
            <v>m</v>
          </cell>
          <cell r="D27">
            <v>123.87</v>
          </cell>
        </row>
        <row r="28">
          <cell r="A28" t="str">
            <v>M01</v>
          </cell>
          <cell r="B28" t="str">
            <v>AQUISIÇÃO DE CM-30</v>
          </cell>
          <cell r="C28" t="str">
            <v>t</v>
          </cell>
          <cell r="D28">
            <v>1932.4841999999999</v>
          </cell>
        </row>
        <row r="29">
          <cell r="A29" t="str">
            <v>M02</v>
          </cell>
          <cell r="B29" t="str">
            <v>AQUISIÇÃO DE CAP-50/60</v>
          </cell>
          <cell r="C29" t="str">
            <v>t</v>
          </cell>
          <cell r="D29">
            <v>1405.0812000000001</v>
          </cell>
        </row>
        <row r="30">
          <cell r="A30" t="str">
            <v>T01</v>
          </cell>
          <cell r="B30" t="str">
            <v>TRANSPORTE DE CM-30 DMT=640 KM</v>
          </cell>
          <cell r="C30" t="str">
            <v>t</v>
          </cell>
          <cell r="D30">
            <v>99.980009999999993</v>
          </cell>
        </row>
        <row r="31">
          <cell r="A31" t="str">
            <v>T02</v>
          </cell>
          <cell r="B31" t="str">
            <v>TRANSPORTE DE CAP-50/60 DMT=640 KM</v>
          </cell>
          <cell r="C31" t="str">
            <v>t</v>
          </cell>
          <cell r="D31">
            <v>147.380944</v>
          </cell>
        </row>
        <row r="32">
          <cell r="A32" t="str">
            <v>2 S 01 300 05</v>
          </cell>
          <cell r="B32" t="str">
            <v>ESC. CARGA E TRANSP. SOLOS MOLES DMT 800 A 1000m</v>
          </cell>
          <cell r="C32" t="str">
            <v>m³</v>
          </cell>
          <cell r="D32">
            <v>12.27</v>
          </cell>
        </row>
        <row r="33">
          <cell r="A33" t="str">
            <v>3 S 08 500 00</v>
          </cell>
          <cell r="B33" t="str">
            <v>RECOMPOSIÇÃO MANUAL DE ATERRO</v>
          </cell>
          <cell r="C33" t="str">
            <v>m³</v>
          </cell>
          <cell r="D33">
            <v>48.82</v>
          </cell>
        </row>
        <row r="34">
          <cell r="A34" t="str">
            <v>2 S 04 941 02</v>
          </cell>
          <cell r="B34" t="str">
            <v>Descida d'água atrros em degraus - arm - DAD 02</v>
          </cell>
          <cell r="C34" t="str">
            <v>m</v>
          </cell>
          <cell r="D34">
            <v>104.4</v>
          </cell>
        </row>
        <row r="35">
          <cell r="A35" t="str">
            <v>2 S 04 401 03</v>
          </cell>
          <cell r="B35" t="str">
            <v>VALETA PROT. ATERRO C/ REVEST. CONCR - VPA-03</v>
          </cell>
          <cell r="C35" t="str">
            <v>m</v>
          </cell>
          <cell r="D35">
            <v>59.31</v>
          </cell>
        </row>
        <row r="36">
          <cell r="A36" t="str">
            <v>3 S 04 000 00</v>
          </cell>
          <cell r="B36" t="str">
            <v>ESC. MANUAL EM MATERIAL 1ª CAT.</v>
          </cell>
          <cell r="C36" t="str">
            <v>m³</v>
          </cell>
          <cell r="D36">
            <v>17.02</v>
          </cell>
        </row>
        <row r="37">
          <cell r="A37" t="str">
            <v>2 S 01 100 01</v>
          </cell>
          <cell r="B37" t="str">
            <v>ESCAVAÇÃO CARGA E TRANSP. MAT. 1ª CAT. DMT=50m</v>
          </cell>
          <cell r="C37" t="str">
            <v>m³</v>
          </cell>
          <cell r="D37">
            <v>1.1100000000000001</v>
          </cell>
        </row>
        <row r="38">
          <cell r="A38" t="str">
            <v>N001</v>
          </cell>
          <cell r="B38" t="str">
            <v>FORNC., TRANSP. E APL. DE BRITA P/ CAMADA DRENANTE DE ATERRO</v>
          </cell>
          <cell r="C38" t="str">
            <v>m³</v>
          </cell>
          <cell r="D38">
            <v>56.35</v>
          </cell>
        </row>
        <row r="39">
          <cell r="A39" t="str">
            <v>N002</v>
          </cell>
          <cell r="B39" t="str">
            <v>MANTA DE GEOTÊXTIL NÃO TECIDO AGULHADO, TIPO OP-30</v>
          </cell>
          <cell r="C39" t="str">
            <v>m²</v>
          </cell>
          <cell r="D39">
            <v>5.92</v>
          </cell>
        </row>
        <row r="40">
          <cell r="A40" t="str">
            <v>N003</v>
          </cell>
          <cell r="B40" t="str">
            <v>EXEC., DE COLCHÃO DRENANTE COM AREIA GROSSA P/ PÉ DO ATERRO</v>
          </cell>
          <cell r="C40" t="str">
            <v>m³</v>
          </cell>
          <cell r="D40">
            <v>34.92</v>
          </cell>
        </row>
        <row r="41">
          <cell r="A41" t="str">
            <v>2 S 04 950 51</v>
          </cell>
          <cell r="B41" t="str">
            <v>DISSIPADOR DE ENERGIA - DED 01</v>
          </cell>
          <cell r="C41" t="str">
            <v>und</v>
          </cell>
          <cell r="D41">
            <v>180.17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Especif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aux"/>
      <sheetName val="pro-08"/>
      <sheetName val="1.6"/>
      <sheetName val="BR-230 POMBAL-S.GONÇALO"/>
      <sheetName val="p a t o 99 b"/>
      <sheetName val="RELATÓRIO"/>
      <sheetName val="RESUMO-DVOP"/>
      <sheetName val="61M-CBMI:MAT-BET"/>
      <sheetName val="A"/>
      <sheetName val="APONT"/>
      <sheetName val="Faturamento 2016 (Diferimento)"/>
      <sheetName val="Solicitação Interna de Fab"/>
      <sheetName val="Serviços"/>
      <sheetName val="TAB CONSULT"/>
      <sheetName val="PPV revisão_13.02.08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 refreshError="1"/>
      <sheetData sheetId="18">
        <row r="2">
          <cell r="U2" t="str">
            <v>FOLHA 01</v>
          </cell>
        </row>
      </sheetData>
      <sheetData sheetId="19">
        <row r="2">
          <cell r="U2" t="str">
            <v>FOLHA 01</v>
          </cell>
        </row>
      </sheetData>
      <sheetData sheetId="20">
        <row r="2">
          <cell r="U2" t="str">
            <v>FOLHA 01</v>
          </cell>
        </row>
      </sheetData>
      <sheetData sheetId="21">
        <row r="2">
          <cell r="U2" t="str">
            <v>FOLHA 01</v>
          </cell>
        </row>
      </sheetData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Abril 2000"/>
      <sheetName val="Sheet6"/>
    </sheetNames>
    <sheetDataSet>
      <sheetData sheetId="0">
        <row r="4">
          <cell r="B4" t="str">
            <v>CODIGO</v>
          </cell>
          <cell r="C4" t="str">
            <v>DESCRICAO</v>
          </cell>
          <cell r="D4" t="str">
            <v>UNID.</v>
          </cell>
          <cell r="E4" t="str">
            <v>EQUIP.</v>
          </cell>
          <cell r="F4" t="str">
            <v>M. OBRA</v>
          </cell>
          <cell r="G4" t="str">
            <v>EXECUCAO</v>
          </cell>
          <cell r="H4" t="str">
            <v>MATERIAL</v>
          </cell>
          <cell r="I4" t="str">
            <v>TRANSPORTE</v>
          </cell>
          <cell r="J4" t="str">
            <v>BONIF.   (%)</v>
          </cell>
          <cell r="K4" t="str">
            <v>CUSTO TOTAL</v>
          </cell>
          <cell r="M4">
            <v>1.383</v>
          </cell>
        </row>
        <row r="5">
          <cell r="B5">
            <v>40000</v>
          </cell>
          <cell r="C5" t="str">
            <v>TERRAPLENAGEM</v>
          </cell>
        </row>
        <row r="6">
          <cell r="B6">
            <v>40110</v>
          </cell>
          <cell r="C6" t="str">
            <v>DESMATAMENTO, DESTOCAMENTO E LIMPEZA EM MATA</v>
          </cell>
          <cell r="D6" t="str">
            <v>m²</v>
          </cell>
          <cell r="E6">
            <v>0.22</v>
          </cell>
          <cell r="F6">
            <v>0.02</v>
          </cell>
          <cell r="G6">
            <v>0.24</v>
          </cell>
          <cell r="H6">
            <v>0</v>
          </cell>
          <cell r="I6" t="str">
            <v>-</v>
          </cell>
          <cell r="J6">
            <v>38.299999999999997</v>
          </cell>
          <cell r="K6">
            <v>0.33</v>
          </cell>
        </row>
        <row r="7">
          <cell r="B7">
            <v>40120</v>
          </cell>
          <cell r="C7" t="str">
            <v>DESMATAMENTO, DESTOCAMENTO E LIMPEZA EM CERRADO</v>
          </cell>
          <cell r="D7" t="str">
            <v>m²</v>
          </cell>
          <cell r="E7">
            <v>0.13</v>
          </cell>
          <cell r="F7">
            <v>0.01</v>
          </cell>
          <cell r="G7">
            <v>0.12</v>
          </cell>
          <cell r="H7">
            <v>0</v>
          </cell>
          <cell r="I7" t="str">
            <v>-</v>
          </cell>
          <cell r="J7">
            <v>38.299999999999997</v>
          </cell>
          <cell r="K7">
            <v>0.17</v>
          </cell>
          <cell r="N7">
            <v>0.12</v>
          </cell>
        </row>
        <row r="8">
          <cell r="B8">
            <v>40130</v>
          </cell>
          <cell r="C8" t="str">
            <v>DESTOCAMENTO E LIMPEZA</v>
          </cell>
          <cell r="D8" t="str">
            <v>m²</v>
          </cell>
          <cell r="E8">
            <v>0.12</v>
          </cell>
          <cell r="F8">
            <v>0.01</v>
          </cell>
          <cell r="G8">
            <v>0.13</v>
          </cell>
          <cell r="H8">
            <v>0</v>
          </cell>
          <cell r="I8" t="str">
            <v>-</v>
          </cell>
          <cell r="J8">
            <v>38.299999999999997</v>
          </cell>
          <cell r="K8">
            <v>0.18</v>
          </cell>
          <cell r="N8">
            <v>0.13</v>
          </cell>
        </row>
        <row r="9">
          <cell r="B9">
            <v>40140</v>
          </cell>
          <cell r="C9" t="str">
            <v>REMOCAO E LIMPEZA DE CAMADA VEGETAL</v>
          </cell>
          <cell r="D9" t="str">
            <v>m²</v>
          </cell>
          <cell r="E9">
            <v>7.0000000000000007E-2</v>
          </cell>
          <cell r="F9">
            <v>0</v>
          </cell>
          <cell r="G9">
            <v>7.0000000000000007E-2</v>
          </cell>
          <cell r="H9">
            <v>0</v>
          </cell>
          <cell r="I9" t="str">
            <v>-</v>
          </cell>
          <cell r="J9">
            <v>38.299999999999997</v>
          </cell>
          <cell r="K9">
            <v>0.1</v>
          </cell>
          <cell r="N9">
            <v>7.0000000000000007E-2</v>
          </cell>
        </row>
        <row r="10">
          <cell r="B10">
            <v>40201</v>
          </cell>
          <cell r="C10" t="str">
            <v>ESCAVACAO, CARGA E TRANSP. DE MATERIAL DE 1A. CATEGORIA DMT &lt;= 50M</v>
          </cell>
          <cell r="D10" t="str">
            <v>m³</v>
          </cell>
          <cell r="E10">
            <v>1.44</v>
          </cell>
          <cell r="F10">
            <v>0.05</v>
          </cell>
          <cell r="G10">
            <v>1.49</v>
          </cell>
          <cell r="H10">
            <v>0</v>
          </cell>
          <cell r="I10" t="str">
            <v>-</v>
          </cell>
          <cell r="J10">
            <v>38.299999999999997</v>
          </cell>
          <cell r="K10">
            <v>2.06</v>
          </cell>
          <cell r="N10">
            <v>1.49</v>
          </cell>
        </row>
        <row r="11">
          <cell r="B11">
            <v>40202</v>
          </cell>
          <cell r="C11" t="str">
            <v>ESCAVACAO, CARGA E TRANSP. DE MATERIAL DE 1A. CATEG. 50 =&lt;DMT&lt;= 200M</v>
          </cell>
          <cell r="D11" t="str">
            <v>m³</v>
          </cell>
          <cell r="E11">
            <v>2.58</v>
          </cell>
          <cell r="F11">
            <v>0.06</v>
          </cell>
          <cell r="G11">
            <v>2.62</v>
          </cell>
          <cell r="H11">
            <v>0</v>
          </cell>
          <cell r="I11" t="str">
            <v>-</v>
          </cell>
          <cell r="J11">
            <v>38.299999999999997</v>
          </cell>
          <cell r="K11">
            <v>3.62</v>
          </cell>
          <cell r="N11">
            <v>2.62</v>
          </cell>
        </row>
        <row r="12">
          <cell r="B12">
            <v>40203</v>
          </cell>
          <cell r="C12" t="str">
            <v>ESCAVACAO, CARGA E TRANSP. DE MATERIAL DE 1A. CATEG. 200=&lt;DMT&lt;=400M</v>
          </cell>
          <cell r="D12" t="str">
            <v>m³</v>
          </cell>
          <cell r="E12">
            <v>3.1</v>
          </cell>
          <cell r="F12">
            <v>0.06</v>
          </cell>
          <cell r="G12">
            <v>3.16</v>
          </cell>
          <cell r="H12">
            <v>0</v>
          </cell>
          <cell r="I12" t="str">
            <v>-</v>
          </cell>
          <cell r="J12">
            <v>38.299999999999997</v>
          </cell>
          <cell r="K12">
            <v>4.37</v>
          </cell>
          <cell r="N12">
            <v>3.16</v>
          </cell>
        </row>
        <row r="13">
          <cell r="B13">
            <v>40204</v>
          </cell>
          <cell r="C13" t="str">
            <v>ESCAVACAO, CARGA E TRANSP. DE MATERIAL DE 1A. CATEG. 400=&lt;DMT&lt;=600M</v>
          </cell>
          <cell r="D13" t="str">
            <v>m³</v>
          </cell>
          <cell r="E13">
            <v>3.62</v>
          </cell>
          <cell r="F13">
            <v>0.08</v>
          </cell>
          <cell r="G13">
            <v>3.7</v>
          </cell>
          <cell r="H13">
            <v>0</v>
          </cell>
          <cell r="I13" t="str">
            <v>-</v>
          </cell>
          <cell r="J13">
            <v>38.299999999999997</v>
          </cell>
          <cell r="K13">
            <v>5.12</v>
          </cell>
          <cell r="N13">
            <v>3.7</v>
          </cell>
        </row>
        <row r="14">
          <cell r="B14">
            <v>40205</v>
          </cell>
          <cell r="C14" t="str">
            <v>ESCAVACAO, CARGA E TRANSP. DE MATERIAL DE 1A. CATEG. 600=&lt;DMT&lt;=800M</v>
          </cell>
          <cell r="D14" t="str">
            <v>m³</v>
          </cell>
          <cell r="E14">
            <v>4.32</v>
          </cell>
          <cell r="F14">
            <v>7.0000000000000007E-2</v>
          </cell>
          <cell r="G14">
            <v>4.3899999999999997</v>
          </cell>
          <cell r="H14">
            <v>0</v>
          </cell>
          <cell r="I14" t="str">
            <v>-</v>
          </cell>
          <cell r="J14">
            <v>38.299999999999997</v>
          </cell>
          <cell r="K14">
            <v>6.07</v>
          </cell>
          <cell r="N14">
            <v>4.3899999999999997</v>
          </cell>
        </row>
        <row r="15">
          <cell r="B15">
            <v>40206</v>
          </cell>
          <cell r="C15" t="str">
            <v>ESCAVACAO, CARGA E TRANSP. DE MATERIAL DE 1A. CATEG. 800=&lt;DMT&lt;=1000M</v>
          </cell>
          <cell r="D15" t="str">
            <v>m³</v>
          </cell>
          <cell r="E15">
            <v>4.47</v>
          </cell>
          <cell r="F15">
            <v>7.0000000000000007E-2</v>
          </cell>
          <cell r="G15">
            <v>4.54</v>
          </cell>
          <cell r="H15">
            <v>0</v>
          </cell>
          <cell r="I15" t="str">
            <v>-</v>
          </cell>
          <cell r="J15">
            <v>38.299999999999997</v>
          </cell>
          <cell r="K15">
            <v>6.28</v>
          </cell>
          <cell r="N15">
            <v>4.54</v>
          </cell>
        </row>
        <row r="16">
          <cell r="B16">
            <v>40207</v>
          </cell>
          <cell r="C16" t="str">
            <v>ESCAVACAO, CARGA E TRANSP. (CAMINHAO) DE MATERIAL DE 1A. CATEG. 1000=&lt;DMT&lt;=1200</v>
          </cell>
          <cell r="D16" t="str">
            <v>m³</v>
          </cell>
          <cell r="E16">
            <v>3.69</v>
          </cell>
          <cell r="F16">
            <v>0.1</v>
          </cell>
          <cell r="G16">
            <v>3.79</v>
          </cell>
          <cell r="H16">
            <v>0</v>
          </cell>
          <cell r="I16" t="str">
            <v>-</v>
          </cell>
          <cell r="J16">
            <v>38.299999999999997</v>
          </cell>
          <cell r="K16">
            <v>5.24</v>
          </cell>
          <cell r="N16">
            <v>3.79</v>
          </cell>
        </row>
        <row r="17">
          <cell r="B17">
            <v>40208</v>
          </cell>
          <cell r="C17" t="str">
            <v>ESCAVACAO, CARGA E TRANSP. (CAMINHAO) DE MATERIAL DE 1A. CATEG. 1200=&lt;DMT&lt;=1400</v>
          </cell>
          <cell r="D17" t="str">
            <v>m³</v>
          </cell>
          <cell r="E17">
            <v>3.75</v>
          </cell>
          <cell r="F17">
            <v>0.11</v>
          </cell>
          <cell r="G17">
            <v>3.86</v>
          </cell>
          <cell r="H17">
            <v>0</v>
          </cell>
          <cell r="I17" t="str">
            <v>-</v>
          </cell>
          <cell r="J17">
            <v>38.299999999999997</v>
          </cell>
          <cell r="K17">
            <v>5.34</v>
          </cell>
          <cell r="N17">
            <v>3.86</v>
          </cell>
        </row>
        <row r="18">
          <cell r="B18">
            <v>40209</v>
          </cell>
          <cell r="C18" t="str">
            <v>ESCAVACAO, CARGA E TRANSP. (CAMINHAO) DE MATERIAL DE 1A. CATEG. 1400=&lt;DMT&lt;=1600</v>
          </cell>
          <cell r="D18" t="str">
            <v>m³</v>
          </cell>
          <cell r="E18">
            <v>3.8</v>
          </cell>
          <cell r="F18">
            <v>0.1</v>
          </cell>
          <cell r="G18">
            <v>3.9</v>
          </cell>
          <cell r="H18">
            <v>0</v>
          </cell>
          <cell r="I18" t="str">
            <v>-</v>
          </cell>
          <cell r="J18">
            <v>38.299999999999997</v>
          </cell>
          <cell r="K18">
            <v>5.39</v>
          </cell>
          <cell r="N18">
            <v>3.9</v>
          </cell>
        </row>
        <row r="19">
          <cell r="B19">
            <v>40210</v>
          </cell>
          <cell r="C19" t="str">
            <v>ESCAVACAO, CARGA E TRANSP. (CAMINHAO) DE MATERIAL DE 1A. CATEG. 1600=&lt;DMT&lt;=1800</v>
          </cell>
          <cell r="D19" t="str">
            <v>m³</v>
          </cell>
          <cell r="E19">
            <v>3.86</v>
          </cell>
          <cell r="F19">
            <v>0.11</v>
          </cell>
          <cell r="G19">
            <v>3.97</v>
          </cell>
          <cell r="H19">
            <v>0</v>
          </cell>
          <cell r="I19" t="str">
            <v>-</v>
          </cell>
          <cell r="J19">
            <v>38.299999999999997</v>
          </cell>
          <cell r="K19">
            <v>5.49</v>
          </cell>
          <cell r="N19">
            <v>3.97</v>
          </cell>
        </row>
        <row r="20">
          <cell r="B20">
            <v>40211</v>
          </cell>
          <cell r="C20" t="str">
            <v>ESCAVACAO, CARGA E TRANSP. (CAMINHAO) DE MATERIAL DE 1A. CATEG. 1800=&lt;DMT&lt;=2000</v>
          </cell>
          <cell r="D20" t="str">
            <v>m³</v>
          </cell>
          <cell r="E20">
            <v>3.91</v>
          </cell>
          <cell r="F20">
            <v>0.1</v>
          </cell>
          <cell r="G20">
            <v>4.01</v>
          </cell>
          <cell r="H20">
            <v>0</v>
          </cell>
          <cell r="I20" t="str">
            <v>-</v>
          </cell>
          <cell r="J20">
            <v>38.299999999999997</v>
          </cell>
          <cell r="K20">
            <v>5.55</v>
          </cell>
          <cell r="N20">
            <v>4.01</v>
          </cell>
        </row>
        <row r="21">
          <cell r="B21">
            <v>40212</v>
          </cell>
          <cell r="C21" t="str">
            <v>ESCAVACAO, CARGA E TRANSP. (CAMINHAO) DE MATERIAL DE 1A. CATEG. 2000=&lt;DMT&lt;=3000</v>
          </cell>
          <cell r="D21" t="str">
            <v>m³</v>
          </cell>
          <cell r="E21">
            <v>4.25</v>
          </cell>
          <cell r="F21">
            <v>0.1</v>
          </cell>
          <cell r="G21">
            <v>4.3499999999999996</v>
          </cell>
          <cell r="H21">
            <v>0</v>
          </cell>
          <cell r="I21" t="str">
            <v>-</v>
          </cell>
          <cell r="J21">
            <v>38.299999999999997</v>
          </cell>
          <cell r="K21">
            <v>6.02</v>
          </cell>
          <cell r="N21">
            <v>4.3499999999999996</v>
          </cell>
        </row>
        <row r="22">
          <cell r="B22">
            <v>40213</v>
          </cell>
          <cell r="C22" t="str">
            <v>ESCAVACAO, CARGA E TRANSP. (CAMINHAO) DE MATERIAL DE 1A. CATEG. 3000=&lt;DMT&lt;=5000</v>
          </cell>
          <cell r="D22" t="str">
            <v>m³</v>
          </cell>
          <cell r="E22">
            <v>5.38</v>
          </cell>
          <cell r="F22">
            <v>0.1</v>
          </cell>
          <cell r="G22">
            <v>5.46</v>
          </cell>
          <cell r="H22">
            <v>0</v>
          </cell>
          <cell r="I22" t="str">
            <v>-</v>
          </cell>
          <cell r="J22">
            <v>38.299999999999997</v>
          </cell>
          <cell r="K22">
            <v>7.55</v>
          </cell>
          <cell r="N22">
            <v>5.46</v>
          </cell>
        </row>
        <row r="23">
          <cell r="B23">
            <v>40301</v>
          </cell>
          <cell r="C23" t="str">
            <v>ESCAVACAO, CARGA E TRANSP. DE MATERIAL DE 2A. CATEG. DMT&lt;=50M</v>
          </cell>
          <cell r="D23" t="str">
            <v>m³</v>
          </cell>
          <cell r="E23">
            <v>2.56</v>
          </cell>
          <cell r="F23">
            <v>0.11</v>
          </cell>
          <cell r="G23">
            <v>2.67</v>
          </cell>
          <cell r="H23">
            <v>0</v>
          </cell>
          <cell r="I23" t="str">
            <v>-</v>
          </cell>
          <cell r="J23">
            <v>38.299999999999997</v>
          </cell>
          <cell r="K23">
            <v>3.69</v>
          </cell>
          <cell r="N23">
            <v>2.67</v>
          </cell>
        </row>
        <row r="24">
          <cell r="B24">
            <v>40302</v>
          </cell>
          <cell r="C24" t="str">
            <v>ESCAVACAO, CARGA E TRANSP. DE MATERIAL DE 2A. CATEG. 50=&lt;DMT200M</v>
          </cell>
          <cell r="D24" t="str">
            <v>m³</v>
          </cell>
          <cell r="E24">
            <v>4.58</v>
          </cell>
          <cell r="F24">
            <v>0.1</v>
          </cell>
          <cell r="G24">
            <v>4.68</v>
          </cell>
          <cell r="H24">
            <v>0</v>
          </cell>
          <cell r="I24" t="str">
            <v>-</v>
          </cell>
          <cell r="J24">
            <v>38.299999999999997</v>
          </cell>
          <cell r="K24">
            <v>6.47</v>
          </cell>
          <cell r="N24">
            <v>4.68</v>
          </cell>
        </row>
        <row r="25">
          <cell r="B25">
            <v>40303</v>
          </cell>
          <cell r="C25" t="str">
            <v>ESCAVACAO, CARGA E TRANSP. DE MATERIAL DE 2A. CATEG. 200=&lt;DMT&lt;=400M</v>
          </cell>
          <cell r="D25" t="str">
            <v>m³</v>
          </cell>
          <cell r="E25">
            <v>4.6100000000000003</v>
          </cell>
          <cell r="F25">
            <v>0.1</v>
          </cell>
          <cell r="G25">
            <v>4.71</v>
          </cell>
          <cell r="H25">
            <v>0</v>
          </cell>
          <cell r="I25" t="str">
            <v>-</v>
          </cell>
          <cell r="J25">
            <v>38.299999999999997</v>
          </cell>
          <cell r="K25">
            <v>6.51</v>
          </cell>
          <cell r="N25">
            <v>4.71</v>
          </cell>
        </row>
        <row r="26">
          <cell r="B26">
            <v>40304</v>
          </cell>
          <cell r="C26" t="str">
            <v>ESCAVACAO, CARGA E TRANSP. DE MATERIAL DE 2A. CATEG. 400=&lt;DMT&lt;=600M</v>
          </cell>
          <cell r="D26" t="str">
            <v>m³</v>
          </cell>
          <cell r="E26">
            <v>5.47</v>
          </cell>
          <cell r="F26">
            <v>0.12</v>
          </cell>
          <cell r="G26">
            <v>5.57</v>
          </cell>
          <cell r="H26">
            <v>0</v>
          </cell>
          <cell r="I26" t="str">
            <v>-</v>
          </cell>
          <cell r="J26">
            <v>38.299999999999997</v>
          </cell>
          <cell r="K26">
            <v>7.7</v>
          </cell>
          <cell r="N26">
            <v>5.57</v>
          </cell>
        </row>
        <row r="27">
          <cell r="B27">
            <v>40305</v>
          </cell>
          <cell r="C27" t="str">
            <v>ESCAVACAO, CARGA E TRANSP. DE MATERIAL DE 2A. CATEG. 600=&lt;DMT&lt;=800M</v>
          </cell>
          <cell r="D27" t="str">
            <v>m³</v>
          </cell>
          <cell r="E27">
            <v>6.12</v>
          </cell>
          <cell r="F27">
            <v>0.12</v>
          </cell>
          <cell r="G27">
            <v>6.24</v>
          </cell>
          <cell r="H27">
            <v>0</v>
          </cell>
          <cell r="I27" t="str">
            <v>-</v>
          </cell>
          <cell r="J27">
            <v>38.299999999999997</v>
          </cell>
          <cell r="K27">
            <v>8.6300000000000008</v>
          </cell>
          <cell r="N27">
            <v>6.24</v>
          </cell>
        </row>
        <row r="28">
          <cell r="B28">
            <v>40306</v>
          </cell>
          <cell r="C28" t="str">
            <v>ESCAVACAO, CARGA E TRANSP. DE MATERIAL DE 2A. CATEG. 800=&lt;DMT&lt;=1000M</v>
          </cell>
          <cell r="D28" t="str">
            <v>m³</v>
          </cell>
          <cell r="E28">
            <v>6.72</v>
          </cell>
          <cell r="F28">
            <v>0.13</v>
          </cell>
          <cell r="G28">
            <v>6.85</v>
          </cell>
          <cell r="H28">
            <v>0</v>
          </cell>
          <cell r="I28" t="str">
            <v>-</v>
          </cell>
          <cell r="J28">
            <v>38.299999999999997</v>
          </cell>
          <cell r="K28">
            <v>9.4700000000000006</v>
          </cell>
          <cell r="N28">
            <v>6.85</v>
          </cell>
        </row>
        <row r="29">
          <cell r="B29">
            <v>40307</v>
          </cell>
          <cell r="C29" t="str">
            <v>ESCAVACAO, CARGA E TRANSP. DE MATERIAL DE 2A. CATEG. 1000=&lt;DMT&lt;=1200M</v>
          </cell>
          <cell r="D29" t="str">
            <v>m³</v>
          </cell>
          <cell r="E29">
            <v>7.64</v>
          </cell>
          <cell r="F29">
            <v>0.13</v>
          </cell>
          <cell r="G29">
            <v>7.77</v>
          </cell>
          <cell r="H29">
            <v>0</v>
          </cell>
          <cell r="I29" t="str">
            <v>-</v>
          </cell>
          <cell r="J29">
            <v>38.299999999999997</v>
          </cell>
          <cell r="K29">
            <v>10.75</v>
          </cell>
          <cell r="N29">
            <v>7.77</v>
          </cell>
        </row>
        <row r="30">
          <cell r="B30">
            <v>40401</v>
          </cell>
          <cell r="C30" t="str">
            <v>ESCAVACAO, CARGA E TRANSP. DE MATERIAL DE 3A. CATEG. DMT &lt;=50M</v>
          </cell>
          <cell r="D30" t="str">
            <v>m³</v>
          </cell>
          <cell r="E30">
            <v>4.72</v>
          </cell>
          <cell r="F30">
            <v>0.54</v>
          </cell>
          <cell r="G30">
            <v>5.26</v>
          </cell>
          <cell r="H30">
            <v>6.91</v>
          </cell>
          <cell r="I30" t="str">
            <v>-</v>
          </cell>
          <cell r="J30">
            <v>38.299999999999997</v>
          </cell>
          <cell r="K30">
            <v>16.829999999999998</v>
          </cell>
          <cell r="N30">
            <v>12.17</v>
          </cell>
        </row>
        <row r="31">
          <cell r="B31">
            <v>40402</v>
          </cell>
          <cell r="C31" t="str">
            <v>ESCAVACAO, CARGA E TRANSP. DE MATERIAL DE 3A. CATEG. 50 &lt;DMT&lt;=200M</v>
          </cell>
          <cell r="D31" t="str">
            <v>m³</v>
          </cell>
          <cell r="E31">
            <v>7.28</v>
          </cell>
          <cell r="F31">
            <v>0.72</v>
          </cell>
          <cell r="G31">
            <v>8</v>
          </cell>
          <cell r="H31">
            <v>6.91</v>
          </cell>
          <cell r="I31" t="str">
            <v>-</v>
          </cell>
          <cell r="J31">
            <v>38.299999999999997</v>
          </cell>
          <cell r="K31">
            <v>20.62</v>
          </cell>
          <cell r="N31">
            <v>14.91</v>
          </cell>
        </row>
        <row r="32">
          <cell r="B32">
            <v>40403</v>
          </cell>
          <cell r="C32" t="str">
            <v>ESCAVACAO, CARGA E TRANSP. DE MATERIAL DE 3A. CATEG. 200&lt;DMT&lt;=400M</v>
          </cell>
          <cell r="D32" t="str">
            <v>m³</v>
          </cell>
          <cell r="E32">
            <v>7.42</v>
          </cell>
          <cell r="F32">
            <v>0.72</v>
          </cell>
          <cell r="G32">
            <v>8.14</v>
          </cell>
          <cell r="H32">
            <v>6.91</v>
          </cell>
          <cell r="I32" t="str">
            <v>-</v>
          </cell>
          <cell r="J32">
            <v>38.299999999999997</v>
          </cell>
          <cell r="K32">
            <v>20.81</v>
          </cell>
          <cell r="N32">
            <v>15.05</v>
          </cell>
        </row>
        <row r="33">
          <cell r="B33">
            <v>40404</v>
          </cell>
          <cell r="C33" t="str">
            <v>ESCAVACAO, CARGA E TRANSP. DE MATERIAL DE 3A. CATEG. 400&lt;DMT&lt;=600M</v>
          </cell>
          <cell r="D33" t="str">
            <v>m³</v>
          </cell>
          <cell r="E33">
            <v>7.5</v>
          </cell>
          <cell r="F33">
            <v>0.72</v>
          </cell>
          <cell r="G33">
            <v>8.2200000000000006</v>
          </cell>
          <cell r="H33">
            <v>6.91</v>
          </cell>
          <cell r="I33" t="str">
            <v>-</v>
          </cell>
          <cell r="J33">
            <v>38.299999999999997</v>
          </cell>
          <cell r="K33">
            <v>20.92</v>
          </cell>
          <cell r="N33">
            <v>15.13</v>
          </cell>
        </row>
        <row r="34">
          <cell r="B34">
            <v>40405</v>
          </cell>
          <cell r="C34" t="str">
            <v>ESCAVACAO, CARGA E TRANSP. DE MATERIAL DE 3A. CATEG. 600&lt;DMT&lt;=800M</v>
          </cell>
          <cell r="D34" t="str">
            <v>m³</v>
          </cell>
          <cell r="E34">
            <v>8.43</v>
          </cell>
          <cell r="F34">
            <v>0.72</v>
          </cell>
          <cell r="G34">
            <v>9.15</v>
          </cell>
          <cell r="H34">
            <v>6.91</v>
          </cell>
          <cell r="I34" t="str">
            <v>-</v>
          </cell>
          <cell r="J34">
            <v>38.299999999999997</v>
          </cell>
          <cell r="K34">
            <v>22.21</v>
          </cell>
          <cell r="N34">
            <v>16.060000000000002</v>
          </cell>
        </row>
        <row r="35">
          <cell r="B35">
            <v>40406</v>
          </cell>
          <cell r="C35" t="str">
            <v>ESCAVACAO, CARGA E TRANSP. DE MATERIAL DE 3A. CATEG. 800&lt;DMT&lt;=1000M</v>
          </cell>
          <cell r="D35" t="str">
            <v>m³</v>
          </cell>
          <cell r="E35">
            <v>8.5</v>
          </cell>
          <cell r="F35">
            <v>0.72</v>
          </cell>
          <cell r="G35">
            <v>9.2200000000000006</v>
          </cell>
          <cell r="H35">
            <v>6.91</v>
          </cell>
          <cell r="I35" t="str">
            <v>-</v>
          </cell>
          <cell r="J35">
            <v>38.299999999999997</v>
          </cell>
          <cell r="K35">
            <v>22.31</v>
          </cell>
          <cell r="N35">
            <v>16.130000000000003</v>
          </cell>
        </row>
        <row r="36">
          <cell r="B36">
            <v>40407</v>
          </cell>
          <cell r="C36" t="str">
            <v>ESCAVACAO, CARGA E TRANSP. DE MATERIAL DE 3A. CATEG. 1000&lt;DMT&lt;=1200M</v>
          </cell>
          <cell r="D36" t="str">
            <v>m³</v>
          </cell>
          <cell r="E36">
            <v>8.7100000000000009</v>
          </cell>
          <cell r="F36">
            <v>0.72</v>
          </cell>
          <cell r="G36">
            <v>9.43</v>
          </cell>
          <cell r="H36">
            <v>6.91</v>
          </cell>
          <cell r="I36" t="str">
            <v>-</v>
          </cell>
          <cell r="J36">
            <v>38.299999999999997</v>
          </cell>
          <cell r="K36">
            <v>22.6</v>
          </cell>
          <cell r="N36">
            <v>16.34</v>
          </cell>
        </row>
        <row r="37">
          <cell r="B37">
            <v>40510</v>
          </cell>
          <cell r="C37" t="str">
            <v>COMPACTACAO DE ATERROS A 95% DO PROCTOR NORMAL</v>
          </cell>
          <cell r="D37" t="str">
            <v>m³</v>
          </cell>
          <cell r="E37">
            <v>1</v>
          </cell>
          <cell r="F37">
            <v>7.0000000000000007E-2</v>
          </cell>
          <cell r="G37">
            <v>1.07</v>
          </cell>
          <cell r="H37">
            <v>0</v>
          </cell>
          <cell r="I37" t="str">
            <v>-</v>
          </cell>
          <cell r="J37">
            <v>38.299999999999997</v>
          </cell>
          <cell r="K37">
            <v>1.48</v>
          </cell>
          <cell r="N37">
            <v>1.07</v>
          </cell>
        </row>
        <row r="38">
          <cell r="B38">
            <v>40520</v>
          </cell>
          <cell r="C38" t="str">
            <v>COMPACTACAO DE ATERROS A 100% DO PROCTOR NORMAL</v>
          </cell>
          <cell r="D38" t="str">
            <v>m³</v>
          </cell>
          <cell r="E38">
            <v>1.41</v>
          </cell>
          <cell r="F38">
            <v>0.16</v>
          </cell>
          <cell r="G38">
            <v>1.57</v>
          </cell>
          <cell r="H38">
            <v>0</v>
          </cell>
          <cell r="I38" t="str">
            <v>-</v>
          </cell>
          <cell r="J38">
            <v>38.299999999999997</v>
          </cell>
          <cell r="K38">
            <v>2.17</v>
          </cell>
          <cell r="N38">
            <v>1.57</v>
          </cell>
        </row>
        <row r="39">
          <cell r="B39">
            <v>40620</v>
          </cell>
          <cell r="C39" t="str">
            <v>REVESTIMENTO PRIMARIO DE SOLO ESTABILIZADO</v>
          </cell>
          <cell r="D39" t="str">
            <v>m³</v>
          </cell>
          <cell r="E39">
            <v>1.8</v>
          </cell>
          <cell r="F39">
            <v>0.27</v>
          </cell>
          <cell r="G39">
            <v>2.0699999999999998</v>
          </cell>
          <cell r="H39">
            <v>3.58</v>
          </cell>
          <cell r="I39" t="str">
            <v>ACRESCER</v>
          </cell>
          <cell r="J39">
            <v>38.299999999999997</v>
          </cell>
          <cell r="K39">
            <v>7.81</v>
          </cell>
          <cell r="N39">
            <v>5.65</v>
          </cell>
        </row>
        <row r="40">
          <cell r="B40">
            <v>40710</v>
          </cell>
          <cell r="C40" t="str">
            <v>PREENCHIMENTO DE REBAIXO EM ROCHA</v>
          </cell>
          <cell r="D40" t="str">
            <v>m³</v>
          </cell>
          <cell r="E40">
            <v>0.88</v>
          </cell>
          <cell r="F40">
            <v>7.0000000000000007E-2</v>
          </cell>
          <cell r="G40">
            <v>0.95</v>
          </cell>
          <cell r="H40">
            <v>22.11</v>
          </cell>
          <cell r="I40" t="str">
            <v>ACRESCER</v>
          </cell>
          <cell r="J40">
            <v>38.299999999999997</v>
          </cell>
          <cell r="K40">
            <v>31.89</v>
          </cell>
          <cell r="N40">
            <v>23.06</v>
          </cell>
        </row>
        <row r="41">
          <cell r="B41">
            <v>40720</v>
          </cell>
          <cell r="C41" t="str">
            <v>REMOCAO DE SOLOS MOLES</v>
          </cell>
          <cell r="D41" t="str">
            <v>m³</v>
          </cell>
          <cell r="E41">
            <v>3.78</v>
          </cell>
          <cell r="F41">
            <v>0.09</v>
          </cell>
          <cell r="G41">
            <v>3.85</v>
          </cell>
          <cell r="H41">
            <v>0</v>
          </cell>
          <cell r="I41" t="str">
            <v>-</v>
          </cell>
          <cell r="J41">
            <v>38.299999999999997</v>
          </cell>
          <cell r="K41">
            <v>5.32</v>
          </cell>
          <cell r="N41">
            <v>3.85</v>
          </cell>
        </row>
        <row r="42">
          <cell r="B42">
            <v>40740</v>
          </cell>
          <cell r="C42" t="str">
            <v>COMPACTACAO DOS ATERROS DOS ENCONTROS DAS O.A.E. (ATE 50 CM DAS ALAS)</v>
          </cell>
          <cell r="D42" t="str">
            <v>m³</v>
          </cell>
          <cell r="E42">
            <v>4.66</v>
          </cell>
          <cell r="F42">
            <v>3.9</v>
          </cell>
          <cell r="G42">
            <v>8.56</v>
          </cell>
          <cell r="H42">
            <v>0</v>
          </cell>
          <cell r="I42" t="str">
            <v>-</v>
          </cell>
          <cell r="J42">
            <v>38.299999999999997</v>
          </cell>
          <cell r="K42">
            <v>11.84</v>
          </cell>
          <cell r="N42">
            <v>8.56</v>
          </cell>
        </row>
        <row r="43">
          <cell r="B43">
            <v>40790</v>
          </cell>
          <cell r="C43" t="str">
            <v>BOTA DENTRO</v>
          </cell>
          <cell r="D43" t="str">
            <v>m³</v>
          </cell>
          <cell r="E43">
            <v>1.31</v>
          </cell>
          <cell r="F43">
            <v>0.1</v>
          </cell>
          <cell r="G43">
            <v>1.41</v>
          </cell>
          <cell r="H43">
            <v>0</v>
          </cell>
          <cell r="I43" t="str">
            <v>-</v>
          </cell>
          <cell r="J43">
            <v>38.299999999999997</v>
          </cell>
          <cell r="K43">
            <v>1.95</v>
          </cell>
          <cell r="N43">
            <v>1.41</v>
          </cell>
        </row>
        <row r="44">
          <cell r="B44">
            <v>40910</v>
          </cell>
          <cell r="C44" t="str">
            <v>TRANSPORTE DE BRITA</v>
          </cell>
          <cell r="D44" t="str">
            <v>t.Km</v>
          </cell>
          <cell r="E44">
            <v>0.25</v>
          </cell>
          <cell r="F44">
            <v>0</v>
          </cell>
          <cell r="G44">
            <v>0.25</v>
          </cell>
          <cell r="H44">
            <v>0</v>
          </cell>
          <cell r="I44" t="str">
            <v>-</v>
          </cell>
          <cell r="J44">
            <v>38.299999999999997</v>
          </cell>
          <cell r="K44">
            <v>0.35</v>
          </cell>
          <cell r="N44">
            <v>0.25</v>
          </cell>
        </row>
        <row r="45">
          <cell r="B45">
            <v>50000</v>
          </cell>
          <cell r="C45" t="str">
            <v>PAVIMENTACAO</v>
          </cell>
          <cell r="N45">
            <v>0</v>
          </cell>
        </row>
        <row r="46">
          <cell r="B46">
            <v>50100</v>
          </cell>
          <cell r="C46" t="str">
            <v>REGULARIZACAO DO SUB-LEITO</v>
          </cell>
          <cell r="D46" t="str">
            <v>m²</v>
          </cell>
          <cell r="E46">
            <v>0.33</v>
          </cell>
          <cell r="F46">
            <v>0.04</v>
          </cell>
          <cell r="G46">
            <v>0.37</v>
          </cell>
          <cell r="H46">
            <v>0</v>
          </cell>
          <cell r="I46" t="str">
            <v>-</v>
          </cell>
          <cell r="J46">
            <v>38.299999999999997</v>
          </cell>
          <cell r="K46">
            <v>0.51</v>
          </cell>
          <cell r="N46">
            <v>0.37</v>
          </cell>
        </row>
        <row r="47">
          <cell r="B47">
            <v>50200</v>
          </cell>
          <cell r="C47" t="str">
            <v>REFORCO DE SUBLEITO</v>
          </cell>
          <cell r="D47" t="str">
            <v>m³</v>
          </cell>
          <cell r="E47">
            <v>1.97</v>
          </cell>
          <cell r="F47">
            <v>0.26</v>
          </cell>
          <cell r="G47">
            <v>2.23</v>
          </cell>
          <cell r="H47">
            <v>3.76</v>
          </cell>
          <cell r="I47" t="str">
            <v>ACRESCER</v>
          </cell>
          <cell r="J47">
            <v>38.299999999999997</v>
          </cell>
          <cell r="K47">
            <v>8.2799999999999994</v>
          </cell>
          <cell r="N47">
            <v>5.99</v>
          </cell>
        </row>
        <row r="48">
          <cell r="B48">
            <v>50210</v>
          </cell>
          <cell r="C48" t="str">
            <v>SUB-BASE DE SOLO ESTABILIZADO SEM MISTURA</v>
          </cell>
          <cell r="D48" t="str">
            <v>m³</v>
          </cell>
          <cell r="E48">
            <v>2.2799999999999998</v>
          </cell>
          <cell r="F48">
            <v>0.2</v>
          </cell>
          <cell r="G48">
            <v>2.46</v>
          </cell>
          <cell r="H48">
            <v>3.76</v>
          </cell>
          <cell r="I48" t="str">
            <v>ACRESCER</v>
          </cell>
          <cell r="J48">
            <v>38.299999999999997</v>
          </cell>
          <cell r="K48">
            <v>8.6</v>
          </cell>
          <cell r="N48">
            <v>6.22</v>
          </cell>
        </row>
        <row r="49">
          <cell r="B49">
            <v>50220</v>
          </cell>
          <cell r="C49" t="str">
            <v>SUB-BASE DE SOLO ESTABILIZADO C/MISTURA NA PISTA</v>
          </cell>
          <cell r="D49" t="str">
            <v>m³</v>
          </cell>
          <cell r="E49">
            <v>2.52</v>
          </cell>
          <cell r="F49">
            <v>0.2</v>
          </cell>
          <cell r="G49">
            <v>2.7</v>
          </cell>
          <cell r="H49">
            <v>3.76</v>
          </cell>
          <cell r="I49" t="str">
            <v>ACRESCER</v>
          </cell>
          <cell r="J49">
            <v>38.299999999999997</v>
          </cell>
          <cell r="K49">
            <v>8.93</v>
          </cell>
          <cell r="N49">
            <v>6.46</v>
          </cell>
        </row>
        <row r="50">
          <cell r="B50">
            <v>50230</v>
          </cell>
          <cell r="C50" t="str">
            <v>BASE DE SOLO ESTABILIZADO SEM MISTURA</v>
          </cell>
          <cell r="D50" t="str">
            <v>m³</v>
          </cell>
          <cell r="E50">
            <v>2.2799999999999998</v>
          </cell>
          <cell r="F50">
            <v>0.2</v>
          </cell>
          <cell r="G50">
            <v>2.46</v>
          </cell>
          <cell r="H50">
            <v>3.76</v>
          </cell>
          <cell r="I50" t="str">
            <v>ACRESCER</v>
          </cell>
          <cell r="J50">
            <v>38.299999999999997</v>
          </cell>
          <cell r="K50">
            <v>8.6</v>
          </cell>
          <cell r="N50">
            <v>6.22</v>
          </cell>
        </row>
        <row r="51">
          <cell r="B51">
            <v>50240</v>
          </cell>
          <cell r="C51" t="str">
            <v>BASE DE SOLO ESTABILIZADO C/ MISTURA NA PISTA</v>
          </cell>
          <cell r="D51" t="str">
            <v>m³</v>
          </cell>
          <cell r="E51">
            <v>2.52</v>
          </cell>
          <cell r="F51">
            <v>0.2</v>
          </cell>
          <cell r="G51">
            <v>2.7</v>
          </cell>
          <cell r="H51">
            <v>3.76</v>
          </cell>
          <cell r="I51" t="str">
            <v>ACRESCER</v>
          </cell>
          <cell r="J51">
            <v>38.299999999999997</v>
          </cell>
          <cell r="K51">
            <v>8.93</v>
          </cell>
          <cell r="N51">
            <v>6.46</v>
          </cell>
        </row>
        <row r="52">
          <cell r="B52">
            <v>50245</v>
          </cell>
          <cell r="C52" t="str">
            <v>BASE DE SOLO ESTABILIZADO C/ CIMENTO MISTURADO NA PISTA</v>
          </cell>
          <cell r="D52" t="str">
            <v>m³</v>
          </cell>
          <cell r="E52">
            <v>2.52</v>
          </cell>
          <cell r="F52">
            <v>0.2</v>
          </cell>
          <cell r="G52">
            <v>2.7</v>
          </cell>
          <cell r="H52">
            <v>20.27</v>
          </cell>
          <cell r="I52" t="str">
            <v>ACRESCER</v>
          </cell>
          <cell r="J52">
            <v>38.299999999999997</v>
          </cell>
          <cell r="K52">
            <v>31.77</v>
          </cell>
          <cell r="N52">
            <v>22.97</v>
          </cell>
        </row>
        <row r="53">
          <cell r="B53">
            <v>50250</v>
          </cell>
          <cell r="C53" t="str">
            <v>BASE DE SOLO MELHORADO COM CIMENTO C/MISTURA EM USINA</v>
          </cell>
          <cell r="D53" t="str">
            <v>m³</v>
          </cell>
          <cell r="E53">
            <v>2.4</v>
          </cell>
          <cell r="F53">
            <v>0.28999999999999998</v>
          </cell>
          <cell r="G53">
            <v>2.69</v>
          </cell>
          <cell r="H53">
            <v>13.27</v>
          </cell>
          <cell r="I53" t="str">
            <v>ACRESCER</v>
          </cell>
          <cell r="J53">
            <v>38.299999999999997</v>
          </cell>
          <cell r="K53">
            <v>22.07</v>
          </cell>
          <cell r="N53">
            <v>15.959999999999999</v>
          </cell>
        </row>
        <row r="54">
          <cell r="B54">
            <v>50260</v>
          </cell>
          <cell r="C54" t="str">
            <v>BASE ESTABILIZADO DE SOLO-BRITA C/ MISTURA EM USINA</v>
          </cell>
          <cell r="D54" t="str">
            <v>m³</v>
          </cell>
          <cell r="E54">
            <v>2.36</v>
          </cell>
          <cell r="F54">
            <v>0.31</v>
          </cell>
          <cell r="G54">
            <v>2.67</v>
          </cell>
          <cell r="H54">
            <v>29.17</v>
          </cell>
          <cell r="I54" t="str">
            <v>ACRESCER</v>
          </cell>
          <cell r="J54">
            <v>38.299999999999997</v>
          </cell>
          <cell r="K54">
            <v>44.03</v>
          </cell>
          <cell r="N54">
            <v>31.840000000000003</v>
          </cell>
        </row>
        <row r="55">
          <cell r="B55">
            <v>50270</v>
          </cell>
          <cell r="C55" t="str">
            <v>BASE BRITA GRADUADA</v>
          </cell>
          <cell r="D55" t="str">
            <v>m³</v>
          </cell>
          <cell r="E55">
            <v>2.36</v>
          </cell>
          <cell r="F55">
            <v>0.31</v>
          </cell>
          <cell r="G55">
            <v>2.67</v>
          </cell>
          <cell r="H55">
            <v>35.770000000000003</v>
          </cell>
          <cell r="I55" t="str">
            <v>ACRESCER</v>
          </cell>
          <cell r="J55">
            <v>38.299999999999997</v>
          </cell>
          <cell r="K55">
            <v>53.16</v>
          </cell>
          <cell r="N55">
            <v>38.440000000000005</v>
          </cell>
        </row>
        <row r="56">
          <cell r="B56">
            <v>50280</v>
          </cell>
          <cell r="C56" t="str">
            <v>BASE BICA CORRIDA</v>
          </cell>
          <cell r="D56" t="str">
            <v>m³</v>
          </cell>
          <cell r="E56">
            <v>2.36</v>
          </cell>
          <cell r="F56">
            <v>0.31</v>
          </cell>
          <cell r="G56">
            <v>2.67</v>
          </cell>
          <cell r="H56">
            <v>32.82</v>
          </cell>
          <cell r="I56" t="str">
            <v>ACRESCER</v>
          </cell>
          <cell r="J56">
            <v>38.299999999999997</v>
          </cell>
          <cell r="K56">
            <v>49.08</v>
          </cell>
          <cell r="N56">
            <v>35.49</v>
          </cell>
        </row>
        <row r="57">
          <cell r="B57">
            <v>50610</v>
          </cell>
          <cell r="C57" t="str">
            <v>IMPRIMACAO, EXECUCAO</v>
          </cell>
          <cell r="D57" t="str">
            <v>m²</v>
          </cell>
          <cell r="E57">
            <v>0.13</v>
          </cell>
          <cell r="F57">
            <v>0.04</v>
          </cell>
          <cell r="G57">
            <v>0.17</v>
          </cell>
          <cell r="H57">
            <v>0</v>
          </cell>
          <cell r="I57" t="str">
            <v>ACRESCER</v>
          </cell>
          <cell r="J57">
            <v>38.299999999999997</v>
          </cell>
          <cell r="K57">
            <v>0.24</v>
          </cell>
          <cell r="N57">
            <v>0.17</v>
          </cell>
        </row>
        <row r="58">
          <cell r="B58">
            <v>50620</v>
          </cell>
          <cell r="C58" t="str">
            <v>PINTURA DE LIGACAO - EXECUCAO</v>
          </cell>
          <cell r="D58" t="str">
            <v>m²</v>
          </cell>
          <cell r="E58">
            <v>0.13</v>
          </cell>
          <cell r="F58">
            <v>0.04</v>
          </cell>
          <cell r="G58">
            <v>0.17</v>
          </cell>
          <cell r="H58">
            <v>0</v>
          </cell>
          <cell r="I58" t="str">
            <v>ACRESCER</v>
          </cell>
          <cell r="J58">
            <v>38.299999999999997</v>
          </cell>
          <cell r="K58">
            <v>0.24</v>
          </cell>
          <cell r="N58">
            <v>0.17</v>
          </cell>
        </row>
        <row r="59">
          <cell r="B59">
            <v>50710</v>
          </cell>
          <cell r="C59" t="str">
            <v>TRATAMENTO SUPERFICIAL SIMPLES</v>
          </cell>
          <cell r="D59" t="str">
            <v>m²</v>
          </cell>
          <cell r="E59">
            <v>0.45</v>
          </cell>
          <cell r="F59">
            <v>0.04</v>
          </cell>
          <cell r="G59">
            <v>0.49</v>
          </cell>
          <cell r="H59">
            <v>0.19</v>
          </cell>
          <cell r="I59" t="str">
            <v>ACRESCER</v>
          </cell>
          <cell r="J59">
            <v>38.299999999999997</v>
          </cell>
          <cell r="K59">
            <v>0.94</v>
          </cell>
          <cell r="N59">
            <v>0.67999999999999994</v>
          </cell>
        </row>
        <row r="60">
          <cell r="B60">
            <v>50720</v>
          </cell>
          <cell r="C60" t="str">
            <v>TRATAMENTO SUPERFICIAL DUPLO</v>
          </cell>
          <cell r="D60" t="str">
            <v>m²</v>
          </cell>
          <cell r="E60">
            <v>0.85</v>
          </cell>
          <cell r="F60">
            <v>0.06</v>
          </cell>
          <cell r="G60">
            <v>0.89</v>
          </cell>
          <cell r="H60">
            <v>0.57999999999999996</v>
          </cell>
          <cell r="I60" t="str">
            <v>ACRESCER</v>
          </cell>
          <cell r="J60">
            <v>38.299999999999997</v>
          </cell>
          <cell r="K60">
            <v>2.0299999999999998</v>
          </cell>
          <cell r="N60">
            <v>1.47</v>
          </cell>
        </row>
        <row r="61">
          <cell r="B61">
            <v>50730</v>
          </cell>
          <cell r="C61" t="str">
            <v>TRATAMENTO SUPERFICIAL TRIPLO</v>
          </cell>
          <cell r="D61" t="str">
            <v>m²</v>
          </cell>
          <cell r="E61">
            <v>1.17</v>
          </cell>
          <cell r="F61">
            <v>0.08</v>
          </cell>
          <cell r="G61">
            <v>1.25</v>
          </cell>
          <cell r="H61">
            <v>0.91</v>
          </cell>
          <cell r="I61" t="str">
            <v>ACRESCER</v>
          </cell>
          <cell r="J61">
            <v>38.299999999999997</v>
          </cell>
          <cell r="K61">
            <v>2.99</v>
          </cell>
          <cell r="N61">
            <v>2.16</v>
          </cell>
        </row>
        <row r="62">
          <cell r="B62">
            <v>50735</v>
          </cell>
          <cell r="C62" t="str">
            <v>TRATAMENTO SUPERFICIAL DUPLO COM CAPA SELANTE</v>
          </cell>
          <cell r="D62" t="str">
            <v>m²</v>
          </cell>
          <cell r="E62">
            <v>1.1499999999999999</v>
          </cell>
          <cell r="F62">
            <v>0.06</v>
          </cell>
          <cell r="G62">
            <v>1.21</v>
          </cell>
          <cell r="H62">
            <v>0.7</v>
          </cell>
          <cell r="I62" t="str">
            <v>ACRESCER</v>
          </cell>
          <cell r="J62">
            <v>38.299999999999997</v>
          </cell>
          <cell r="K62">
            <v>2.64</v>
          </cell>
          <cell r="N62">
            <v>1.91</v>
          </cell>
        </row>
        <row r="63">
          <cell r="B63">
            <v>50737</v>
          </cell>
          <cell r="C63" t="str">
            <v>FOG (EXCLUSIVE EMULSAO ASFALTICA)</v>
          </cell>
          <cell r="D63" t="str">
            <v>m²</v>
          </cell>
          <cell r="E63">
            <v>0.25</v>
          </cell>
          <cell r="F63">
            <v>0.04</v>
          </cell>
          <cell r="G63">
            <v>0.28999999999999998</v>
          </cell>
          <cell r="H63">
            <v>0</v>
          </cell>
          <cell r="I63" t="str">
            <v>ACRESCER</v>
          </cell>
          <cell r="J63">
            <v>38.299999999999997</v>
          </cell>
          <cell r="K63">
            <v>0.4</v>
          </cell>
          <cell r="N63">
            <v>0.28999999999999998</v>
          </cell>
        </row>
        <row r="64">
          <cell r="B64">
            <v>50740</v>
          </cell>
          <cell r="C64" t="str">
            <v>CONCRETO BETUMINOSO USINADO A QUENTE (UTILIZANDO BRITA)</v>
          </cell>
          <cell r="D64" t="str">
            <v>m³</v>
          </cell>
          <cell r="E64">
            <v>19.88</v>
          </cell>
          <cell r="F64">
            <v>1.56</v>
          </cell>
          <cell r="G64">
            <v>21.44</v>
          </cell>
          <cell r="H64">
            <v>52.33</v>
          </cell>
          <cell r="I64" t="str">
            <v>ACRESCER</v>
          </cell>
          <cell r="J64">
            <v>38.299999999999997</v>
          </cell>
          <cell r="K64">
            <v>102.02</v>
          </cell>
          <cell r="N64">
            <v>73.77</v>
          </cell>
        </row>
        <row r="65">
          <cell r="B65">
            <v>50742</v>
          </cell>
          <cell r="C65" t="str">
            <v>CONCRETO BETUMINOSO USINADO A QUENTE (UTILIZANDO CASCALHO LAVADO C/ ADITIVO)</v>
          </cell>
          <cell r="D65" t="str">
            <v>m³</v>
          </cell>
          <cell r="E65">
            <v>19.88</v>
          </cell>
          <cell r="F65">
            <v>1.56</v>
          </cell>
          <cell r="G65">
            <v>21.44</v>
          </cell>
          <cell r="H65">
            <v>46.38</v>
          </cell>
          <cell r="I65" t="str">
            <v>ACRESCER</v>
          </cell>
          <cell r="J65">
            <v>38.299999999999997</v>
          </cell>
          <cell r="K65">
            <v>93.8</v>
          </cell>
          <cell r="N65">
            <v>67.820000000000007</v>
          </cell>
        </row>
        <row r="66">
          <cell r="B66">
            <v>50745</v>
          </cell>
          <cell r="C66" t="str">
            <v>CONCRETO BETUMINOSO USINADO A QUENTE PARA BINDER (UTILIZANDO BRITA)</v>
          </cell>
          <cell r="D66" t="str">
            <v>m³</v>
          </cell>
          <cell r="E66">
            <v>19.88</v>
          </cell>
          <cell r="F66">
            <v>1.56</v>
          </cell>
          <cell r="G66">
            <v>21.44</v>
          </cell>
          <cell r="H66">
            <v>45.62</v>
          </cell>
          <cell r="I66" t="str">
            <v>ACRESCER</v>
          </cell>
          <cell r="J66">
            <v>38.299999999999997</v>
          </cell>
          <cell r="K66">
            <v>92.74</v>
          </cell>
          <cell r="N66">
            <v>67.06</v>
          </cell>
        </row>
        <row r="67">
          <cell r="B67">
            <v>50748</v>
          </cell>
          <cell r="C67" t="str">
            <v>CONCRETO BETUMINOSO USINADO A QUENTE P/ BINDER (UTIL.CASCALHO LAVADO C/ ADITIVO</v>
          </cell>
          <cell r="D67" t="str">
            <v>m³</v>
          </cell>
          <cell r="E67">
            <v>19.88</v>
          </cell>
          <cell r="F67">
            <v>1.56</v>
          </cell>
          <cell r="G67">
            <v>21.44</v>
          </cell>
          <cell r="H67">
            <v>38.49</v>
          </cell>
          <cell r="I67" t="str">
            <v>ACRESCER</v>
          </cell>
          <cell r="J67">
            <v>38.299999999999997</v>
          </cell>
          <cell r="K67">
            <v>82.88</v>
          </cell>
          <cell r="N67">
            <v>59.930000000000007</v>
          </cell>
        </row>
        <row r="68">
          <cell r="B68">
            <v>50750</v>
          </cell>
          <cell r="C68" t="str">
            <v>PRE-MISTURADO A FRIO (UTILIZANDO BRITA)</v>
          </cell>
          <cell r="D68" t="str">
            <v>m³</v>
          </cell>
          <cell r="E68">
            <v>8.1999999999999993</v>
          </cell>
          <cell r="F68">
            <v>0.8</v>
          </cell>
          <cell r="G68">
            <v>9</v>
          </cell>
          <cell r="H68">
            <v>29.72</v>
          </cell>
          <cell r="I68" t="str">
            <v>ACRESCER</v>
          </cell>
          <cell r="J68">
            <v>38.299999999999997</v>
          </cell>
          <cell r="K68">
            <v>53.55</v>
          </cell>
          <cell r="N68">
            <v>38.72</v>
          </cell>
        </row>
        <row r="69">
          <cell r="B69">
            <v>50755</v>
          </cell>
          <cell r="C69" t="str">
            <v>PRE-MISTURADO A FRIO (UTILIZANDO CASCALHO)</v>
          </cell>
          <cell r="D69" t="str">
            <v>m³</v>
          </cell>
          <cell r="E69">
            <v>8.1999999999999993</v>
          </cell>
          <cell r="F69">
            <v>0.8</v>
          </cell>
          <cell r="G69">
            <v>9</v>
          </cell>
          <cell r="H69">
            <v>22.21</v>
          </cell>
          <cell r="I69" t="str">
            <v>ACRESCER</v>
          </cell>
          <cell r="J69">
            <v>38.299999999999997</v>
          </cell>
          <cell r="K69">
            <v>43.16</v>
          </cell>
          <cell r="N69">
            <v>31.21</v>
          </cell>
        </row>
        <row r="70">
          <cell r="B70">
            <v>52010</v>
          </cell>
          <cell r="C70" t="str">
            <v>TRANSPORTE DE MATERIAL DE JAZIDA P/SUB-BASE E BASE</v>
          </cell>
          <cell r="D70" t="str">
            <v>m³.Km</v>
          </cell>
          <cell r="E70">
            <v>0.41</v>
          </cell>
          <cell r="F70">
            <v>0</v>
          </cell>
          <cell r="G70">
            <v>0.41</v>
          </cell>
          <cell r="H70">
            <v>0</v>
          </cell>
          <cell r="I70" t="str">
            <v>-</v>
          </cell>
          <cell r="J70">
            <v>38.299999999999997</v>
          </cell>
          <cell r="K70">
            <v>0.56999999999999995</v>
          </cell>
          <cell r="N70">
            <v>0.41</v>
          </cell>
        </row>
        <row r="71">
          <cell r="B71">
            <v>52100</v>
          </cell>
          <cell r="C71" t="str">
            <v>FORNECIMENTO E TRANSPORTE DE CIMENTO ASFALTICO DE PENETRACAO CAP-20</v>
          </cell>
          <cell r="D71" t="str">
            <v>t</v>
          </cell>
          <cell r="E71">
            <v>0</v>
          </cell>
          <cell r="F71">
            <v>0</v>
          </cell>
          <cell r="G71">
            <v>0</v>
          </cell>
          <cell r="H71">
            <v>345.4</v>
          </cell>
          <cell r="I71" t="str">
            <v>ACRESCER</v>
          </cell>
          <cell r="J71">
            <v>15</v>
          </cell>
          <cell r="K71">
            <v>397.21</v>
          </cell>
          <cell r="N71">
            <v>345.4</v>
          </cell>
        </row>
        <row r="72">
          <cell r="B72">
            <v>52150</v>
          </cell>
          <cell r="C72" t="str">
            <v>FORNECIMENTO E TRANSPORTE DE CIMENTO ASFALTICO DE PENETRACAO CAP-7</v>
          </cell>
          <cell r="D72" t="str">
            <v>t</v>
          </cell>
          <cell r="E72">
            <v>0</v>
          </cell>
          <cell r="F72">
            <v>0</v>
          </cell>
          <cell r="G72">
            <v>0</v>
          </cell>
          <cell r="H72">
            <v>371.2</v>
          </cell>
          <cell r="I72" t="str">
            <v>ACRESCER</v>
          </cell>
          <cell r="J72">
            <v>15</v>
          </cell>
          <cell r="K72">
            <v>426.88</v>
          </cell>
          <cell r="N72">
            <v>371.2</v>
          </cell>
        </row>
        <row r="73">
          <cell r="B73">
            <v>52200</v>
          </cell>
          <cell r="C73" t="str">
            <v>FORNECIMENTO E TRANSPORTE DE ASFALTO DILUIDO CM-30</v>
          </cell>
          <cell r="D73" t="str">
            <v>t</v>
          </cell>
          <cell r="E73">
            <v>0</v>
          </cell>
          <cell r="F73">
            <v>0</v>
          </cell>
          <cell r="G73">
            <v>0</v>
          </cell>
          <cell r="H73">
            <v>524.26</v>
          </cell>
          <cell r="I73" t="str">
            <v>ACRESCER</v>
          </cell>
          <cell r="J73">
            <v>15</v>
          </cell>
          <cell r="K73">
            <v>602.9</v>
          </cell>
          <cell r="N73">
            <v>524.26</v>
          </cell>
        </row>
        <row r="74">
          <cell r="B74">
            <v>52250</v>
          </cell>
          <cell r="C74" t="str">
            <v>FORNECIMENTO E TRANSPORTE DE ASFALTO DILUIDO CM-70</v>
          </cell>
          <cell r="D74" t="str">
            <v>t</v>
          </cell>
          <cell r="E74">
            <v>0</v>
          </cell>
          <cell r="F74">
            <v>0</v>
          </cell>
          <cell r="G74">
            <v>0</v>
          </cell>
          <cell r="H74">
            <v>489.72</v>
          </cell>
          <cell r="I74" t="str">
            <v>ACRESCER</v>
          </cell>
          <cell r="J74">
            <v>15</v>
          </cell>
          <cell r="K74">
            <v>563.17999999999995</v>
          </cell>
          <cell r="N74">
            <v>489.72</v>
          </cell>
        </row>
        <row r="75">
          <cell r="B75">
            <v>52300</v>
          </cell>
          <cell r="C75" t="str">
            <v>FORNECIMENTO E TRANSPORTE DE EMULSAO ASFALTICA RR-2C</v>
          </cell>
          <cell r="D75" t="str">
            <v>t</v>
          </cell>
          <cell r="E75">
            <v>0</v>
          </cell>
          <cell r="F75">
            <v>0</v>
          </cell>
          <cell r="G75">
            <v>0</v>
          </cell>
          <cell r="H75">
            <v>423.82</v>
          </cell>
          <cell r="I75" t="str">
            <v>ACRESCER</v>
          </cell>
          <cell r="J75">
            <v>15</v>
          </cell>
          <cell r="K75">
            <v>487.39</v>
          </cell>
          <cell r="N75">
            <v>423.82</v>
          </cell>
        </row>
        <row r="76">
          <cell r="B76">
            <v>52400</v>
          </cell>
          <cell r="C76" t="str">
            <v>FORNECIMENTO E TRANSPORTE DE EMULSAO ASFALTICA RL-1C</v>
          </cell>
          <cell r="D76" t="str">
            <v>t</v>
          </cell>
          <cell r="E76">
            <v>0</v>
          </cell>
          <cell r="F76">
            <v>0</v>
          </cell>
          <cell r="G76">
            <v>0</v>
          </cell>
          <cell r="H76">
            <v>493.24</v>
          </cell>
          <cell r="I76" t="str">
            <v>ACRESCER</v>
          </cell>
          <cell r="J76">
            <v>15</v>
          </cell>
          <cell r="K76">
            <v>567.23</v>
          </cell>
          <cell r="N76">
            <v>493.24</v>
          </cell>
        </row>
        <row r="77">
          <cell r="B77">
            <v>52500</v>
          </cell>
          <cell r="C77" t="str">
            <v>FORNECIMENTO E TRANSPORTE DE EMULSAO ASFALTICA RM-1C</v>
          </cell>
          <cell r="D77" t="str">
            <v>t</v>
          </cell>
          <cell r="E77">
            <v>0</v>
          </cell>
          <cell r="F77">
            <v>0</v>
          </cell>
          <cell r="G77">
            <v>0</v>
          </cell>
          <cell r="H77">
            <v>478.28</v>
          </cell>
          <cell r="I77" t="str">
            <v>ACRESCER</v>
          </cell>
          <cell r="J77">
            <v>15</v>
          </cell>
          <cell r="K77">
            <v>550.02</v>
          </cell>
          <cell r="N77">
            <v>478.28</v>
          </cell>
        </row>
        <row r="78">
          <cell r="B78">
            <v>55000</v>
          </cell>
          <cell r="C78" t="str">
            <v>DRENAGEM</v>
          </cell>
          <cell r="N78">
            <v>0</v>
          </cell>
        </row>
        <row r="79">
          <cell r="B79">
            <v>55110</v>
          </cell>
          <cell r="C79" t="str">
            <v>DRENO LONGITUDINAL PARA CORTE EM ROCHA</v>
          </cell>
          <cell r="D79" t="str">
            <v>m</v>
          </cell>
          <cell r="E79">
            <v>0</v>
          </cell>
          <cell r="F79">
            <v>9.26</v>
          </cell>
          <cell r="G79">
            <v>9.26</v>
          </cell>
          <cell r="H79">
            <v>25.78</v>
          </cell>
          <cell r="I79" t="str">
            <v>ACRESCER</v>
          </cell>
          <cell r="J79">
            <v>38.299999999999997</v>
          </cell>
          <cell r="K79">
            <v>48.46</v>
          </cell>
          <cell r="N79">
            <v>35.04</v>
          </cell>
        </row>
        <row r="80">
          <cell r="B80">
            <v>55120</v>
          </cell>
          <cell r="C80" t="str">
            <v>DRENO LONGITUDINAL PARA CORTE EM SOLO TIPO A (COM BIDIM)</v>
          </cell>
          <cell r="D80" t="str">
            <v>m</v>
          </cell>
          <cell r="E80">
            <v>0</v>
          </cell>
          <cell r="F80">
            <v>8.74</v>
          </cell>
          <cell r="G80">
            <v>8.74</v>
          </cell>
          <cell r="H80">
            <v>35.380000000000003</v>
          </cell>
          <cell r="I80" t="str">
            <v>ACRESCER</v>
          </cell>
          <cell r="J80">
            <v>38.299999999999997</v>
          </cell>
          <cell r="K80">
            <v>61.02</v>
          </cell>
          <cell r="N80">
            <v>44.120000000000005</v>
          </cell>
        </row>
        <row r="81">
          <cell r="B81">
            <v>55130</v>
          </cell>
          <cell r="C81" t="str">
            <v>DRENO LONGITUDINAL PARA CORTE EM SOLO TIPO B (COM BIDIM)</v>
          </cell>
          <cell r="D81" t="str">
            <v>m</v>
          </cell>
          <cell r="E81">
            <v>0</v>
          </cell>
          <cell r="F81">
            <v>9.26</v>
          </cell>
          <cell r="G81">
            <v>9.26</v>
          </cell>
          <cell r="H81">
            <v>44.32</v>
          </cell>
          <cell r="I81" t="str">
            <v>ACRESCER</v>
          </cell>
          <cell r="J81">
            <v>38.299999999999997</v>
          </cell>
          <cell r="K81">
            <v>74.099999999999994</v>
          </cell>
          <cell r="N81">
            <v>53.58</v>
          </cell>
        </row>
        <row r="82">
          <cell r="B82">
            <v>55140</v>
          </cell>
          <cell r="C82" t="str">
            <v>DRENO LONGITUDINAL PARA CORTE EM SOLO TIPO C</v>
          </cell>
          <cell r="D82" t="str">
            <v>m</v>
          </cell>
          <cell r="E82">
            <v>0</v>
          </cell>
          <cell r="F82">
            <v>10.46</v>
          </cell>
          <cell r="G82">
            <v>10.46</v>
          </cell>
          <cell r="H82">
            <v>21.37</v>
          </cell>
          <cell r="I82" t="str">
            <v>ACRESCER</v>
          </cell>
          <cell r="J82">
            <v>38.299999999999997</v>
          </cell>
          <cell r="K82">
            <v>44.02</v>
          </cell>
          <cell r="N82">
            <v>31.830000000000002</v>
          </cell>
        </row>
        <row r="83">
          <cell r="B83">
            <v>55145</v>
          </cell>
          <cell r="C83" t="str">
            <v>DRENO LONGITUDINAL PARA CORTE EM SOLO TIPO D (SEM BIDIM)</v>
          </cell>
          <cell r="D83" t="str">
            <v>m³</v>
          </cell>
          <cell r="E83">
            <v>0</v>
          </cell>
          <cell r="F83">
            <v>7.37</v>
          </cell>
          <cell r="G83">
            <v>7.37</v>
          </cell>
          <cell r="H83">
            <v>26.56</v>
          </cell>
          <cell r="I83" t="str">
            <v>ACRESCER</v>
          </cell>
          <cell r="J83">
            <v>38.299999999999997</v>
          </cell>
          <cell r="K83">
            <v>46.93</v>
          </cell>
          <cell r="N83">
            <v>33.93</v>
          </cell>
        </row>
        <row r="84">
          <cell r="B84">
            <v>55150</v>
          </cell>
          <cell r="C84" t="str">
            <v>DRENO TRANSVERSAL DE BASE</v>
          </cell>
          <cell r="D84" t="str">
            <v>m</v>
          </cell>
          <cell r="E84">
            <v>0</v>
          </cell>
          <cell r="F84">
            <v>4.68</v>
          </cell>
          <cell r="G84">
            <v>4.68</v>
          </cell>
          <cell r="H84">
            <v>12.59</v>
          </cell>
          <cell r="I84" t="str">
            <v>ACRESCER</v>
          </cell>
          <cell r="J84">
            <v>38.299999999999997</v>
          </cell>
          <cell r="K84">
            <v>23.88</v>
          </cell>
          <cell r="N84">
            <v>17.27</v>
          </cell>
        </row>
        <row r="85">
          <cell r="B85">
            <v>55160</v>
          </cell>
          <cell r="C85" t="str">
            <v>MURO DE TESTA DE SAIDA DOS DRENOS</v>
          </cell>
          <cell r="D85" t="str">
            <v>Und</v>
          </cell>
          <cell r="E85">
            <v>0</v>
          </cell>
          <cell r="F85">
            <v>6.85</v>
          </cell>
          <cell r="G85">
            <v>6.85</v>
          </cell>
          <cell r="H85">
            <v>48.57</v>
          </cell>
          <cell r="I85" t="str">
            <v>ACRESCER</v>
          </cell>
          <cell r="J85">
            <v>38.299999999999997</v>
          </cell>
          <cell r="K85">
            <v>76.650000000000006</v>
          </cell>
          <cell r="N85">
            <v>55.42</v>
          </cell>
        </row>
        <row r="86">
          <cell r="B86">
            <v>55310</v>
          </cell>
          <cell r="C86" t="str">
            <v>VALETA DE PROTECAO SEM REVESTIMENTO</v>
          </cell>
          <cell r="D86" t="str">
            <v>m</v>
          </cell>
          <cell r="E86">
            <v>0</v>
          </cell>
          <cell r="F86">
            <v>0.77</v>
          </cell>
          <cell r="G86">
            <v>0.77</v>
          </cell>
          <cell r="H86">
            <v>2.65</v>
          </cell>
          <cell r="I86" t="str">
            <v>-</v>
          </cell>
          <cell r="J86">
            <v>38.299999999999997</v>
          </cell>
          <cell r="K86">
            <v>4.7300000000000004</v>
          </cell>
          <cell r="N86">
            <v>3.42</v>
          </cell>
        </row>
        <row r="87">
          <cell r="B87">
            <v>55320</v>
          </cell>
          <cell r="C87" t="str">
            <v>VALETA DE PROTECAO COM REVESTIMENTO VEGETAL</v>
          </cell>
          <cell r="D87" t="str">
            <v>m</v>
          </cell>
          <cell r="E87">
            <v>0</v>
          </cell>
          <cell r="F87">
            <v>3.05</v>
          </cell>
          <cell r="G87">
            <v>3.05</v>
          </cell>
          <cell r="H87">
            <v>9.93</v>
          </cell>
          <cell r="I87" t="str">
            <v>-</v>
          </cell>
          <cell r="J87">
            <v>38.299999999999997</v>
          </cell>
          <cell r="K87">
            <v>17.95</v>
          </cell>
          <cell r="N87">
            <v>12.98</v>
          </cell>
        </row>
        <row r="88">
          <cell r="B88">
            <v>55330</v>
          </cell>
          <cell r="C88" t="str">
            <v>VALETA DE PROTECAO COM REVESTIMENTO EM CONCRETO P/ CORTE</v>
          </cell>
          <cell r="D88" t="str">
            <v>m</v>
          </cell>
          <cell r="E88">
            <v>0</v>
          </cell>
          <cell r="F88">
            <v>9.3699999999999992</v>
          </cell>
          <cell r="G88">
            <v>9.3699999999999992</v>
          </cell>
          <cell r="H88">
            <v>40.19</v>
          </cell>
          <cell r="I88" t="str">
            <v>ACRESCER</v>
          </cell>
          <cell r="J88">
            <v>38.299999999999997</v>
          </cell>
          <cell r="K88">
            <v>68.540000000000006</v>
          </cell>
          <cell r="N88">
            <v>49.559999999999995</v>
          </cell>
        </row>
        <row r="89">
          <cell r="B89">
            <v>55340</v>
          </cell>
          <cell r="C89" t="str">
            <v>VALETA DE PROTECAO COM REVESTIMENTO EM CONCRETO P/ ATERRO</v>
          </cell>
          <cell r="D89" t="str">
            <v>m</v>
          </cell>
          <cell r="E89">
            <v>0</v>
          </cell>
          <cell r="F89">
            <v>14.08</v>
          </cell>
          <cell r="G89">
            <v>14.08</v>
          </cell>
          <cell r="H89">
            <v>55.4</v>
          </cell>
          <cell r="I89" t="str">
            <v>ACRESCER</v>
          </cell>
          <cell r="J89">
            <v>38.299999999999997</v>
          </cell>
          <cell r="K89">
            <v>96.09</v>
          </cell>
          <cell r="N89">
            <v>69.48</v>
          </cell>
        </row>
        <row r="90">
          <cell r="B90">
            <v>55410</v>
          </cell>
          <cell r="C90" t="str">
            <v>MEIO FIO SIMPLES</v>
          </cell>
          <cell r="D90" t="str">
            <v>m</v>
          </cell>
          <cell r="E90">
            <v>0</v>
          </cell>
          <cell r="F90">
            <v>0.84</v>
          </cell>
          <cell r="G90">
            <v>0.84</v>
          </cell>
          <cell r="H90">
            <v>5.51</v>
          </cell>
          <cell r="I90" t="str">
            <v>ACRESCER</v>
          </cell>
          <cell r="J90">
            <v>38.299999999999997</v>
          </cell>
          <cell r="K90">
            <v>8.7799999999999994</v>
          </cell>
          <cell r="N90">
            <v>6.35</v>
          </cell>
        </row>
        <row r="91">
          <cell r="B91">
            <v>55500</v>
          </cell>
          <cell r="C91" t="str">
            <v>SARJETA DE ATERRO OU MEIO FIO C/ SARJETA CONJUGADA</v>
          </cell>
          <cell r="D91" t="str">
            <v>m</v>
          </cell>
          <cell r="E91">
            <v>0</v>
          </cell>
          <cell r="F91">
            <v>1.23</v>
          </cell>
          <cell r="G91">
            <v>1.23</v>
          </cell>
          <cell r="H91">
            <v>8.07</v>
          </cell>
          <cell r="I91" t="str">
            <v>ACRESCER</v>
          </cell>
          <cell r="J91">
            <v>38.299999999999997</v>
          </cell>
          <cell r="K91">
            <v>12.86</v>
          </cell>
          <cell r="N91">
            <v>9.3000000000000007</v>
          </cell>
        </row>
        <row r="92">
          <cell r="B92">
            <v>55501</v>
          </cell>
          <cell r="C92" t="str">
            <v>ENTRADA D'AGUA TIPO I</v>
          </cell>
          <cell r="D92" t="str">
            <v>Und</v>
          </cell>
          <cell r="E92">
            <v>0</v>
          </cell>
          <cell r="F92">
            <v>14.6</v>
          </cell>
          <cell r="G92">
            <v>14.6</v>
          </cell>
          <cell r="H92">
            <v>104.93</v>
          </cell>
          <cell r="I92" t="str">
            <v>ACRESCER</v>
          </cell>
          <cell r="J92">
            <v>38.299999999999997</v>
          </cell>
          <cell r="K92">
            <v>165.31</v>
          </cell>
          <cell r="N92">
            <v>119.53</v>
          </cell>
        </row>
        <row r="93">
          <cell r="B93">
            <v>55502</v>
          </cell>
          <cell r="C93" t="str">
            <v>ENTRADA D'AGUA TIPO II</v>
          </cell>
          <cell r="D93" t="str">
            <v>Und</v>
          </cell>
          <cell r="E93">
            <v>0</v>
          </cell>
          <cell r="F93">
            <v>22.34</v>
          </cell>
          <cell r="G93">
            <v>22.34</v>
          </cell>
          <cell r="H93">
            <v>146.16</v>
          </cell>
          <cell r="I93" t="str">
            <v>ACRESCER</v>
          </cell>
          <cell r="J93">
            <v>38.299999999999997</v>
          </cell>
          <cell r="K93">
            <v>233.04</v>
          </cell>
          <cell r="N93">
            <v>168.5</v>
          </cell>
        </row>
        <row r="94">
          <cell r="B94">
            <v>55503</v>
          </cell>
          <cell r="C94" t="str">
            <v>DESCIDA D'AGUA TIPO I</v>
          </cell>
          <cell r="D94" t="str">
            <v>m</v>
          </cell>
          <cell r="E94">
            <v>0</v>
          </cell>
          <cell r="F94">
            <v>8.92</v>
          </cell>
          <cell r="G94">
            <v>8.92</v>
          </cell>
          <cell r="H94">
            <v>49.56</v>
          </cell>
          <cell r="I94" t="str">
            <v>ACRESCER</v>
          </cell>
          <cell r="J94">
            <v>38.299999999999997</v>
          </cell>
          <cell r="K94">
            <v>80.88</v>
          </cell>
          <cell r="N94">
            <v>58.480000000000004</v>
          </cell>
        </row>
        <row r="95">
          <cell r="B95">
            <v>55504</v>
          </cell>
          <cell r="C95" t="str">
            <v>DESCIDA D'AGUA TIPO II</v>
          </cell>
          <cell r="D95" t="str">
            <v>m</v>
          </cell>
          <cell r="E95">
            <v>0</v>
          </cell>
          <cell r="F95">
            <v>10.65</v>
          </cell>
          <cell r="G95">
            <v>10.65</v>
          </cell>
          <cell r="H95">
            <v>58.86</v>
          </cell>
          <cell r="I95" t="str">
            <v>ACRESCER</v>
          </cell>
          <cell r="J95">
            <v>38.299999999999997</v>
          </cell>
          <cell r="K95">
            <v>96.13</v>
          </cell>
          <cell r="N95">
            <v>69.510000000000005</v>
          </cell>
        </row>
        <row r="96">
          <cell r="B96">
            <v>55505</v>
          </cell>
          <cell r="C96" t="str">
            <v>BACIA DE AMORTECIMENTO TIPO I E II</v>
          </cell>
          <cell r="D96" t="str">
            <v>Und</v>
          </cell>
          <cell r="E96">
            <v>0</v>
          </cell>
          <cell r="F96">
            <v>10.06</v>
          </cell>
          <cell r="G96">
            <v>10.06</v>
          </cell>
          <cell r="H96">
            <v>63.92</v>
          </cell>
          <cell r="I96" t="str">
            <v>ACRESCER</v>
          </cell>
          <cell r="J96">
            <v>38.299999999999997</v>
          </cell>
          <cell r="K96">
            <v>102.31</v>
          </cell>
          <cell r="N96">
            <v>73.98</v>
          </cell>
        </row>
        <row r="97">
          <cell r="B97">
            <v>55506</v>
          </cell>
          <cell r="C97" t="str">
            <v>DESCIDA D'AGUA TIPO III P/ B.S.T.C. D=0,80 M</v>
          </cell>
          <cell r="D97" t="str">
            <v>m</v>
          </cell>
          <cell r="E97">
            <v>0</v>
          </cell>
          <cell r="F97">
            <v>14.11</v>
          </cell>
          <cell r="G97">
            <v>14.11</v>
          </cell>
          <cell r="H97">
            <v>92.85</v>
          </cell>
          <cell r="I97" t="str">
            <v>ACRESCER</v>
          </cell>
          <cell r="J97">
            <v>38.299999999999997</v>
          </cell>
          <cell r="K97">
            <v>147.93</v>
          </cell>
          <cell r="N97">
            <v>106.96</v>
          </cell>
        </row>
        <row r="98">
          <cell r="B98">
            <v>55507</v>
          </cell>
          <cell r="C98" t="str">
            <v>DESCIDA D'AGUA TIPO III P/ B.S.T.C. D=1,00 M</v>
          </cell>
          <cell r="D98" t="str">
            <v>m</v>
          </cell>
          <cell r="E98">
            <v>0</v>
          </cell>
          <cell r="F98">
            <v>15.54</v>
          </cell>
          <cell r="G98">
            <v>15.54</v>
          </cell>
          <cell r="H98">
            <v>105.24</v>
          </cell>
          <cell r="I98" t="str">
            <v>ACRESCER</v>
          </cell>
          <cell r="J98">
            <v>38.299999999999997</v>
          </cell>
          <cell r="K98">
            <v>167.04</v>
          </cell>
          <cell r="N98">
            <v>120.78</v>
          </cell>
        </row>
        <row r="99">
          <cell r="B99">
            <v>55508</v>
          </cell>
          <cell r="C99" t="str">
            <v>DESCIDA D'AGUA TIPO III P/ B.S.T.C. D=1,20 M</v>
          </cell>
          <cell r="D99" t="str">
            <v>m</v>
          </cell>
          <cell r="E99">
            <v>0</v>
          </cell>
          <cell r="F99">
            <v>16.82</v>
          </cell>
          <cell r="G99">
            <v>16.82</v>
          </cell>
          <cell r="H99">
            <v>117.89</v>
          </cell>
          <cell r="I99" t="str">
            <v>ACRESCER</v>
          </cell>
          <cell r="J99">
            <v>38.299999999999997</v>
          </cell>
          <cell r="K99">
            <v>186.3</v>
          </cell>
          <cell r="N99">
            <v>134.71</v>
          </cell>
        </row>
        <row r="100">
          <cell r="B100">
            <v>55510</v>
          </cell>
          <cell r="C100" t="str">
            <v>SARJETA DE CORTE TIPO A</v>
          </cell>
          <cell r="D100" t="str">
            <v>m</v>
          </cell>
          <cell r="E100">
            <v>0</v>
          </cell>
          <cell r="F100">
            <v>1.48</v>
          </cell>
          <cell r="G100">
            <v>1.48</v>
          </cell>
          <cell r="H100">
            <v>13.18</v>
          </cell>
          <cell r="I100" t="str">
            <v>ACRESCER</v>
          </cell>
          <cell r="J100">
            <v>38.299999999999997</v>
          </cell>
          <cell r="K100">
            <v>20.27</v>
          </cell>
          <cell r="N100">
            <v>14.66</v>
          </cell>
        </row>
        <row r="101">
          <cell r="B101">
            <v>55520</v>
          </cell>
          <cell r="C101" t="str">
            <v>SARJETA E CORTE TIPO  B</v>
          </cell>
          <cell r="D101" t="str">
            <v>m</v>
          </cell>
          <cell r="E101">
            <v>0</v>
          </cell>
          <cell r="F101">
            <v>1.58</v>
          </cell>
          <cell r="G101">
            <v>1.58</v>
          </cell>
          <cell r="H101">
            <v>16.190000000000001</v>
          </cell>
          <cell r="I101" t="str">
            <v>ACRESCER</v>
          </cell>
          <cell r="J101">
            <v>38.299999999999997</v>
          </cell>
          <cell r="K101">
            <v>24.58</v>
          </cell>
          <cell r="N101">
            <v>17.770000000000003</v>
          </cell>
        </row>
        <row r="102">
          <cell r="B102">
            <v>55610</v>
          </cell>
          <cell r="C102" t="str">
            <v>SAIDA D'AGUA DE SARJETA TIPO A</v>
          </cell>
          <cell r="D102" t="str">
            <v>Und</v>
          </cell>
          <cell r="E102">
            <v>0</v>
          </cell>
          <cell r="F102">
            <v>4.51</v>
          </cell>
          <cell r="G102">
            <v>4.51</v>
          </cell>
          <cell r="H102">
            <v>17.649999999999999</v>
          </cell>
          <cell r="I102" t="str">
            <v>ACRESCER</v>
          </cell>
          <cell r="J102">
            <v>38.299999999999997</v>
          </cell>
          <cell r="K102">
            <v>30.65</v>
          </cell>
          <cell r="N102">
            <v>22.159999999999997</v>
          </cell>
        </row>
        <row r="103">
          <cell r="B103">
            <v>55620</v>
          </cell>
          <cell r="C103" t="str">
            <v>SAIDA D'AGUA DA SARJETA TIPO B</v>
          </cell>
          <cell r="D103" t="str">
            <v>Und</v>
          </cell>
          <cell r="E103">
            <v>0</v>
          </cell>
          <cell r="F103">
            <v>5.61</v>
          </cell>
          <cell r="G103">
            <v>5.61</v>
          </cell>
          <cell r="H103">
            <v>20.8</v>
          </cell>
          <cell r="I103" t="str">
            <v>ACRESCER</v>
          </cell>
          <cell r="J103">
            <v>38.299999999999997</v>
          </cell>
          <cell r="K103">
            <v>36.53</v>
          </cell>
          <cell r="N103">
            <v>26.41</v>
          </cell>
        </row>
        <row r="104">
          <cell r="B104">
            <v>55710</v>
          </cell>
          <cell r="C104" t="str">
            <v>CAIXA COLETORA TIPO A</v>
          </cell>
          <cell r="D104" t="str">
            <v>Und</v>
          </cell>
          <cell r="E104">
            <v>0</v>
          </cell>
          <cell r="F104">
            <v>91.73</v>
          </cell>
          <cell r="G104">
            <v>91.73</v>
          </cell>
          <cell r="H104">
            <v>625.23</v>
          </cell>
          <cell r="I104" t="str">
            <v>ACRESCER</v>
          </cell>
          <cell r="J104">
            <v>38.299999999999997</v>
          </cell>
          <cell r="K104">
            <v>991.56</v>
          </cell>
          <cell r="N104">
            <v>716.96</v>
          </cell>
        </row>
        <row r="105">
          <cell r="B105">
            <v>55720</v>
          </cell>
          <cell r="C105" t="str">
            <v>CAIXA COLETORA TIPO B</v>
          </cell>
          <cell r="D105" t="str">
            <v>Und</v>
          </cell>
          <cell r="E105">
            <v>0</v>
          </cell>
          <cell r="F105">
            <v>103.58</v>
          </cell>
          <cell r="G105">
            <v>103.58</v>
          </cell>
          <cell r="H105">
            <v>619.24</v>
          </cell>
          <cell r="I105" t="str">
            <v>ACRESCER</v>
          </cell>
          <cell r="J105">
            <v>38.299999999999997</v>
          </cell>
          <cell r="K105">
            <v>999.66</v>
          </cell>
          <cell r="N105">
            <v>722.82</v>
          </cell>
        </row>
        <row r="106">
          <cell r="B106">
            <v>55730</v>
          </cell>
          <cell r="C106" t="str">
            <v>CAIXA COLETORA C/ RETENCAO DE DIVISA P/ TUBOS DE D=0,60 M</v>
          </cell>
          <cell r="D106" t="str">
            <v>Und</v>
          </cell>
          <cell r="E106">
            <v>0</v>
          </cell>
          <cell r="F106">
            <v>88.67</v>
          </cell>
          <cell r="G106">
            <v>88.67</v>
          </cell>
          <cell r="H106">
            <v>749.57</v>
          </cell>
          <cell r="I106" t="str">
            <v>ACRESCER</v>
          </cell>
          <cell r="J106">
            <v>38.299999999999997</v>
          </cell>
          <cell r="K106">
            <v>1159.29</v>
          </cell>
          <cell r="N106">
            <v>838.24</v>
          </cell>
        </row>
        <row r="107">
          <cell r="B107">
            <v>55735</v>
          </cell>
          <cell r="C107" t="str">
            <v>CAIXA COLETORA C/ RETENCAO DE DIVISA P/ TUBOS DE D=0,80 M</v>
          </cell>
          <cell r="D107" t="str">
            <v>Und</v>
          </cell>
          <cell r="E107">
            <v>0</v>
          </cell>
          <cell r="F107">
            <v>100.06</v>
          </cell>
          <cell r="G107">
            <v>100.06</v>
          </cell>
          <cell r="H107">
            <v>831.78</v>
          </cell>
          <cell r="I107" t="str">
            <v>ACRESCER</v>
          </cell>
          <cell r="J107">
            <v>38.299999999999997</v>
          </cell>
          <cell r="K107">
            <v>1288.73</v>
          </cell>
          <cell r="N107">
            <v>931.83999999999992</v>
          </cell>
        </row>
        <row r="108">
          <cell r="B108">
            <v>55740</v>
          </cell>
          <cell r="C108" t="str">
            <v>CAIXA COLETORA C/ RETENCAO DE DIVISA P/ TUBOS D=1,0 M</v>
          </cell>
          <cell r="D108" t="str">
            <v>Und</v>
          </cell>
          <cell r="E108">
            <v>0</v>
          </cell>
          <cell r="F108">
            <v>110.76</v>
          </cell>
          <cell r="G108">
            <v>110.76</v>
          </cell>
          <cell r="H108">
            <v>910.66</v>
          </cell>
          <cell r="I108" t="str">
            <v>ACRESCER</v>
          </cell>
          <cell r="J108">
            <v>38.299999999999997</v>
          </cell>
          <cell r="K108">
            <v>1412.62</v>
          </cell>
          <cell r="N108">
            <v>1021.42</v>
          </cell>
        </row>
        <row r="109">
          <cell r="B109">
            <v>55745</v>
          </cell>
          <cell r="C109" t="str">
            <v>CAIXA COLETORA C/ RETENCAO DE DIVISA P/ TUBOS D=1,20 M</v>
          </cell>
          <cell r="D109" t="str">
            <v>Und</v>
          </cell>
          <cell r="E109">
            <v>0</v>
          </cell>
          <cell r="F109">
            <v>121.62</v>
          </cell>
          <cell r="G109">
            <v>121.62</v>
          </cell>
          <cell r="H109">
            <v>985.95</v>
          </cell>
          <cell r="I109" t="str">
            <v>ACRESCER</v>
          </cell>
          <cell r="J109">
            <v>38.299999999999997</v>
          </cell>
          <cell r="K109">
            <v>1531.77</v>
          </cell>
          <cell r="N109">
            <v>1107.5700000000002</v>
          </cell>
        </row>
        <row r="110">
          <cell r="B110">
            <v>55750</v>
          </cell>
          <cell r="C110" t="str">
            <v>COLCHAO DRENANTE</v>
          </cell>
          <cell r="D110" t="str">
            <v>m³</v>
          </cell>
          <cell r="E110">
            <v>1.63</v>
          </cell>
          <cell r="F110">
            <v>0.22</v>
          </cell>
          <cell r="G110">
            <v>1.85</v>
          </cell>
          <cell r="H110">
            <v>25.78</v>
          </cell>
          <cell r="I110" t="str">
            <v>ACRESCER</v>
          </cell>
          <cell r="J110">
            <v>38.299999999999997</v>
          </cell>
          <cell r="K110">
            <v>38.21</v>
          </cell>
          <cell r="N110">
            <v>27.630000000000003</v>
          </cell>
        </row>
        <row r="111">
          <cell r="B111">
            <v>55760</v>
          </cell>
          <cell r="C111" t="str">
            <v>TAMPAO DE FERRO FUNDIDO PARA POCO DE VISITA</v>
          </cell>
          <cell r="D111" t="str">
            <v>Und</v>
          </cell>
          <cell r="E111">
            <v>0</v>
          </cell>
          <cell r="F111">
            <v>9.36</v>
          </cell>
          <cell r="G111">
            <v>9.36</v>
          </cell>
          <cell r="H111">
            <v>122.33</v>
          </cell>
          <cell r="I111" t="str">
            <v>ACRESCER</v>
          </cell>
          <cell r="J111">
            <v>38.299999999999997</v>
          </cell>
          <cell r="K111">
            <v>182.13</v>
          </cell>
          <cell r="N111">
            <v>131.69</v>
          </cell>
        </row>
        <row r="112">
          <cell r="B112">
            <v>55761</v>
          </cell>
          <cell r="C112" t="str">
            <v>CHAMINE EM ALVENARIA D=0,60M P/ ALTURA ATE 1,50M</v>
          </cell>
          <cell r="D112" t="str">
            <v>m</v>
          </cell>
          <cell r="E112">
            <v>0</v>
          </cell>
          <cell r="F112">
            <v>25</v>
          </cell>
          <cell r="G112">
            <v>25</v>
          </cell>
          <cell r="H112">
            <v>125.19</v>
          </cell>
          <cell r="I112" t="str">
            <v>ACRESCER</v>
          </cell>
          <cell r="J112">
            <v>38.299999999999997</v>
          </cell>
          <cell r="K112">
            <v>207.71</v>
          </cell>
          <cell r="N112">
            <v>150.19</v>
          </cell>
        </row>
        <row r="113">
          <cell r="B113">
            <v>55762</v>
          </cell>
          <cell r="C113" t="str">
            <v>CHAMINE EM ALVENARIA D=0,80M P/ 1,50 &lt; H &lt; 3,50M</v>
          </cell>
          <cell r="D113" t="str">
            <v>m</v>
          </cell>
          <cell r="E113">
            <v>0</v>
          </cell>
          <cell r="F113">
            <v>31.51</v>
          </cell>
          <cell r="G113">
            <v>31.51</v>
          </cell>
          <cell r="H113">
            <v>156.87</v>
          </cell>
          <cell r="I113" t="str">
            <v>ACRESCER</v>
          </cell>
          <cell r="J113">
            <v>38.299999999999997</v>
          </cell>
          <cell r="K113">
            <v>260.52999999999997</v>
          </cell>
          <cell r="N113">
            <v>188.38</v>
          </cell>
        </row>
        <row r="114">
          <cell r="B114">
            <v>55763</v>
          </cell>
          <cell r="C114" t="str">
            <v>CHAMINE EM ALVENARIA D=1,0M P/ ALTURA ACIMA DE 3,50M</v>
          </cell>
          <cell r="D114" t="str">
            <v>m</v>
          </cell>
          <cell r="E114">
            <v>0</v>
          </cell>
          <cell r="F114">
            <v>38.47</v>
          </cell>
          <cell r="G114">
            <v>38.47</v>
          </cell>
          <cell r="H114">
            <v>189.26</v>
          </cell>
          <cell r="I114" t="str">
            <v>ACRESCER</v>
          </cell>
          <cell r="J114">
            <v>38.299999999999997</v>
          </cell>
          <cell r="K114">
            <v>314.95</v>
          </cell>
          <cell r="N114">
            <v>227.73</v>
          </cell>
        </row>
        <row r="115">
          <cell r="B115">
            <v>55780</v>
          </cell>
          <cell r="C115" t="str">
            <v>POCO DE VISITA (CAIXA) EM ALVENARIA P/ GALERIA D=0,40M</v>
          </cell>
          <cell r="D115" t="str">
            <v>Und</v>
          </cell>
          <cell r="E115">
            <v>0</v>
          </cell>
          <cell r="F115">
            <v>93.26</v>
          </cell>
          <cell r="G115">
            <v>93.26</v>
          </cell>
          <cell r="H115">
            <v>557.66999999999996</v>
          </cell>
          <cell r="I115" t="str">
            <v>ACRESCER</v>
          </cell>
          <cell r="J115">
            <v>38.299999999999997</v>
          </cell>
          <cell r="K115">
            <v>900.24</v>
          </cell>
          <cell r="N115">
            <v>650.92999999999995</v>
          </cell>
        </row>
        <row r="116">
          <cell r="B116">
            <v>55781</v>
          </cell>
          <cell r="C116" t="str">
            <v>POCO DE VISITA (CAIXA) EM ALVENARIA P/ GALERIA D=0,60M</v>
          </cell>
          <cell r="D116" t="str">
            <v>Und</v>
          </cell>
          <cell r="E116">
            <v>0</v>
          </cell>
          <cell r="F116">
            <v>105.49</v>
          </cell>
          <cell r="G116">
            <v>105.49</v>
          </cell>
          <cell r="H116">
            <v>625.98</v>
          </cell>
          <cell r="I116" t="str">
            <v>ACRESCER</v>
          </cell>
          <cell r="J116">
            <v>38.299999999999997</v>
          </cell>
          <cell r="K116">
            <v>1011.62</v>
          </cell>
          <cell r="N116">
            <v>731.47</v>
          </cell>
        </row>
        <row r="117">
          <cell r="B117">
            <v>55782</v>
          </cell>
          <cell r="C117" t="str">
            <v>POCO DE VISITA (CAIXA) EM ALVENARIA P/ GALERIA D=0,80M</v>
          </cell>
          <cell r="D117" t="str">
            <v>Und</v>
          </cell>
          <cell r="E117">
            <v>0</v>
          </cell>
          <cell r="F117">
            <v>136.06</v>
          </cell>
          <cell r="G117">
            <v>136.06</v>
          </cell>
          <cell r="H117">
            <v>785.35</v>
          </cell>
          <cell r="I117" t="str">
            <v>ACRESCER</v>
          </cell>
          <cell r="J117">
            <v>38.299999999999997</v>
          </cell>
          <cell r="K117">
            <v>1274.31</v>
          </cell>
          <cell r="N117">
            <v>921.41000000000008</v>
          </cell>
        </row>
        <row r="118">
          <cell r="B118">
            <v>55783</v>
          </cell>
          <cell r="C118" t="str">
            <v>POCO DE VISITA (CAIXA) EM ALVENARIA P/ GALERIA D=1,00M</v>
          </cell>
          <cell r="D118" t="str">
            <v>Und</v>
          </cell>
          <cell r="E118">
            <v>0</v>
          </cell>
          <cell r="F118">
            <v>169.7</v>
          </cell>
          <cell r="G118">
            <v>169.7</v>
          </cell>
          <cell r="H118">
            <v>958.41</v>
          </cell>
          <cell r="I118" t="str">
            <v>ACRESCER</v>
          </cell>
          <cell r="J118">
            <v>38.299999999999997</v>
          </cell>
          <cell r="K118">
            <v>1560.18</v>
          </cell>
          <cell r="N118">
            <v>1128.1099999999999</v>
          </cell>
        </row>
        <row r="119">
          <cell r="B119">
            <v>55784</v>
          </cell>
          <cell r="C119" t="str">
            <v>POCO DE VISITA (CAIXA) EM ALVENARIA P/ GALERIA D=1,20M</v>
          </cell>
          <cell r="D119" t="str">
            <v>Und</v>
          </cell>
          <cell r="E119">
            <v>0</v>
          </cell>
          <cell r="F119">
            <v>198.06</v>
          </cell>
          <cell r="G119">
            <v>198.06</v>
          </cell>
          <cell r="H119">
            <v>1102.44</v>
          </cell>
          <cell r="I119" t="str">
            <v>ACRESCER</v>
          </cell>
          <cell r="J119">
            <v>38.299999999999997</v>
          </cell>
          <cell r="K119">
            <v>1798.59</v>
          </cell>
          <cell r="N119">
            <v>1300.5</v>
          </cell>
        </row>
        <row r="120">
          <cell r="B120">
            <v>55800</v>
          </cell>
          <cell r="C120" t="str">
            <v>CAIXA DE PASSAGEM EM ALVENARIA P/ TUBOS D=0,40M (1,44 X 1,24 X 0,80)</v>
          </cell>
          <cell r="D120" t="str">
            <v>Und</v>
          </cell>
          <cell r="E120">
            <v>0</v>
          </cell>
          <cell r="F120">
            <v>52.92</v>
          </cell>
          <cell r="G120">
            <v>52.92</v>
          </cell>
          <cell r="H120">
            <v>297.70999999999998</v>
          </cell>
          <cell r="I120" t="str">
            <v>ACRESCER</v>
          </cell>
          <cell r="J120">
            <v>38.299999999999997</v>
          </cell>
          <cell r="K120">
            <v>484.92</v>
          </cell>
          <cell r="N120">
            <v>350.63</v>
          </cell>
        </row>
        <row r="121">
          <cell r="B121">
            <v>55801</v>
          </cell>
          <cell r="C121" t="str">
            <v>CAIXA DE PASSAGEM EM ALVENARIA P/ TUBOS D=0,60M (1,94 X 1,44 X 1,00)</v>
          </cell>
          <cell r="D121" t="str">
            <v>Und</v>
          </cell>
          <cell r="E121">
            <v>0</v>
          </cell>
          <cell r="F121">
            <v>74.319999999999993</v>
          </cell>
          <cell r="G121">
            <v>74.319999999999993</v>
          </cell>
          <cell r="H121">
            <v>424.38</v>
          </cell>
          <cell r="I121" t="str">
            <v>ACRESCER</v>
          </cell>
          <cell r="J121">
            <v>38.299999999999997</v>
          </cell>
          <cell r="K121">
            <v>689.7</v>
          </cell>
          <cell r="N121">
            <v>498.7</v>
          </cell>
        </row>
        <row r="122">
          <cell r="B122">
            <v>55802</v>
          </cell>
          <cell r="C122" t="str">
            <v>CAIXA DE PASSAGEM EM ALVENARIA P/ TUBOS D=0,80M (1,94 X 1,74 X 1,30)</v>
          </cell>
          <cell r="D122" t="str">
            <v>Und</v>
          </cell>
          <cell r="E122">
            <v>0</v>
          </cell>
          <cell r="F122">
            <v>101.2</v>
          </cell>
          <cell r="G122">
            <v>101.2</v>
          </cell>
          <cell r="H122">
            <v>559.58000000000004</v>
          </cell>
          <cell r="I122" t="str">
            <v>ACRESCER</v>
          </cell>
          <cell r="J122">
            <v>38.299999999999997</v>
          </cell>
          <cell r="K122">
            <v>913.86</v>
          </cell>
          <cell r="N122">
            <v>660.78000000000009</v>
          </cell>
        </row>
        <row r="123">
          <cell r="B123">
            <v>55803</v>
          </cell>
          <cell r="C123" t="str">
            <v>CAIXA DE PASSAGEM EM ALVENARIA P/ TUBOS D=1,00M (1,94 X 2,04 X 1,60)</v>
          </cell>
          <cell r="D123" t="str">
            <v>Und</v>
          </cell>
          <cell r="E123">
            <v>0</v>
          </cell>
          <cell r="F123">
            <v>131.47999999999999</v>
          </cell>
          <cell r="G123">
            <v>131.47999999999999</v>
          </cell>
          <cell r="H123">
            <v>708.85</v>
          </cell>
          <cell r="I123" t="str">
            <v>ACRESCER</v>
          </cell>
          <cell r="J123">
            <v>38.299999999999997</v>
          </cell>
          <cell r="K123">
            <v>1162.18</v>
          </cell>
          <cell r="N123">
            <v>840.33</v>
          </cell>
        </row>
        <row r="124">
          <cell r="B124">
            <v>55804</v>
          </cell>
          <cell r="C124" t="str">
            <v>CAIXA DE PASSAGEM EM ALVENARIA P/ TUBOS D=1,20M (1,94 X 2,29 X 1,85)</v>
          </cell>
          <cell r="D124" t="str">
            <v>Und</v>
          </cell>
          <cell r="E124">
            <v>0</v>
          </cell>
          <cell r="F124">
            <v>158.4</v>
          </cell>
          <cell r="G124">
            <v>158.4</v>
          </cell>
          <cell r="H124">
            <v>838.6</v>
          </cell>
          <cell r="I124" t="str">
            <v>ACRESCER</v>
          </cell>
          <cell r="J124">
            <v>38.299999999999997</v>
          </cell>
          <cell r="K124">
            <v>1378.85</v>
          </cell>
          <cell r="N124">
            <v>997</v>
          </cell>
        </row>
        <row r="125">
          <cell r="B125">
            <v>60000</v>
          </cell>
          <cell r="C125" t="str">
            <v>OBRAS DE ARTE CORRENTE</v>
          </cell>
          <cell r="N125">
            <v>0</v>
          </cell>
        </row>
        <row r="126">
          <cell r="B126">
            <v>60101</v>
          </cell>
          <cell r="C126" t="str">
            <v>CORPO DE B.S.T.C. D=0,40 M TIPO CA-1 INCLUSIVE BERCO</v>
          </cell>
          <cell r="D126" t="str">
            <v>m</v>
          </cell>
          <cell r="E126">
            <v>0</v>
          </cell>
          <cell r="F126">
            <v>19.739999999999998</v>
          </cell>
          <cell r="G126">
            <v>19.739999999999998</v>
          </cell>
          <cell r="H126">
            <v>38.07</v>
          </cell>
          <cell r="I126" t="str">
            <v>ACRESCER</v>
          </cell>
          <cell r="J126">
            <v>38.299999999999997</v>
          </cell>
          <cell r="K126">
            <v>79.95</v>
          </cell>
          <cell r="N126">
            <v>57.81</v>
          </cell>
        </row>
        <row r="127">
          <cell r="B127">
            <v>60102</v>
          </cell>
          <cell r="C127" t="str">
            <v>CORPO DE B.S.T.C. D=0,60 M TIPO CA-1 INCLUSIVE BERCO</v>
          </cell>
          <cell r="D127" t="str">
            <v>m</v>
          </cell>
          <cell r="E127">
            <v>0</v>
          </cell>
          <cell r="F127">
            <v>20.6</v>
          </cell>
          <cell r="G127">
            <v>20.6</v>
          </cell>
          <cell r="H127">
            <v>68.2</v>
          </cell>
          <cell r="I127" t="str">
            <v>ACRESCER</v>
          </cell>
          <cell r="J127">
            <v>38.299999999999997</v>
          </cell>
          <cell r="K127">
            <v>122.81</v>
          </cell>
          <cell r="N127">
            <v>88.800000000000011</v>
          </cell>
        </row>
        <row r="128">
          <cell r="B128">
            <v>60103</v>
          </cell>
          <cell r="C128" t="str">
            <v>CORPO DE B.S.T.C. D=0,80 M TIPO CA-1 INCLUSIVE BERCO</v>
          </cell>
          <cell r="D128" t="str">
            <v>m</v>
          </cell>
          <cell r="E128">
            <v>0</v>
          </cell>
          <cell r="F128">
            <v>21.69</v>
          </cell>
          <cell r="G128">
            <v>21.69</v>
          </cell>
          <cell r="H128">
            <v>107.57</v>
          </cell>
          <cell r="I128" t="str">
            <v>ACRESCER</v>
          </cell>
          <cell r="J128">
            <v>38.299999999999997</v>
          </cell>
          <cell r="K128">
            <v>178.77</v>
          </cell>
          <cell r="N128">
            <v>129.26</v>
          </cell>
        </row>
        <row r="129">
          <cell r="B129">
            <v>60104</v>
          </cell>
          <cell r="C129" t="str">
            <v>CORPO DE B.S.T.C. D=1,00 M TIPO CA-1 INCLUSIVE BERCO</v>
          </cell>
          <cell r="D129" t="str">
            <v>m</v>
          </cell>
          <cell r="E129">
            <v>0</v>
          </cell>
          <cell r="F129">
            <v>22.78</v>
          </cell>
          <cell r="G129">
            <v>22.78</v>
          </cell>
          <cell r="H129">
            <v>154.22999999999999</v>
          </cell>
          <cell r="I129" t="str">
            <v>ACRESCER</v>
          </cell>
          <cell r="J129">
            <v>38.299999999999997</v>
          </cell>
          <cell r="K129">
            <v>244.8</v>
          </cell>
          <cell r="N129">
            <v>177.01</v>
          </cell>
        </row>
        <row r="130">
          <cell r="B130">
            <v>60105</v>
          </cell>
          <cell r="C130" t="str">
            <v>CORPO DE B.S.T.C. D=1,20 M TIPO CA-1 INCLUSIVE BERCO</v>
          </cell>
          <cell r="D130" t="str">
            <v>m</v>
          </cell>
          <cell r="E130">
            <v>0</v>
          </cell>
          <cell r="F130">
            <v>23.87</v>
          </cell>
          <cell r="G130">
            <v>23.87</v>
          </cell>
          <cell r="H130">
            <v>219.97</v>
          </cell>
          <cell r="I130" t="str">
            <v>ACRESCER</v>
          </cell>
          <cell r="J130">
            <v>38.299999999999997</v>
          </cell>
          <cell r="K130">
            <v>337.23</v>
          </cell>
          <cell r="N130">
            <v>243.84</v>
          </cell>
        </row>
        <row r="131">
          <cell r="B131">
            <v>60106</v>
          </cell>
          <cell r="C131" t="str">
            <v>CORPO DE B.D.T.C. D=0,80 M TIPO CA-1 INCLUSIVE BERCO</v>
          </cell>
          <cell r="D131" t="str">
            <v>m</v>
          </cell>
          <cell r="E131">
            <v>0</v>
          </cell>
          <cell r="F131">
            <v>34.479999999999997</v>
          </cell>
          <cell r="G131">
            <v>34.479999999999997</v>
          </cell>
          <cell r="H131">
            <v>211</v>
          </cell>
          <cell r="I131" t="str">
            <v>ACRESCER</v>
          </cell>
          <cell r="J131">
            <v>38.299999999999997</v>
          </cell>
          <cell r="K131">
            <v>339.5</v>
          </cell>
          <cell r="N131">
            <v>245.48</v>
          </cell>
        </row>
        <row r="132">
          <cell r="B132">
            <v>60107</v>
          </cell>
          <cell r="C132" t="str">
            <v>CORPO DE B.D.T.C. D=1,00 M TIPO CA-1 INCLUSIVE BERCO</v>
          </cell>
          <cell r="D132" t="str">
            <v>m</v>
          </cell>
          <cell r="E132">
            <v>0</v>
          </cell>
          <cell r="F132">
            <v>36.270000000000003</v>
          </cell>
          <cell r="G132">
            <v>36.270000000000003</v>
          </cell>
          <cell r="H132">
            <v>304.48</v>
          </cell>
          <cell r="I132" t="str">
            <v>ACRESCER</v>
          </cell>
          <cell r="J132">
            <v>38.299999999999997</v>
          </cell>
          <cell r="K132">
            <v>471.26</v>
          </cell>
          <cell r="N132">
            <v>340.75</v>
          </cell>
        </row>
        <row r="133">
          <cell r="B133">
            <v>60108</v>
          </cell>
          <cell r="C133" t="str">
            <v>CORPO DE B.D.T.C. D=1,20 M TIPO CA-1 INCLUSIVE BERCO</v>
          </cell>
          <cell r="D133" t="str">
            <v>m</v>
          </cell>
          <cell r="E133">
            <v>0</v>
          </cell>
          <cell r="F133">
            <v>38.06</v>
          </cell>
          <cell r="G133">
            <v>38.06</v>
          </cell>
          <cell r="H133">
            <v>432.08</v>
          </cell>
          <cell r="I133" t="str">
            <v>ACRESCER</v>
          </cell>
          <cell r="J133">
            <v>38.299999999999997</v>
          </cell>
          <cell r="K133">
            <v>650.20000000000005</v>
          </cell>
          <cell r="N133">
            <v>470.14</v>
          </cell>
        </row>
        <row r="134">
          <cell r="B134">
            <v>60110</v>
          </cell>
          <cell r="C134" t="str">
            <v>CORPO DE B.T.T.C. D=0,80 M TIPO CA-1 INCLUSIVE BERCO</v>
          </cell>
          <cell r="D134" t="str">
            <v>m</v>
          </cell>
          <cell r="E134">
            <v>0</v>
          </cell>
          <cell r="F134">
            <v>47.73</v>
          </cell>
          <cell r="G134">
            <v>47.73</v>
          </cell>
          <cell r="H134">
            <v>315.7</v>
          </cell>
          <cell r="I134" t="str">
            <v>ACRESCER</v>
          </cell>
          <cell r="J134">
            <v>38.299999999999997</v>
          </cell>
          <cell r="K134">
            <v>502.62</v>
          </cell>
          <cell r="N134">
            <v>363.43</v>
          </cell>
        </row>
        <row r="135">
          <cell r="B135">
            <v>60111</v>
          </cell>
          <cell r="C135" t="str">
            <v>CORPO DE B.T.T.C. D=1,00 M TIPO CA-1 INCLUSIVE BERCO</v>
          </cell>
          <cell r="D135" t="str">
            <v>m</v>
          </cell>
          <cell r="E135">
            <v>0</v>
          </cell>
          <cell r="F135">
            <v>51.01</v>
          </cell>
          <cell r="G135">
            <v>51.01</v>
          </cell>
          <cell r="H135">
            <v>453.12</v>
          </cell>
          <cell r="I135" t="str">
            <v>ACRESCER</v>
          </cell>
          <cell r="J135">
            <v>38.299999999999997</v>
          </cell>
          <cell r="K135">
            <v>697.21</v>
          </cell>
          <cell r="N135">
            <v>504.13</v>
          </cell>
        </row>
        <row r="136">
          <cell r="B136">
            <v>60112</v>
          </cell>
          <cell r="C136" t="str">
            <v>CORPO DE B.T.T.C  D=1,20 M TIPO CA-1 INCLUSIVE BERCO</v>
          </cell>
          <cell r="D136" t="str">
            <v>m</v>
          </cell>
          <cell r="E136">
            <v>0</v>
          </cell>
          <cell r="F136">
            <v>54.29</v>
          </cell>
          <cell r="G136">
            <v>54.29</v>
          </cell>
          <cell r="H136">
            <v>645.38</v>
          </cell>
          <cell r="I136" t="str">
            <v>ACRESCER</v>
          </cell>
          <cell r="J136">
            <v>38.299999999999997</v>
          </cell>
          <cell r="K136">
            <v>967.64</v>
          </cell>
          <cell r="N136">
            <v>699.67</v>
          </cell>
        </row>
        <row r="137">
          <cell r="B137">
            <v>60114</v>
          </cell>
          <cell r="C137" t="str">
            <v>CORPO DE B.S.T.C. D=0,60 M TIPO CA-2 INCLUSIVE BERCO</v>
          </cell>
          <cell r="D137" t="str">
            <v>m</v>
          </cell>
          <cell r="E137">
            <v>0</v>
          </cell>
          <cell r="F137">
            <v>20.6</v>
          </cell>
          <cell r="G137">
            <v>20.6</v>
          </cell>
          <cell r="H137">
            <v>81.2</v>
          </cell>
          <cell r="I137" t="str">
            <v>ACRESCER</v>
          </cell>
          <cell r="J137">
            <v>38.299999999999997</v>
          </cell>
          <cell r="K137">
            <v>140.79</v>
          </cell>
          <cell r="N137">
            <v>101.80000000000001</v>
          </cell>
        </row>
        <row r="138">
          <cell r="B138">
            <v>60115</v>
          </cell>
          <cell r="C138" t="str">
            <v>CORPO DE B.S.T.C. D=0,80 M TIPO CA-2 INCLUSIVE BERCO</v>
          </cell>
          <cell r="D138" t="str">
            <v>m</v>
          </cell>
          <cell r="E138">
            <v>0</v>
          </cell>
          <cell r="F138">
            <v>21.69</v>
          </cell>
          <cell r="G138">
            <v>21.69</v>
          </cell>
          <cell r="H138">
            <v>127.57</v>
          </cell>
          <cell r="I138" t="str">
            <v>ACRESCER</v>
          </cell>
          <cell r="J138">
            <v>38.299999999999997</v>
          </cell>
          <cell r="K138">
            <v>206.43</v>
          </cell>
          <cell r="N138">
            <v>149.26</v>
          </cell>
        </row>
        <row r="139">
          <cell r="B139">
            <v>60116</v>
          </cell>
          <cell r="C139" t="str">
            <v>CORPO DE B.S.T.C. D=1,00 M TIPO CA-2 INCLUSIVE BERCO</v>
          </cell>
          <cell r="D139" t="str">
            <v>m</v>
          </cell>
          <cell r="E139">
            <v>0</v>
          </cell>
          <cell r="F139">
            <v>22.78</v>
          </cell>
          <cell r="G139">
            <v>22.78</v>
          </cell>
          <cell r="H139">
            <v>182.23</v>
          </cell>
          <cell r="I139" t="str">
            <v>ACRESCER</v>
          </cell>
          <cell r="J139">
            <v>38.299999999999997</v>
          </cell>
          <cell r="K139">
            <v>283.52999999999997</v>
          </cell>
          <cell r="N139">
            <v>205.01</v>
          </cell>
        </row>
        <row r="140">
          <cell r="B140">
            <v>60117</v>
          </cell>
          <cell r="C140" t="str">
            <v>CORPO DE B.S.T.C. D=1,20 M TIPO CA-2 INCLUSIVE BERCO</v>
          </cell>
          <cell r="D140" t="str">
            <v>m</v>
          </cell>
          <cell r="E140">
            <v>0</v>
          </cell>
          <cell r="F140">
            <v>23.87</v>
          </cell>
          <cell r="G140">
            <v>23.87</v>
          </cell>
          <cell r="H140">
            <v>260.97000000000003</v>
          </cell>
          <cell r="I140" t="str">
            <v>ACRESCER</v>
          </cell>
          <cell r="J140">
            <v>38.299999999999997</v>
          </cell>
          <cell r="K140">
            <v>393.93</v>
          </cell>
          <cell r="N140">
            <v>284.84000000000003</v>
          </cell>
        </row>
        <row r="141">
          <cell r="B141">
            <v>60119</v>
          </cell>
          <cell r="C141" t="str">
            <v>CORPO DE B.D.T.C. D=0,80 M TIPO CA-2 INCLUSIVE BERCO</v>
          </cell>
          <cell r="D141" t="str">
            <v>m</v>
          </cell>
          <cell r="E141">
            <v>0</v>
          </cell>
          <cell r="F141">
            <v>34.479999999999997</v>
          </cell>
          <cell r="G141">
            <v>34.479999999999997</v>
          </cell>
          <cell r="H141">
            <v>251</v>
          </cell>
          <cell r="I141" t="str">
            <v>ACRESCER</v>
          </cell>
          <cell r="J141">
            <v>38.299999999999997</v>
          </cell>
          <cell r="K141">
            <v>394.82</v>
          </cell>
          <cell r="N141">
            <v>285.48</v>
          </cell>
        </row>
        <row r="142">
          <cell r="B142">
            <v>60120</v>
          </cell>
          <cell r="C142" t="str">
            <v>CORPO DE B.D.T.C. D=1,00 M TIPO CA-2 INCLUSIVE BERCO</v>
          </cell>
          <cell r="D142" t="str">
            <v>m</v>
          </cell>
          <cell r="E142">
            <v>0</v>
          </cell>
          <cell r="F142">
            <v>36.270000000000003</v>
          </cell>
          <cell r="G142">
            <v>36.270000000000003</v>
          </cell>
          <cell r="H142">
            <v>360.48</v>
          </cell>
          <cell r="I142" t="str">
            <v>ACRESCER</v>
          </cell>
          <cell r="J142">
            <v>38.299999999999997</v>
          </cell>
          <cell r="K142">
            <v>548.71</v>
          </cell>
          <cell r="N142">
            <v>396.75</v>
          </cell>
        </row>
        <row r="143">
          <cell r="B143">
            <v>60121</v>
          </cell>
          <cell r="C143" t="str">
            <v>CORPO DE B.D.T.C. D=1,20 M TIPO CA-2 INCLUSIVE BERCO</v>
          </cell>
          <cell r="D143" t="str">
            <v>m</v>
          </cell>
          <cell r="E143">
            <v>0</v>
          </cell>
          <cell r="F143">
            <v>38.06</v>
          </cell>
          <cell r="G143">
            <v>38.06</v>
          </cell>
          <cell r="H143">
            <v>514.08000000000004</v>
          </cell>
          <cell r="I143" t="str">
            <v>ACRESCER</v>
          </cell>
          <cell r="J143">
            <v>38.299999999999997</v>
          </cell>
          <cell r="K143">
            <v>763.61</v>
          </cell>
          <cell r="N143">
            <v>552.1400000000001</v>
          </cell>
        </row>
        <row r="144">
          <cell r="B144">
            <v>60123</v>
          </cell>
          <cell r="C144" t="str">
            <v>CORPO DE B.T.T.C. D=0,80 M TIPO CA-2 INCLUSIVE BERCO</v>
          </cell>
          <cell r="D144" t="str">
            <v>m</v>
          </cell>
          <cell r="E144">
            <v>0</v>
          </cell>
          <cell r="F144">
            <v>47.73</v>
          </cell>
          <cell r="G144">
            <v>47.73</v>
          </cell>
          <cell r="H144">
            <v>375.7</v>
          </cell>
          <cell r="I144" t="str">
            <v>ACRESCER</v>
          </cell>
          <cell r="J144">
            <v>38.299999999999997</v>
          </cell>
          <cell r="K144">
            <v>585.6</v>
          </cell>
          <cell r="N144">
            <v>423.43</v>
          </cell>
        </row>
        <row r="145">
          <cell r="B145">
            <v>60124</v>
          </cell>
          <cell r="C145" t="str">
            <v>CORPO DE B.T.T.C. D=1,00 M TIPO CA-2 INCLUSIVE BERCO</v>
          </cell>
          <cell r="D145" t="str">
            <v>m</v>
          </cell>
          <cell r="E145">
            <v>0</v>
          </cell>
          <cell r="F145">
            <v>51.01</v>
          </cell>
          <cell r="G145">
            <v>51.01</v>
          </cell>
          <cell r="H145">
            <v>537.12</v>
          </cell>
          <cell r="I145" t="str">
            <v>ACRESCER</v>
          </cell>
          <cell r="J145">
            <v>38.299999999999997</v>
          </cell>
          <cell r="K145">
            <v>813.38</v>
          </cell>
          <cell r="N145">
            <v>588.13</v>
          </cell>
        </row>
        <row r="146">
          <cell r="B146">
            <v>60125</v>
          </cell>
          <cell r="C146" t="str">
            <v>CORPO DE B.T.T.C. D=1,20 M TIPO CA-2 INCLUSIVE BERCO</v>
          </cell>
          <cell r="D146" t="str">
            <v>m</v>
          </cell>
          <cell r="E146">
            <v>0</v>
          </cell>
          <cell r="F146">
            <v>54.29</v>
          </cell>
          <cell r="G146">
            <v>54.29</v>
          </cell>
          <cell r="H146">
            <v>768.38</v>
          </cell>
          <cell r="I146" t="str">
            <v>ACRESCER</v>
          </cell>
          <cell r="J146">
            <v>38.299999999999997</v>
          </cell>
          <cell r="K146">
            <v>1137.75</v>
          </cell>
          <cell r="N146">
            <v>822.67</v>
          </cell>
        </row>
        <row r="147">
          <cell r="B147">
            <v>60131</v>
          </cell>
          <cell r="C147" t="str">
            <v>CORPO DE B.S.C.C. 1,50 X 1,50 M C/ ALTURA DE ATERRO 1,00 &lt; H &lt; 2,5 M</v>
          </cell>
          <cell r="D147" t="str">
            <v>m</v>
          </cell>
          <cell r="E147">
            <v>0</v>
          </cell>
          <cell r="F147">
            <v>27.61</v>
          </cell>
          <cell r="G147">
            <v>27.61</v>
          </cell>
          <cell r="H147">
            <v>328.82</v>
          </cell>
          <cell r="I147" t="str">
            <v>ACRESCER</v>
          </cell>
          <cell r="J147">
            <v>38.299999999999997</v>
          </cell>
          <cell r="K147">
            <v>492.94</v>
          </cell>
          <cell r="N147">
            <v>356.43</v>
          </cell>
        </row>
        <row r="148">
          <cell r="B148">
            <v>60132</v>
          </cell>
          <cell r="C148" t="str">
            <v>CORPO DE B.S.C.C. 1,50 X 1,50 M C/ ALTURA DE ATERRO 2,50 &lt; H &lt;= 5,00 M</v>
          </cell>
          <cell r="D148" t="str">
            <v>m</v>
          </cell>
          <cell r="E148">
            <v>0</v>
          </cell>
          <cell r="F148">
            <v>31.04</v>
          </cell>
          <cell r="G148">
            <v>31.04</v>
          </cell>
          <cell r="H148">
            <v>371.65</v>
          </cell>
          <cell r="I148" t="str">
            <v>ACRESCER</v>
          </cell>
          <cell r="J148">
            <v>38.299999999999997</v>
          </cell>
          <cell r="K148">
            <v>556.91999999999996</v>
          </cell>
          <cell r="N148">
            <v>402.69</v>
          </cell>
        </row>
        <row r="149">
          <cell r="B149">
            <v>60133</v>
          </cell>
          <cell r="C149" t="str">
            <v>CORPO DE B.S.C.C. 1,50 X 1,50 M C/ ALTURA DE ATERRO 5,00 &lt; H &lt;= 7,50 M</v>
          </cell>
          <cell r="D149" t="str">
            <v>m</v>
          </cell>
          <cell r="E149">
            <v>0</v>
          </cell>
          <cell r="F149">
            <v>34.479999999999997</v>
          </cell>
          <cell r="G149">
            <v>34.479999999999997</v>
          </cell>
          <cell r="H149">
            <v>424.02</v>
          </cell>
          <cell r="I149" t="str">
            <v>ACRESCER</v>
          </cell>
          <cell r="J149">
            <v>38.299999999999997</v>
          </cell>
          <cell r="K149">
            <v>634.11</v>
          </cell>
          <cell r="N149">
            <v>458.5</v>
          </cell>
        </row>
        <row r="150">
          <cell r="B150">
            <v>60134</v>
          </cell>
          <cell r="C150" t="str">
            <v>CORPO DE B.S.C.C. 1,50 X 1,50 M C/ ALTURA DE ATERRO 7,50 &lt; H &lt;= 10,00 M</v>
          </cell>
          <cell r="D150" t="str">
            <v>m</v>
          </cell>
          <cell r="E150">
            <v>0</v>
          </cell>
          <cell r="F150">
            <v>36.5</v>
          </cell>
          <cell r="G150">
            <v>36.5</v>
          </cell>
          <cell r="H150">
            <v>464.41</v>
          </cell>
          <cell r="I150" t="str">
            <v>ACRESCER</v>
          </cell>
          <cell r="J150">
            <v>38.299999999999997</v>
          </cell>
          <cell r="K150">
            <v>692.76</v>
          </cell>
          <cell r="N150">
            <v>500.91</v>
          </cell>
        </row>
        <row r="151">
          <cell r="B151">
            <v>60135</v>
          </cell>
          <cell r="C151" t="str">
            <v>CORPO DE B.S.C.C. 2,00 X 2,00 M C/ ALTURA DE ATERRO 1,00 &lt; H &lt;= 2,50 M</v>
          </cell>
          <cell r="D151" t="str">
            <v>m</v>
          </cell>
          <cell r="E151">
            <v>0</v>
          </cell>
          <cell r="F151">
            <v>42.43</v>
          </cell>
          <cell r="G151">
            <v>42.43</v>
          </cell>
          <cell r="H151">
            <v>481.64</v>
          </cell>
          <cell r="I151" t="str">
            <v>ACRESCER</v>
          </cell>
          <cell r="J151">
            <v>38.299999999999997</v>
          </cell>
          <cell r="K151">
            <v>724.79</v>
          </cell>
          <cell r="N151">
            <v>524.06999999999994</v>
          </cell>
        </row>
        <row r="152">
          <cell r="B152">
            <v>60136</v>
          </cell>
          <cell r="C152" t="str">
            <v>CORPO DE B.S.C.C. 2,00 X 2,00 M C/ ALTURA DE ATERRO 2,50 &lt; H &lt;= 5,00 M</v>
          </cell>
          <cell r="D152" t="str">
            <v>m</v>
          </cell>
          <cell r="E152">
            <v>0</v>
          </cell>
          <cell r="F152">
            <v>48.36</v>
          </cell>
          <cell r="G152">
            <v>48.36</v>
          </cell>
          <cell r="H152">
            <v>581.17999999999995</v>
          </cell>
          <cell r="I152" t="str">
            <v>ACRESCER</v>
          </cell>
          <cell r="J152">
            <v>38.299999999999997</v>
          </cell>
          <cell r="K152">
            <v>870.65</v>
          </cell>
          <cell r="N152">
            <v>629.54</v>
          </cell>
        </row>
        <row r="153">
          <cell r="B153">
            <v>60137</v>
          </cell>
          <cell r="C153" t="str">
            <v>CORPO DE B.S.C.C. 2,00 X 2,00 M C/ ALTURA DE ATERRO 5,00 &lt; H &lt;= 7,5 M</v>
          </cell>
          <cell r="D153" t="str">
            <v>m</v>
          </cell>
          <cell r="E153">
            <v>0</v>
          </cell>
          <cell r="F153">
            <v>54.76</v>
          </cell>
          <cell r="G153">
            <v>54.76</v>
          </cell>
          <cell r="H153">
            <v>670.23</v>
          </cell>
          <cell r="I153" t="str">
            <v>ACRESCER</v>
          </cell>
          <cell r="J153">
            <v>38.299999999999997</v>
          </cell>
          <cell r="K153">
            <v>1002.66</v>
          </cell>
          <cell r="N153">
            <v>724.99</v>
          </cell>
        </row>
        <row r="154">
          <cell r="B154">
            <v>60138</v>
          </cell>
          <cell r="C154" t="str">
            <v>CORPO DE B.S.C.C. 2,00 X 2,00 M C/ ALTURA DE ATERRO 7,50 &lt; H &lt;= 10,00 M</v>
          </cell>
          <cell r="D154" t="str">
            <v>m</v>
          </cell>
          <cell r="E154">
            <v>0</v>
          </cell>
          <cell r="F154">
            <v>58.19</v>
          </cell>
          <cell r="G154">
            <v>58.19</v>
          </cell>
          <cell r="H154">
            <v>740.82</v>
          </cell>
          <cell r="I154" t="str">
            <v>ACRESCER</v>
          </cell>
          <cell r="J154">
            <v>38.299999999999997</v>
          </cell>
          <cell r="K154">
            <v>1105.03</v>
          </cell>
          <cell r="N154">
            <v>799.01</v>
          </cell>
        </row>
        <row r="155">
          <cell r="B155">
            <v>60139</v>
          </cell>
          <cell r="C155" t="str">
            <v>CORPO DE B.S.C.C. 2,50 X 2,50 M C/ ALTURA DE ATERRO 1,00 &lt; H &lt; 2,5 M</v>
          </cell>
          <cell r="D155" t="str">
            <v>m</v>
          </cell>
          <cell r="E155">
            <v>0</v>
          </cell>
          <cell r="F155">
            <v>63.65</v>
          </cell>
          <cell r="G155">
            <v>63.65</v>
          </cell>
          <cell r="H155">
            <v>740.44</v>
          </cell>
          <cell r="I155" t="str">
            <v>ACRESCER</v>
          </cell>
          <cell r="J155">
            <v>38.299999999999997</v>
          </cell>
          <cell r="K155">
            <v>1112.06</v>
          </cell>
          <cell r="N155">
            <v>804.09</v>
          </cell>
        </row>
        <row r="156">
          <cell r="B156">
            <v>60140</v>
          </cell>
          <cell r="C156" t="str">
            <v>CORPO DE B.S.C.C. 2,50 X 2,50 M C/ ALTURA DE ATERRO 2,50 &lt; H &lt;= 5,00 M</v>
          </cell>
          <cell r="D156" t="str">
            <v>m</v>
          </cell>
          <cell r="E156">
            <v>0</v>
          </cell>
          <cell r="F156">
            <v>70.98</v>
          </cell>
          <cell r="G156">
            <v>70.98</v>
          </cell>
          <cell r="H156">
            <v>848.47</v>
          </cell>
          <cell r="I156" t="str">
            <v>ACRESCER</v>
          </cell>
          <cell r="J156">
            <v>38.299999999999997</v>
          </cell>
          <cell r="K156">
            <v>1271.5999999999999</v>
          </cell>
          <cell r="N156">
            <v>919.45</v>
          </cell>
        </row>
        <row r="157">
          <cell r="B157">
            <v>60141</v>
          </cell>
          <cell r="C157" t="str">
            <v>CORPO DE B.S.C.C. 2,50 X 2,50 M C/ ALTURA DE ATERRO 5,00 &lt; H &lt;= 7,50 M</v>
          </cell>
          <cell r="D157" t="str">
            <v>m</v>
          </cell>
          <cell r="E157">
            <v>0</v>
          </cell>
          <cell r="F157">
            <v>78.94</v>
          </cell>
          <cell r="G157">
            <v>78.94</v>
          </cell>
          <cell r="H157">
            <v>965.3</v>
          </cell>
          <cell r="I157" t="str">
            <v>ACRESCER</v>
          </cell>
          <cell r="J157">
            <v>38.299999999999997</v>
          </cell>
          <cell r="K157">
            <v>1444.18</v>
          </cell>
          <cell r="N157">
            <v>1044.24</v>
          </cell>
        </row>
        <row r="158">
          <cell r="B158">
            <v>60142</v>
          </cell>
          <cell r="C158" t="str">
            <v>CORPO DE B.S.C.C. 2,50 X 2,50 M C/ ALTURA DE ATERRO 7,50 &lt; H &lt;= 10,00 M</v>
          </cell>
          <cell r="D158" t="str">
            <v>m</v>
          </cell>
          <cell r="E158">
            <v>0</v>
          </cell>
          <cell r="F158">
            <v>87.83</v>
          </cell>
          <cell r="G158">
            <v>87.83</v>
          </cell>
          <cell r="H158">
            <v>1092.82</v>
          </cell>
          <cell r="I158" t="str">
            <v>ACRESCER</v>
          </cell>
          <cell r="J158">
            <v>38.299999999999997</v>
          </cell>
          <cell r="K158">
            <v>1632.84</v>
          </cell>
          <cell r="N158">
            <v>1180.6499999999999</v>
          </cell>
        </row>
        <row r="159">
          <cell r="B159">
            <v>60143</v>
          </cell>
          <cell r="C159" t="str">
            <v>CORPO DE B.S.C.C. 3,00 X 3,00 M C/ ALTURA DE ATERRO 1,00 &lt; H &lt;= 2,50 M</v>
          </cell>
          <cell r="D159" t="str">
            <v>m</v>
          </cell>
          <cell r="E159">
            <v>0</v>
          </cell>
          <cell r="F159">
            <v>80.34</v>
          </cell>
          <cell r="G159">
            <v>80.34</v>
          </cell>
          <cell r="H159">
            <v>956.91</v>
          </cell>
          <cell r="I159" t="str">
            <v>ACRESCER</v>
          </cell>
          <cell r="J159">
            <v>38.299999999999997</v>
          </cell>
          <cell r="K159">
            <v>1434.52</v>
          </cell>
          <cell r="N159">
            <v>1037.25</v>
          </cell>
        </row>
        <row r="160">
          <cell r="B160">
            <v>60144</v>
          </cell>
          <cell r="C160" t="str">
            <v>CORPO DE B.S.C.C. 3,00 X 3,00 M C/ ALTURA DE ATERRO 2,50 &lt; H &lt;= 5,00 M</v>
          </cell>
          <cell r="D160" t="str">
            <v>m</v>
          </cell>
          <cell r="E160">
            <v>0</v>
          </cell>
          <cell r="F160">
            <v>95.16</v>
          </cell>
          <cell r="G160">
            <v>95.16</v>
          </cell>
          <cell r="H160">
            <v>1191.08</v>
          </cell>
          <cell r="I160" t="str">
            <v>ACRESCER</v>
          </cell>
          <cell r="J160">
            <v>38.299999999999997</v>
          </cell>
          <cell r="K160">
            <v>1778.87</v>
          </cell>
          <cell r="N160">
            <v>1286.24</v>
          </cell>
        </row>
        <row r="161">
          <cell r="B161">
            <v>60145</v>
          </cell>
          <cell r="C161" t="str">
            <v>CORPO DE B.S.C.C. 3,00 X 3,00 M C/ ALTURA DE ATERRO 5,00 &lt; H &lt;= 7,50 M</v>
          </cell>
          <cell r="D161" t="str">
            <v>m</v>
          </cell>
          <cell r="E161">
            <v>0</v>
          </cell>
          <cell r="F161">
            <v>103.12</v>
          </cell>
          <cell r="G161">
            <v>103.12</v>
          </cell>
          <cell r="H161">
            <v>1274.54</v>
          </cell>
          <cell r="I161" t="str">
            <v>ACRESCER</v>
          </cell>
          <cell r="J161">
            <v>38.299999999999997</v>
          </cell>
          <cell r="K161">
            <v>1905.3</v>
          </cell>
          <cell r="N161">
            <v>1377.6599999999999</v>
          </cell>
        </row>
        <row r="162">
          <cell r="B162">
            <v>60146</v>
          </cell>
          <cell r="C162" t="str">
            <v>CORPO DE B.S.C.C. 3,00 X 3,00 M C/ ALTURA DE ATERRO 7,50 &lt; H &lt;= 10,00 M</v>
          </cell>
          <cell r="D162" t="str">
            <v>m</v>
          </cell>
          <cell r="E162">
            <v>0</v>
          </cell>
          <cell r="F162">
            <v>115.91</v>
          </cell>
          <cell r="G162">
            <v>115.91</v>
          </cell>
          <cell r="H162">
            <v>1486.29</v>
          </cell>
          <cell r="I162" t="str">
            <v>ACRESCER</v>
          </cell>
          <cell r="J162">
            <v>38.299999999999997</v>
          </cell>
          <cell r="K162">
            <v>2215.84</v>
          </cell>
          <cell r="N162">
            <v>1602.2</v>
          </cell>
        </row>
        <row r="163">
          <cell r="B163">
            <v>60147</v>
          </cell>
          <cell r="C163" t="str">
            <v>CORPO DE B.D.C.C. 1,50 X 1,50 M C/ ALTURA DE ATERRO 1,00 &lt; H &lt;= 2,50 M</v>
          </cell>
          <cell r="D163" t="str">
            <v>m</v>
          </cell>
          <cell r="E163">
            <v>0</v>
          </cell>
          <cell r="F163">
            <v>46.33</v>
          </cell>
          <cell r="G163">
            <v>46.33</v>
          </cell>
          <cell r="H163">
            <v>554.52</v>
          </cell>
          <cell r="I163" t="str">
            <v>ACRESCER</v>
          </cell>
          <cell r="J163">
            <v>38.299999999999997</v>
          </cell>
          <cell r="K163">
            <v>830.98</v>
          </cell>
          <cell r="N163">
            <v>600.85</v>
          </cell>
        </row>
        <row r="164">
          <cell r="B164">
            <v>60148</v>
          </cell>
          <cell r="C164" t="str">
            <v>CORPO DE B.D.C.C. 1,50 X 1,50 M C/ ALTURA DE ATERRO 2,50 &lt; H &lt;= 5,00 M</v>
          </cell>
          <cell r="D164" t="str">
            <v>m</v>
          </cell>
          <cell r="E164">
            <v>0</v>
          </cell>
          <cell r="F164">
            <v>49.76</v>
          </cell>
          <cell r="G164">
            <v>49.76</v>
          </cell>
          <cell r="H164">
            <v>598.74</v>
          </cell>
          <cell r="I164" t="str">
            <v>ACRESCER</v>
          </cell>
          <cell r="J164">
            <v>38.299999999999997</v>
          </cell>
          <cell r="K164">
            <v>896.88</v>
          </cell>
          <cell r="N164">
            <v>648.5</v>
          </cell>
        </row>
        <row r="165">
          <cell r="B165">
            <v>60149</v>
          </cell>
          <cell r="C165" t="str">
            <v>CORPO DE B.D.C.C. 1,50 X 1,50 M C/ ALTURA DE ATERRO 5,00 &lt; H &lt;= 7,50 M</v>
          </cell>
          <cell r="D165" t="str">
            <v>m</v>
          </cell>
          <cell r="E165">
            <v>0</v>
          </cell>
          <cell r="F165">
            <v>54.76</v>
          </cell>
          <cell r="G165">
            <v>54.76</v>
          </cell>
          <cell r="H165">
            <v>654.44000000000005</v>
          </cell>
          <cell r="I165" t="str">
            <v>ACRESCER</v>
          </cell>
          <cell r="J165">
            <v>38.299999999999997</v>
          </cell>
          <cell r="K165">
            <v>980.82</v>
          </cell>
          <cell r="N165">
            <v>709.2</v>
          </cell>
        </row>
        <row r="166">
          <cell r="B166">
            <v>60150</v>
          </cell>
          <cell r="C166" t="str">
            <v>CORPO DE B.D.C.C. 1,50 X 1,50 M C/ ALTURA DE ATERRO 7,50 &lt; H &lt;= 10,00 M</v>
          </cell>
          <cell r="D166" t="str">
            <v>m</v>
          </cell>
          <cell r="E166">
            <v>0</v>
          </cell>
          <cell r="F166">
            <v>58.66</v>
          </cell>
          <cell r="G166">
            <v>58.66</v>
          </cell>
          <cell r="H166">
            <v>734.36</v>
          </cell>
          <cell r="I166" t="str">
            <v>ACRESCER</v>
          </cell>
          <cell r="J166">
            <v>38.299999999999997</v>
          </cell>
          <cell r="K166">
            <v>1096.75</v>
          </cell>
          <cell r="N166">
            <v>793.02</v>
          </cell>
        </row>
        <row r="167">
          <cell r="B167">
            <v>60151</v>
          </cell>
          <cell r="C167" t="str">
            <v>CORPO DE B.D.C.C. 2,00 X 2,00 M C/ ALTURA DE ATERRO 1,00 &lt; H &lt;= 2,50 M</v>
          </cell>
          <cell r="D167" t="str">
            <v>m</v>
          </cell>
          <cell r="E167">
            <v>0</v>
          </cell>
          <cell r="F167">
            <v>70.040000000000006</v>
          </cell>
          <cell r="G167">
            <v>70.040000000000006</v>
          </cell>
          <cell r="H167">
            <v>786.82</v>
          </cell>
          <cell r="I167" t="str">
            <v>ACRESCER</v>
          </cell>
          <cell r="J167">
            <v>38.299999999999997</v>
          </cell>
          <cell r="K167">
            <v>1185.04</v>
          </cell>
          <cell r="N167">
            <v>856.86</v>
          </cell>
        </row>
        <row r="168">
          <cell r="B168">
            <v>60152</v>
          </cell>
          <cell r="C168" t="str">
            <v>CORPO DE B.D.C.C. 2,00 X 2,00 M C/ ALTURA DE ATERRO 2,50 &lt; H &lt;= 5,00 M</v>
          </cell>
          <cell r="D168" t="str">
            <v>m</v>
          </cell>
          <cell r="E168">
            <v>0</v>
          </cell>
          <cell r="F168">
            <v>78.94</v>
          </cell>
          <cell r="G168">
            <v>78.94</v>
          </cell>
          <cell r="H168">
            <v>906.33</v>
          </cell>
          <cell r="I168" t="str">
            <v>ACRESCER</v>
          </cell>
          <cell r="J168">
            <v>38.299999999999997</v>
          </cell>
          <cell r="K168">
            <v>1362.63</v>
          </cell>
          <cell r="N168">
            <v>985.27</v>
          </cell>
        </row>
        <row r="169">
          <cell r="B169">
            <v>60153</v>
          </cell>
          <cell r="C169" t="str">
            <v>CORPO DE B.D.C.C. 2,00 X 2,00 M C/ ALTURA DE ATERRO 5,00 &lt; H &lt;= 7,50 M</v>
          </cell>
          <cell r="D169" t="str">
            <v>m</v>
          </cell>
          <cell r="E169">
            <v>0</v>
          </cell>
          <cell r="F169">
            <v>85.33</v>
          </cell>
          <cell r="G169">
            <v>85.33</v>
          </cell>
          <cell r="H169">
            <v>1030.57</v>
          </cell>
          <cell r="I169" t="str">
            <v>ACRESCER</v>
          </cell>
          <cell r="J169">
            <v>38.299999999999997</v>
          </cell>
          <cell r="K169">
            <v>1543.29</v>
          </cell>
          <cell r="N169">
            <v>1115.8999999999999</v>
          </cell>
        </row>
        <row r="170">
          <cell r="B170">
            <v>60154</v>
          </cell>
          <cell r="C170" t="str">
            <v>CORPO DE B.D.C.C. 2,00 X 2,00 M C/ ALTURA DE ATERRO 7,50 &lt; H &lt;= 10,00 M</v>
          </cell>
          <cell r="D170" t="str">
            <v>m</v>
          </cell>
          <cell r="E170">
            <v>0</v>
          </cell>
          <cell r="F170">
            <v>92.2</v>
          </cell>
          <cell r="G170">
            <v>92.2</v>
          </cell>
          <cell r="H170">
            <v>1131.3399999999999</v>
          </cell>
          <cell r="I170" t="str">
            <v>ACRESCER</v>
          </cell>
          <cell r="J170">
            <v>38.299999999999997</v>
          </cell>
          <cell r="K170">
            <v>1692.16</v>
          </cell>
          <cell r="N170">
            <v>1223.54</v>
          </cell>
        </row>
        <row r="171">
          <cell r="B171">
            <v>60155</v>
          </cell>
          <cell r="C171" t="str">
            <v>CORPO DE B.D.C.C. 2,50 X 2,50 M C/ ALTURA DE ATERRO 1,00 &lt; H &lt;= 2,50 M</v>
          </cell>
          <cell r="D171" t="str">
            <v>m</v>
          </cell>
          <cell r="E171">
            <v>0</v>
          </cell>
          <cell r="F171">
            <v>103.58</v>
          </cell>
          <cell r="G171">
            <v>103.58</v>
          </cell>
          <cell r="H171">
            <v>1146.3499999999999</v>
          </cell>
          <cell r="I171" t="str">
            <v>ACRESCER</v>
          </cell>
          <cell r="J171">
            <v>38.299999999999997</v>
          </cell>
          <cell r="K171">
            <v>1728.65</v>
          </cell>
          <cell r="N171">
            <v>1249.9299999999998</v>
          </cell>
        </row>
        <row r="172">
          <cell r="B172">
            <v>60156</v>
          </cell>
          <cell r="C172" t="str">
            <v>CORPO DE B.D.C.C. 2,50 X 2,50 M C/ ALTURA DE ATERRO 2,50 &lt; H &lt;= 5,00 M</v>
          </cell>
          <cell r="D172" t="str">
            <v>m</v>
          </cell>
          <cell r="E172">
            <v>0</v>
          </cell>
          <cell r="F172">
            <v>109.98</v>
          </cell>
          <cell r="G172">
            <v>109.98</v>
          </cell>
          <cell r="H172">
            <v>1279.07</v>
          </cell>
          <cell r="I172" t="str">
            <v>ACRESCER</v>
          </cell>
          <cell r="J172">
            <v>38.299999999999997</v>
          </cell>
          <cell r="K172">
            <v>1921.06</v>
          </cell>
          <cell r="N172">
            <v>1389.05</v>
          </cell>
        </row>
        <row r="173">
          <cell r="B173">
            <v>60157</v>
          </cell>
          <cell r="C173" t="str">
            <v>CORPO DE B.D.C.C. 2,50 X 2,50 M C/ ALTURA DE ATERRO 5,00 &lt; H &lt;= 7,50 M</v>
          </cell>
          <cell r="D173" t="str">
            <v>m</v>
          </cell>
          <cell r="E173">
            <v>0</v>
          </cell>
          <cell r="F173">
            <v>127.76</v>
          </cell>
          <cell r="G173">
            <v>127.76</v>
          </cell>
          <cell r="H173">
            <v>1508.58</v>
          </cell>
          <cell r="I173" t="str">
            <v>ACRESCER</v>
          </cell>
          <cell r="J173">
            <v>38.299999999999997</v>
          </cell>
          <cell r="K173">
            <v>2263.06</v>
          </cell>
          <cell r="N173">
            <v>1636.34</v>
          </cell>
        </row>
        <row r="174">
          <cell r="B174">
            <v>60158</v>
          </cell>
          <cell r="C174" t="str">
            <v>CORPO DE B.D.C.C. 2,50 X 2,50 M C/ ALTURA DE ATERRO 7,50 &lt; H &lt;= 10,00 M</v>
          </cell>
          <cell r="D174" t="str">
            <v>m</v>
          </cell>
          <cell r="E174">
            <v>0</v>
          </cell>
          <cell r="F174">
            <v>134.63</v>
          </cell>
          <cell r="G174">
            <v>134.63</v>
          </cell>
          <cell r="H174">
            <v>1661.36</v>
          </cell>
          <cell r="I174" t="str">
            <v>ACRESCER</v>
          </cell>
          <cell r="J174">
            <v>38.299999999999997</v>
          </cell>
          <cell r="K174">
            <v>2483.85</v>
          </cell>
          <cell r="N174">
            <v>1795.9899999999998</v>
          </cell>
        </row>
        <row r="175">
          <cell r="B175">
            <v>60159</v>
          </cell>
          <cell r="C175" t="str">
            <v>CORPO DE B.D.C.C. 3,00 X 3,00 M C/ ALTURA DE ATERRO 1,00 &lt; H &lt;= 2,50 M</v>
          </cell>
          <cell r="D175" t="str">
            <v>m</v>
          </cell>
          <cell r="E175">
            <v>0</v>
          </cell>
          <cell r="F175">
            <v>134.63</v>
          </cell>
          <cell r="G175">
            <v>134.63</v>
          </cell>
          <cell r="H175">
            <v>1499.13</v>
          </cell>
          <cell r="I175" t="str">
            <v>ACRESCER</v>
          </cell>
          <cell r="J175">
            <v>38.299999999999997</v>
          </cell>
          <cell r="K175">
            <v>2259.4899999999998</v>
          </cell>
          <cell r="N175">
            <v>1633.7600000000002</v>
          </cell>
        </row>
        <row r="176">
          <cell r="B176">
            <v>60160</v>
          </cell>
          <cell r="C176" t="str">
            <v>CORPO DE B.D.C.C. 3,00 X 3,00 M C/ ALTURA DE ATERRO 2,50 &lt; H &lt;= 5,00 M</v>
          </cell>
          <cell r="D176" t="str">
            <v>m</v>
          </cell>
          <cell r="E176">
            <v>0</v>
          </cell>
          <cell r="F176">
            <v>153.82</v>
          </cell>
          <cell r="G176">
            <v>153.82</v>
          </cell>
          <cell r="H176">
            <v>1822.83</v>
          </cell>
          <cell r="I176" t="str">
            <v>ACRESCER</v>
          </cell>
          <cell r="J176">
            <v>38.299999999999997</v>
          </cell>
          <cell r="K176">
            <v>2733.71</v>
          </cell>
          <cell r="N176">
            <v>1976.6499999999999</v>
          </cell>
        </row>
        <row r="177">
          <cell r="B177">
            <v>60161</v>
          </cell>
          <cell r="C177" t="str">
            <v>CORPO DE B.D.C.C. 3,00 X 3,00 M C/ ALTURA DE ATERRO 5,00 &lt; H &lt;= 7,50 M</v>
          </cell>
          <cell r="D177" t="str">
            <v>m</v>
          </cell>
          <cell r="E177">
            <v>0</v>
          </cell>
          <cell r="F177">
            <v>173.63</v>
          </cell>
          <cell r="G177">
            <v>173.63</v>
          </cell>
          <cell r="H177">
            <v>2066.08</v>
          </cell>
          <cell r="I177" t="str">
            <v>ACRESCER</v>
          </cell>
          <cell r="J177">
            <v>38.299999999999997</v>
          </cell>
          <cell r="K177">
            <v>3097.52</v>
          </cell>
          <cell r="N177">
            <v>2239.71</v>
          </cell>
        </row>
        <row r="178">
          <cell r="B178">
            <v>60162</v>
          </cell>
          <cell r="C178" t="str">
            <v>CORPO DE B.D.C.C. 3,00 X 3,00 M C/ ALTURA DE ATERRO 7,50 &lt;H &lt;= 10,00 M</v>
          </cell>
          <cell r="D178" t="str">
            <v>m</v>
          </cell>
          <cell r="E178">
            <v>0</v>
          </cell>
          <cell r="F178">
            <v>186.42</v>
          </cell>
          <cell r="G178">
            <v>186.42</v>
          </cell>
          <cell r="H178">
            <v>2303.23</v>
          </cell>
          <cell r="I178" t="str">
            <v>ACRESCER</v>
          </cell>
          <cell r="J178">
            <v>38.299999999999997</v>
          </cell>
          <cell r="K178">
            <v>3443.19</v>
          </cell>
          <cell r="N178">
            <v>2489.65</v>
          </cell>
        </row>
        <row r="179">
          <cell r="B179">
            <v>60163</v>
          </cell>
          <cell r="C179" t="str">
            <v>CORPO DE B.T.C.C. 1,50 X 1,50 M C/ ALTURA DE ATERRO 1,00 &lt; H &lt;= 2,50 M</v>
          </cell>
          <cell r="D179" t="str">
            <v>m</v>
          </cell>
          <cell r="E179">
            <v>0</v>
          </cell>
          <cell r="F179">
            <v>63.65</v>
          </cell>
          <cell r="G179">
            <v>63.65</v>
          </cell>
          <cell r="H179">
            <v>782.69</v>
          </cell>
          <cell r="I179" t="str">
            <v>ACRESCER</v>
          </cell>
          <cell r="J179">
            <v>38.299999999999997</v>
          </cell>
          <cell r="K179">
            <v>1170.49</v>
          </cell>
          <cell r="N179">
            <v>846.34</v>
          </cell>
        </row>
        <row r="180">
          <cell r="B180">
            <v>60164</v>
          </cell>
          <cell r="C180" t="str">
            <v>CORPO DE B.T.C.C. 1,50 X 1,50 M C/ ALTURA DE ATERRO 2,50 &lt; H &lt;= 5,00M</v>
          </cell>
          <cell r="D180" t="str">
            <v>m</v>
          </cell>
          <cell r="E180">
            <v>0</v>
          </cell>
          <cell r="F180">
            <v>67.55</v>
          </cell>
          <cell r="G180">
            <v>67.55</v>
          </cell>
          <cell r="H180">
            <v>846.54</v>
          </cell>
          <cell r="I180" t="str">
            <v>ACRESCER</v>
          </cell>
          <cell r="J180">
            <v>38.299999999999997</v>
          </cell>
          <cell r="K180">
            <v>1264.19</v>
          </cell>
          <cell r="N180">
            <v>914.08999999999992</v>
          </cell>
        </row>
        <row r="181">
          <cell r="B181">
            <v>60165</v>
          </cell>
          <cell r="C181" t="str">
            <v>CORPO DE B.T.C.C. 1,50 X 1,50 M C/ ALTURA DE ATERRO 5,00 &lt; H &lt;= 7,50 M</v>
          </cell>
          <cell r="D181" t="str">
            <v>m</v>
          </cell>
          <cell r="E181">
            <v>0</v>
          </cell>
          <cell r="F181">
            <v>73.010000000000005</v>
          </cell>
          <cell r="G181">
            <v>73.010000000000005</v>
          </cell>
          <cell r="H181">
            <v>919.63</v>
          </cell>
          <cell r="I181" t="str">
            <v>ACRESCER</v>
          </cell>
          <cell r="J181">
            <v>38.299999999999997</v>
          </cell>
          <cell r="K181">
            <v>1372.82</v>
          </cell>
          <cell r="N181">
            <v>992.64</v>
          </cell>
        </row>
        <row r="182">
          <cell r="B182">
            <v>60166</v>
          </cell>
          <cell r="C182" t="str">
            <v>CORPO DE B.T.C.C. 1,50 X 1,50 M C/ ALTURA DE ATERRO 7,50 &lt; H &lt;= 10,00 M</v>
          </cell>
          <cell r="D182" t="str">
            <v>m</v>
          </cell>
          <cell r="E182">
            <v>0</v>
          </cell>
          <cell r="F182">
            <v>81.900000000000006</v>
          </cell>
          <cell r="G182">
            <v>81.900000000000006</v>
          </cell>
          <cell r="H182">
            <v>1032.3900000000001</v>
          </cell>
          <cell r="I182" t="str">
            <v>ACRESCER</v>
          </cell>
          <cell r="J182">
            <v>38.299999999999997</v>
          </cell>
          <cell r="K182">
            <v>1541.06</v>
          </cell>
          <cell r="N182">
            <v>1114.2900000000002</v>
          </cell>
        </row>
        <row r="183">
          <cell r="B183">
            <v>60167</v>
          </cell>
          <cell r="C183" t="str">
            <v>CORPO DE B.T.C.C. 2,00 X 2,00 M C/ ALTURA DE ATERRO 1,00 &lt; H &lt;= 2,50 M</v>
          </cell>
          <cell r="D183" t="str">
            <v>m</v>
          </cell>
          <cell r="E183">
            <v>0</v>
          </cell>
          <cell r="F183">
            <v>100.15</v>
          </cell>
          <cell r="G183">
            <v>100.15</v>
          </cell>
          <cell r="H183">
            <v>1111</v>
          </cell>
          <cell r="I183" t="str">
            <v>ACRESCER</v>
          </cell>
          <cell r="J183">
            <v>38.299999999999997</v>
          </cell>
          <cell r="K183">
            <v>1675.02</v>
          </cell>
          <cell r="N183">
            <v>1211.1500000000001</v>
          </cell>
        </row>
        <row r="184">
          <cell r="B184">
            <v>60168</v>
          </cell>
          <cell r="C184" t="str">
            <v>CORPO DE B.T.C.C. 2,00 X 2,00 M C/ ALTURA DE ATERRO 2,50 &lt; H &lt;= 5,00 M</v>
          </cell>
          <cell r="D184" t="str">
            <v>m</v>
          </cell>
          <cell r="E184">
            <v>0</v>
          </cell>
          <cell r="F184">
            <v>112.48</v>
          </cell>
          <cell r="G184">
            <v>112.48</v>
          </cell>
          <cell r="H184">
            <v>1274.76</v>
          </cell>
          <cell r="I184" t="str">
            <v>ACRESCER</v>
          </cell>
          <cell r="J184">
            <v>38.299999999999997</v>
          </cell>
          <cell r="K184">
            <v>1918.55</v>
          </cell>
          <cell r="N184">
            <v>1387.24</v>
          </cell>
        </row>
        <row r="185">
          <cell r="B185">
            <v>60169</v>
          </cell>
          <cell r="C185" t="str">
            <v>CORPO DE B.T.C.C. 2,00 X 2,00 M C/ ALTURA DE ATERRO 5,00 &lt; H &lt;= 7,50 M</v>
          </cell>
          <cell r="D185" t="str">
            <v>m</v>
          </cell>
          <cell r="E185">
            <v>0</v>
          </cell>
          <cell r="F185">
            <v>121.84</v>
          </cell>
          <cell r="G185">
            <v>121.84</v>
          </cell>
          <cell r="H185">
            <v>1456.7</v>
          </cell>
          <cell r="I185" t="str">
            <v>ACRESCER</v>
          </cell>
          <cell r="J185">
            <v>38.299999999999997</v>
          </cell>
          <cell r="K185">
            <v>2183.12</v>
          </cell>
          <cell r="N185">
            <v>1578.54</v>
          </cell>
        </row>
        <row r="186">
          <cell r="B186">
            <v>60170</v>
          </cell>
          <cell r="C186" t="str">
            <v>CORPO DE B.T.C.C. 2,00 X 2,00 M C/ ALTURA DE ATERRO 7,50 &lt; H &lt;= 10,00 M</v>
          </cell>
          <cell r="D186" t="str">
            <v>m</v>
          </cell>
          <cell r="E186">
            <v>0</v>
          </cell>
          <cell r="F186">
            <v>131.66</v>
          </cell>
          <cell r="G186">
            <v>131.66</v>
          </cell>
          <cell r="H186">
            <v>1600.99</v>
          </cell>
          <cell r="I186" t="str">
            <v>ACRESCER</v>
          </cell>
          <cell r="J186">
            <v>38.299999999999997</v>
          </cell>
          <cell r="K186">
            <v>2396.25</v>
          </cell>
          <cell r="N186">
            <v>1732.65</v>
          </cell>
        </row>
        <row r="187">
          <cell r="B187">
            <v>60171</v>
          </cell>
          <cell r="C187" t="str">
            <v>CORPO DE B.T.C.C. 2,50 X 2,50 M C/ ALTURA DE ATERRO 1,00 &lt; H &lt;= 2,50 M</v>
          </cell>
          <cell r="D187" t="str">
            <v>m</v>
          </cell>
          <cell r="E187">
            <v>0</v>
          </cell>
          <cell r="F187">
            <v>146.47999999999999</v>
          </cell>
          <cell r="G187">
            <v>146.47999999999999</v>
          </cell>
          <cell r="H187">
            <v>1608.12</v>
          </cell>
          <cell r="I187" t="str">
            <v>ACRESCER</v>
          </cell>
          <cell r="J187">
            <v>38.299999999999997</v>
          </cell>
          <cell r="K187">
            <v>2426.61</v>
          </cell>
          <cell r="N187">
            <v>1754.6</v>
          </cell>
        </row>
        <row r="188">
          <cell r="B188">
            <v>60172</v>
          </cell>
          <cell r="C188" t="str">
            <v>CORPO DE B.T.C.C. 2,50 X 2,50 M C/ ALTURA DE ATERRO 2,50 &lt; H &lt;= 5,00 M</v>
          </cell>
          <cell r="D188" t="str">
            <v>m</v>
          </cell>
          <cell r="E188">
            <v>0</v>
          </cell>
          <cell r="F188">
            <v>156.31</v>
          </cell>
          <cell r="G188">
            <v>156.31</v>
          </cell>
          <cell r="H188">
            <v>1806.02</v>
          </cell>
          <cell r="I188" t="str">
            <v>ACRESCER</v>
          </cell>
          <cell r="J188">
            <v>38.299999999999997</v>
          </cell>
          <cell r="K188">
            <v>2713.9</v>
          </cell>
          <cell r="N188">
            <v>1962.33</v>
          </cell>
        </row>
        <row r="189">
          <cell r="B189">
            <v>60173</v>
          </cell>
          <cell r="C189" t="str">
            <v>CORPO DE B.T.C.C. 2,50 X 2,50 M C/ ALTURA DE ATERRO 5,00 &lt; H &lt;= 7,50 M</v>
          </cell>
          <cell r="D189" t="str">
            <v>m</v>
          </cell>
          <cell r="E189">
            <v>0</v>
          </cell>
          <cell r="F189">
            <v>180.02</v>
          </cell>
          <cell r="G189">
            <v>180.02</v>
          </cell>
          <cell r="H189">
            <v>2121.4899999999998</v>
          </cell>
          <cell r="I189" t="str">
            <v>ACRESCER</v>
          </cell>
          <cell r="J189">
            <v>38.299999999999997</v>
          </cell>
          <cell r="K189">
            <v>3182.99</v>
          </cell>
          <cell r="N189">
            <v>2301.5099999999998</v>
          </cell>
        </row>
        <row r="190">
          <cell r="B190">
            <v>60174</v>
          </cell>
          <cell r="C190" t="str">
            <v>CORPO DE B.T.C.C. 2,50 X 2,50 M C/ ALTURA DE ATERRO 7,50 &lt; H &lt;= 10,00 M</v>
          </cell>
          <cell r="D190" t="str">
            <v>m</v>
          </cell>
          <cell r="E190">
            <v>0</v>
          </cell>
          <cell r="F190">
            <v>191.88</v>
          </cell>
          <cell r="G190">
            <v>191.88</v>
          </cell>
          <cell r="H190">
            <v>2343.48</v>
          </cell>
          <cell r="I190" t="str">
            <v>ACRESCER</v>
          </cell>
          <cell r="J190">
            <v>38.299999999999997</v>
          </cell>
          <cell r="K190">
            <v>3506.4</v>
          </cell>
          <cell r="N190">
            <v>2535.36</v>
          </cell>
        </row>
        <row r="191">
          <cell r="B191">
            <v>60175</v>
          </cell>
          <cell r="C191" t="str">
            <v>CORPO DE B.T.C.C. 3,00 X 3,00 M C/ ALTURA DE ATERRO 1,00 &lt; H &lt;= 2,50 M</v>
          </cell>
          <cell r="D191" t="str">
            <v>m</v>
          </cell>
          <cell r="E191">
            <v>0</v>
          </cell>
          <cell r="F191">
            <v>192.35</v>
          </cell>
          <cell r="G191">
            <v>192.35</v>
          </cell>
          <cell r="H191">
            <v>2121.34</v>
          </cell>
          <cell r="I191" t="str">
            <v>ACRESCER</v>
          </cell>
          <cell r="J191">
            <v>38.299999999999997</v>
          </cell>
          <cell r="K191">
            <v>3199.83</v>
          </cell>
          <cell r="N191">
            <v>2313.69</v>
          </cell>
        </row>
        <row r="192">
          <cell r="B192">
            <v>60176</v>
          </cell>
          <cell r="C192" t="str">
            <v>CORPO DE B.T.C.C. 3,00 X 3,00 M C/ ALTURA DE ATERRO 2,50 &lt; H &lt;= 5,00 M</v>
          </cell>
          <cell r="D192" t="str">
            <v>m</v>
          </cell>
          <cell r="E192">
            <v>0</v>
          </cell>
          <cell r="F192">
            <v>220.43</v>
          </cell>
          <cell r="G192">
            <v>220.43</v>
          </cell>
          <cell r="H192">
            <v>2582.46</v>
          </cell>
          <cell r="I192" t="str">
            <v>ACRESCER</v>
          </cell>
          <cell r="J192">
            <v>38.299999999999997</v>
          </cell>
          <cell r="K192">
            <v>3876.4</v>
          </cell>
          <cell r="N192">
            <v>2802.89</v>
          </cell>
        </row>
        <row r="193">
          <cell r="B193">
            <v>60177</v>
          </cell>
          <cell r="C193" t="str">
            <v>CORPO DE B.T.C.C. 3,00 X 3,00 M C/ ALTURA DE ATERRO 5,00 &lt; H &lt;= 7,50 M</v>
          </cell>
          <cell r="D193" t="str">
            <v>m</v>
          </cell>
          <cell r="E193">
            <v>0</v>
          </cell>
          <cell r="F193">
            <v>237.74</v>
          </cell>
          <cell r="G193">
            <v>237.74</v>
          </cell>
          <cell r="H193">
            <v>2925.32</v>
          </cell>
          <cell r="I193" t="str">
            <v>ACRESCER</v>
          </cell>
          <cell r="J193">
            <v>38.299999999999997</v>
          </cell>
          <cell r="K193">
            <v>4374.51</v>
          </cell>
          <cell r="N193">
            <v>3163.0600000000004</v>
          </cell>
        </row>
        <row r="194">
          <cell r="B194">
            <v>60178</v>
          </cell>
          <cell r="C194" t="str">
            <v>CORPO DE B.T.C.C. 3,00 X 3,00 M C/ ALTURA DE ATERRO 7,50 &lt; H &lt;= 10,00 M</v>
          </cell>
          <cell r="D194" t="str">
            <v>m</v>
          </cell>
          <cell r="E194">
            <v>0</v>
          </cell>
          <cell r="F194">
            <v>248.51</v>
          </cell>
          <cell r="G194">
            <v>248.51</v>
          </cell>
          <cell r="H194">
            <v>3263.51</v>
          </cell>
          <cell r="I194" t="str">
            <v>ACRESCER</v>
          </cell>
          <cell r="J194">
            <v>38.299999999999997</v>
          </cell>
          <cell r="K194">
            <v>4857.12</v>
          </cell>
          <cell r="N194">
            <v>3512.0200000000004</v>
          </cell>
        </row>
        <row r="195">
          <cell r="B195">
            <v>60202</v>
          </cell>
          <cell r="C195" t="str">
            <v>BOCA DE BUEIRO SIMPLES TUBULAR DE CONCRETO D=0,60 M</v>
          </cell>
          <cell r="D195" t="str">
            <v>Und</v>
          </cell>
          <cell r="E195">
            <v>0</v>
          </cell>
          <cell r="F195">
            <v>3.12</v>
          </cell>
          <cell r="G195">
            <v>3.12</v>
          </cell>
          <cell r="H195">
            <v>179.29</v>
          </cell>
          <cell r="I195" t="str">
            <v>ACRESCER</v>
          </cell>
          <cell r="J195">
            <v>38.299999999999997</v>
          </cell>
          <cell r="K195">
            <v>252.27</v>
          </cell>
          <cell r="N195">
            <v>182.41</v>
          </cell>
        </row>
        <row r="196">
          <cell r="B196">
            <v>60203</v>
          </cell>
          <cell r="C196" t="str">
            <v>BOCA DE BUEIRO SIMPLES TUBULAR DE CONCRETO D=0,80 M</v>
          </cell>
          <cell r="D196" t="str">
            <v>Und</v>
          </cell>
          <cell r="E196">
            <v>0</v>
          </cell>
          <cell r="F196">
            <v>3.12</v>
          </cell>
          <cell r="G196">
            <v>3.12</v>
          </cell>
          <cell r="H196">
            <v>305.83999999999997</v>
          </cell>
          <cell r="I196" t="str">
            <v>ACRESCER</v>
          </cell>
          <cell r="J196">
            <v>38.299999999999997</v>
          </cell>
          <cell r="K196">
            <v>427.29</v>
          </cell>
          <cell r="N196">
            <v>308.95999999999998</v>
          </cell>
        </row>
        <row r="197">
          <cell r="B197">
            <v>60204</v>
          </cell>
          <cell r="C197" t="str">
            <v>BOCA DE BUEIRO SIMPLES TUBULAR DE CONCRETO D=1,00 M</v>
          </cell>
          <cell r="D197" t="str">
            <v>Und</v>
          </cell>
          <cell r="E197">
            <v>0</v>
          </cell>
          <cell r="F197">
            <v>3.28</v>
          </cell>
          <cell r="G197">
            <v>3.28</v>
          </cell>
          <cell r="H197">
            <v>479.6</v>
          </cell>
          <cell r="I197" t="str">
            <v>ACRESCER</v>
          </cell>
          <cell r="J197">
            <v>38.299999999999997</v>
          </cell>
          <cell r="K197">
            <v>667.82</v>
          </cell>
          <cell r="N197">
            <v>482.88</v>
          </cell>
        </row>
        <row r="198">
          <cell r="B198">
            <v>60205</v>
          </cell>
          <cell r="C198" t="str">
            <v>BOCA DE BUEIRO SIMPLES TUBULAR DE CONCRETO D=1,20 M</v>
          </cell>
          <cell r="D198" t="str">
            <v>Und</v>
          </cell>
          <cell r="E198">
            <v>0</v>
          </cell>
          <cell r="F198">
            <v>3.28</v>
          </cell>
          <cell r="G198">
            <v>3.28</v>
          </cell>
          <cell r="H198">
            <v>693.99</v>
          </cell>
          <cell r="I198" t="str">
            <v>ACRESCER</v>
          </cell>
          <cell r="J198">
            <v>38.299999999999997</v>
          </cell>
          <cell r="K198">
            <v>964.32</v>
          </cell>
          <cell r="N198">
            <v>697.27</v>
          </cell>
        </row>
        <row r="199">
          <cell r="B199">
            <v>60206</v>
          </cell>
          <cell r="C199" t="str">
            <v>BOCA DE BUEIRO DUPLO TUBULAR DE CONCRETO D=0,80 M</v>
          </cell>
          <cell r="D199" t="str">
            <v>Und</v>
          </cell>
          <cell r="E199">
            <v>0</v>
          </cell>
          <cell r="F199">
            <v>4.76</v>
          </cell>
          <cell r="G199">
            <v>4.76</v>
          </cell>
          <cell r="H199">
            <v>433.42</v>
          </cell>
          <cell r="I199" t="str">
            <v>ACRESCER</v>
          </cell>
          <cell r="J199">
            <v>38.299999999999997</v>
          </cell>
          <cell r="K199">
            <v>606</v>
          </cell>
          <cell r="N199">
            <v>438.18</v>
          </cell>
        </row>
        <row r="200">
          <cell r="B200">
            <v>60207</v>
          </cell>
          <cell r="C200" t="str">
            <v>BOCA DE BUEIRO DUPLO TUBULAR DE CONCRETO D=1,00 M</v>
          </cell>
          <cell r="D200" t="str">
            <v>Und</v>
          </cell>
          <cell r="E200">
            <v>0</v>
          </cell>
          <cell r="F200">
            <v>4.76</v>
          </cell>
          <cell r="G200">
            <v>4.76</v>
          </cell>
          <cell r="H200">
            <v>664.36</v>
          </cell>
          <cell r="I200" t="str">
            <v>ACRESCER</v>
          </cell>
          <cell r="J200">
            <v>38.299999999999997</v>
          </cell>
          <cell r="K200">
            <v>925.39</v>
          </cell>
          <cell r="N200">
            <v>669.12</v>
          </cell>
        </row>
        <row r="201">
          <cell r="B201">
            <v>60208</v>
          </cell>
          <cell r="C201" t="str">
            <v>BOCA DE BUEIRO DUPLO TUBULAR DE CONCRETO D=1,20 M</v>
          </cell>
          <cell r="D201" t="str">
            <v>Und</v>
          </cell>
          <cell r="E201">
            <v>0</v>
          </cell>
          <cell r="F201">
            <v>4.76</v>
          </cell>
          <cell r="G201">
            <v>4.76</v>
          </cell>
          <cell r="H201">
            <v>943.32</v>
          </cell>
          <cell r="I201" t="str">
            <v>ACRESCER</v>
          </cell>
          <cell r="J201">
            <v>38.299999999999997</v>
          </cell>
          <cell r="K201">
            <v>1311.19</v>
          </cell>
          <cell r="N201">
            <v>948.08</v>
          </cell>
        </row>
        <row r="202">
          <cell r="B202">
            <v>60210</v>
          </cell>
          <cell r="C202" t="str">
            <v>BOCA DE BUEIRO TRIPLO TUBULAR DE CONCRETO D=0,80 M</v>
          </cell>
          <cell r="D202" t="str">
            <v>Und</v>
          </cell>
          <cell r="E202">
            <v>0</v>
          </cell>
          <cell r="F202">
            <v>6.24</v>
          </cell>
          <cell r="G202">
            <v>6.24</v>
          </cell>
          <cell r="H202">
            <v>565.87</v>
          </cell>
          <cell r="I202" t="str">
            <v>ACRESCER</v>
          </cell>
          <cell r="J202">
            <v>38.299999999999997</v>
          </cell>
          <cell r="K202">
            <v>791.23</v>
          </cell>
          <cell r="N202">
            <v>572.11</v>
          </cell>
        </row>
        <row r="203">
          <cell r="B203">
            <v>60211</v>
          </cell>
          <cell r="C203" t="str">
            <v>BOCA DE BUEIRO TRIPLO TUBULAR DE CONCRETO D=1,00 M</v>
          </cell>
          <cell r="D203" t="str">
            <v>Und</v>
          </cell>
          <cell r="E203">
            <v>0</v>
          </cell>
          <cell r="F203">
            <v>6.24</v>
          </cell>
          <cell r="G203">
            <v>6.24</v>
          </cell>
          <cell r="H203">
            <v>831.93</v>
          </cell>
          <cell r="I203" t="str">
            <v>ACRESCER</v>
          </cell>
          <cell r="J203">
            <v>38.299999999999997</v>
          </cell>
          <cell r="K203">
            <v>1159.19</v>
          </cell>
          <cell r="N203">
            <v>838.17</v>
          </cell>
        </row>
        <row r="204">
          <cell r="B204">
            <v>60212</v>
          </cell>
          <cell r="C204" t="str">
            <v>BOCA DE BUEIRO TRIPLO TUBULAR DE CONCRETO D=1,20 M</v>
          </cell>
          <cell r="D204" t="str">
            <v>Und</v>
          </cell>
          <cell r="E204">
            <v>0</v>
          </cell>
          <cell r="F204">
            <v>6.24</v>
          </cell>
          <cell r="G204">
            <v>6.24</v>
          </cell>
          <cell r="H204">
            <v>1192.6500000000001</v>
          </cell>
          <cell r="I204" t="str">
            <v>ACRESCER</v>
          </cell>
          <cell r="J204">
            <v>38.299999999999997</v>
          </cell>
          <cell r="K204">
            <v>1658.06</v>
          </cell>
          <cell r="N204">
            <v>1198.8900000000001</v>
          </cell>
        </row>
        <row r="205">
          <cell r="B205">
            <v>60231</v>
          </cell>
          <cell r="C205" t="str">
            <v>BOCA DE BUEIRO SIMPLES CELULAR DE CONCRETO DE 1,50 X 1,50 M</v>
          </cell>
          <cell r="D205" t="str">
            <v>Und</v>
          </cell>
          <cell r="E205">
            <v>0</v>
          </cell>
          <cell r="F205">
            <v>115.91</v>
          </cell>
          <cell r="G205">
            <v>115.91</v>
          </cell>
          <cell r="H205">
            <v>1603.11</v>
          </cell>
          <cell r="I205" t="str">
            <v>ACRESCER</v>
          </cell>
          <cell r="J205">
            <v>38.299999999999997</v>
          </cell>
          <cell r="K205">
            <v>2377.4</v>
          </cell>
          <cell r="N205">
            <v>1719.02</v>
          </cell>
        </row>
        <row r="206">
          <cell r="B206">
            <v>60232</v>
          </cell>
          <cell r="C206" t="str">
            <v>BOCA DE BUEIRO SIMPLES CELULAR DE CONCRETO DE 2,00 X 2,00 M</v>
          </cell>
          <cell r="D206" t="str">
            <v>Und</v>
          </cell>
          <cell r="E206">
            <v>0</v>
          </cell>
          <cell r="F206">
            <v>173.63</v>
          </cell>
          <cell r="G206">
            <v>173.63</v>
          </cell>
          <cell r="H206">
            <v>2422.4299999999998</v>
          </cell>
          <cell r="I206" t="str">
            <v>ACRESCER</v>
          </cell>
          <cell r="J206">
            <v>38.299999999999997</v>
          </cell>
          <cell r="K206">
            <v>3590.35</v>
          </cell>
          <cell r="N206">
            <v>2596.06</v>
          </cell>
        </row>
        <row r="207">
          <cell r="B207">
            <v>60233</v>
          </cell>
          <cell r="C207" t="str">
            <v>BOCA DE BUEIRO SIMPLES CELULAR DE CONCRETO DE 2,50 X 2,50 M</v>
          </cell>
          <cell r="D207" t="str">
            <v>Und</v>
          </cell>
          <cell r="E207">
            <v>0</v>
          </cell>
          <cell r="F207">
            <v>259.89999999999998</v>
          </cell>
          <cell r="G207">
            <v>259.89999999999998</v>
          </cell>
          <cell r="H207">
            <v>3711.92</v>
          </cell>
          <cell r="I207" t="str">
            <v>ACRESCER</v>
          </cell>
          <cell r="J207">
            <v>38.299999999999997</v>
          </cell>
          <cell r="K207">
            <v>5493.03</v>
          </cell>
          <cell r="N207">
            <v>3971.82</v>
          </cell>
        </row>
        <row r="208">
          <cell r="B208">
            <v>60234</v>
          </cell>
          <cell r="C208" t="str">
            <v>BOCA DE BUEIRO SIMPLES CELULAR DE CONCRETO DE 3,00 X 3,00 M</v>
          </cell>
          <cell r="D208" t="str">
            <v>Und</v>
          </cell>
          <cell r="E208">
            <v>0</v>
          </cell>
          <cell r="F208">
            <v>354.59</v>
          </cell>
          <cell r="G208">
            <v>354.59</v>
          </cell>
          <cell r="H208">
            <v>5093.26</v>
          </cell>
          <cell r="I208" t="str">
            <v>ACRESCER</v>
          </cell>
          <cell r="J208">
            <v>38.299999999999997</v>
          </cell>
          <cell r="K208">
            <v>7534.38</v>
          </cell>
          <cell r="N208">
            <v>5447.85</v>
          </cell>
        </row>
        <row r="209">
          <cell r="B209">
            <v>60235</v>
          </cell>
          <cell r="C209" t="str">
            <v>BOCA DE BUEIRO DUPLO CELULAR DE CONCRETO DE 1,50 X 1,50 M</v>
          </cell>
          <cell r="D209" t="str">
            <v>Und</v>
          </cell>
          <cell r="E209">
            <v>0</v>
          </cell>
          <cell r="F209">
            <v>146.94999999999999</v>
          </cell>
          <cell r="G209">
            <v>146.94999999999999</v>
          </cell>
          <cell r="H209">
            <v>2020.66</v>
          </cell>
          <cell r="I209" t="str">
            <v>ACRESCER</v>
          </cell>
          <cell r="J209">
            <v>38.299999999999997</v>
          </cell>
          <cell r="K209">
            <v>2997.8</v>
          </cell>
          <cell r="N209">
            <v>2167.61</v>
          </cell>
        </row>
        <row r="210">
          <cell r="B210">
            <v>60236</v>
          </cell>
          <cell r="C210" t="str">
            <v>BOCA DE BUEIRO DUPLO CELULAR DE CONCRETO DE 2,00 X 2,00 M</v>
          </cell>
          <cell r="D210" t="str">
            <v>Und</v>
          </cell>
          <cell r="E210">
            <v>0</v>
          </cell>
          <cell r="F210">
            <v>217.46</v>
          </cell>
          <cell r="G210">
            <v>217.46</v>
          </cell>
          <cell r="H210">
            <v>3075.03</v>
          </cell>
          <cell r="I210" t="str">
            <v>ACRESCER</v>
          </cell>
          <cell r="J210">
            <v>38.299999999999997</v>
          </cell>
          <cell r="K210">
            <v>4553.51</v>
          </cell>
          <cell r="N210">
            <v>3292.4900000000002</v>
          </cell>
        </row>
        <row r="211">
          <cell r="B211">
            <v>60237</v>
          </cell>
          <cell r="C211" t="str">
            <v>BOCA DE BUEIRO DUPLO CELULAR DE CONCRETO DE 2,50 X 2,50 M</v>
          </cell>
          <cell r="D211" t="str">
            <v>Und</v>
          </cell>
          <cell r="E211">
            <v>0</v>
          </cell>
          <cell r="F211">
            <v>330.41</v>
          </cell>
          <cell r="G211">
            <v>330.41</v>
          </cell>
          <cell r="H211">
            <v>4704.6499999999996</v>
          </cell>
          <cell r="I211" t="str">
            <v>ACRESCER</v>
          </cell>
          <cell r="J211">
            <v>38.299999999999997</v>
          </cell>
          <cell r="K211">
            <v>6963.49</v>
          </cell>
          <cell r="N211">
            <v>5035.0599999999995</v>
          </cell>
        </row>
        <row r="212">
          <cell r="B212">
            <v>60238</v>
          </cell>
          <cell r="C212" t="str">
            <v>BOCA DE BUEIRO DUPLO CELULAR DE CONCRETO DE 3,00 X 3,00 M</v>
          </cell>
          <cell r="D212" t="str">
            <v>Und</v>
          </cell>
          <cell r="E212">
            <v>0</v>
          </cell>
          <cell r="F212">
            <v>428.53</v>
          </cell>
          <cell r="G212">
            <v>428.53</v>
          </cell>
          <cell r="H212">
            <v>6433.48</v>
          </cell>
          <cell r="I212" t="str">
            <v>ACRESCER</v>
          </cell>
          <cell r="J212">
            <v>38.299999999999997</v>
          </cell>
          <cell r="K212">
            <v>9490.16</v>
          </cell>
          <cell r="N212">
            <v>6862.0099999999993</v>
          </cell>
        </row>
        <row r="213">
          <cell r="B213">
            <v>60239</v>
          </cell>
          <cell r="C213" t="str">
            <v>BOCA DE BUEIRO TRIPLO CELULAR DE CONCRETO DE 1,50 X 1,50 M</v>
          </cell>
          <cell r="D213" t="str">
            <v>Und</v>
          </cell>
          <cell r="E213">
            <v>0</v>
          </cell>
          <cell r="F213">
            <v>176.59</v>
          </cell>
          <cell r="G213">
            <v>176.59</v>
          </cell>
          <cell r="H213">
            <v>2454.65</v>
          </cell>
          <cell r="I213" t="str">
            <v>ACRESCER</v>
          </cell>
          <cell r="J213">
            <v>38.299999999999997</v>
          </cell>
          <cell r="K213">
            <v>3639</v>
          </cell>
          <cell r="N213">
            <v>2631.2400000000002</v>
          </cell>
        </row>
        <row r="214">
          <cell r="B214">
            <v>60240</v>
          </cell>
          <cell r="C214" t="str">
            <v>BOCA DE BUEIRO TRIPLO CECULAR DE CONCRETO DE 2,00 X 2,00 M</v>
          </cell>
          <cell r="D214" t="str">
            <v>Und</v>
          </cell>
          <cell r="E214">
            <v>0</v>
          </cell>
          <cell r="F214">
            <v>265.82</v>
          </cell>
          <cell r="G214">
            <v>265.82</v>
          </cell>
          <cell r="H214">
            <v>3771.2</v>
          </cell>
          <cell r="I214" t="str">
            <v>ACRESCER</v>
          </cell>
          <cell r="J214">
            <v>38.299999999999997</v>
          </cell>
          <cell r="K214">
            <v>5583.2</v>
          </cell>
          <cell r="N214">
            <v>4037.02</v>
          </cell>
        </row>
        <row r="215">
          <cell r="B215">
            <v>60241</v>
          </cell>
          <cell r="C215" t="str">
            <v>BOCA DE BUEIRO TRIPLO CECULAR DE CONCRETO DE 2,50 X 2,50 M</v>
          </cell>
          <cell r="D215" t="str">
            <v>Und</v>
          </cell>
          <cell r="E215">
            <v>0</v>
          </cell>
          <cell r="F215">
            <v>416.21</v>
          </cell>
          <cell r="G215">
            <v>416.21</v>
          </cell>
          <cell r="H215">
            <v>5702.77</v>
          </cell>
          <cell r="I215" t="str">
            <v>ACRESCER</v>
          </cell>
          <cell r="J215">
            <v>38.299999999999997</v>
          </cell>
          <cell r="K215">
            <v>8462.5499999999993</v>
          </cell>
          <cell r="N215">
            <v>6118.9800000000005</v>
          </cell>
        </row>
        <row r="216">
          <cell r="B216">
            <v>60242</v>
          </cell>
          <cell r="C216" t="str">
            <v>BOCA DE BUEIRO TRIPLO CELULAR DE CONCRETO DE 3,00 X 3,00 M</v>
          </cell>
          <cell r="D216" t="str">
            <v>Und</v>
          </cell>
          <cell r="E216">
            <v>0</v>
          </cell>
          <cell r="F216">
            <v>541.01</v>
          </cell>
          <cell r="G216">
            <v>541.01</v>
          </cell>
          <cell r="H216">
            <v>7805.15</v>
          </cell>
          <cell r="I216" t="str">
            <v>ACRESCER</v>
          </cell>
          <cell r="J216">
            <v>38.299999999999997</v>
          </cell>
          <cell r="K216">
            <v>11542.74</v>
          </cell>
          <cell r="N216">
            <v>8346.16</v>
          </cell>
        </row>
        <row r="217">
          <cell r="B217">
            <v>60302</v>
          </cell>
          <cell r="C217" t="str">
            <v>CORPO DE B.S.T.M. MINI-MULTIPLATE D=0,60 M (ESP=2,00 MM)</v>
          </cell>
          <cell r="D217" t="str">
            <v>m</v>
          </cell>
          <cell r="E217">
            <v>0</v>
          </cell>
          <cell r="F217">
            <v>20.079999999999998</v>
          </cell>
          <cell r="G217">
            <v>20.079999999999998</v>
          </cell>
          <cell r="H217">
            <v>193.2</v>
          </cell>
          <cell r="I217" t="str">
            <v>ACRESCER</v>
          </cell>
          <cell r="J217">
            <v>38.299999999999997</v>
          </cell>
          <cell r="K217">
            <v>294.97000000000003</v>
          </cell>
          <cell r="N217">
            <v>213.27999999999997</v>
          </cell>
        </row>
        <row r="218">
          <cell r="B218">
            <v>60304</v>
          </cell>
          <cell r="C218" t="str">
            <v>CORPO DE B.S.T.M. MINI-MULTIPLATE D=0,80 M (ESP=2,00 MM)</v>
          </cell>
          <cell r="D218" t="str">
            <v>m</v>
          </cell>
          <cell r="E218">
            <v>0</v>
          </cell>
          <cell r="F218">
            <v>26.33</v>
          </cell>
          <cell r="G218">
            <v>26.33</v>
          </cell>
          <cell r="H218">
            <v>248.4</v>
          </cell>
          <cell r="I218" t="str">
            <v>ACRESCER</v>
          </cell>
          <cell r="J218">
            <v>38.299999999999997</v>
          </cell>
          <cell r="K218">
            <v>379.95</v>
          </cell>
          <cell r="N218">
            <v>274.73</v>
          </cell>
        </row>
        <row r="219">
          <cell r="B219">
            <v>60308</v>
          </cell>
          <cell r="C219" t="str">
            <v>CORPO DE B.S.T.M. MINI-MULTIPLATE D=1,00 M (ESP=2,00 MM)</v>
          </cell>
          <cell r="D219" t="str">
            <v>m</v>
          </cell>
          <cell r="E219">
            <v>0</v>
          </cell>
          <cell r="F219">
            <v>31.94</v>
          </cell>
          <cell r="G219">
            <v>31.94</v>
          </cell>
          <cell r="H219">
            <v>308.2</v>
          </cell>
          <cell r="I219" t="str">
            <v>ACRESCER</v>
          </cell>
          <cell r="J219">
            <v>38.299999999999997</v>
          </cell>
          <cell r="K219">
            <v>470.41</v>
          </cell>
          <cell r="N219">
            <v>340.14</v>
          </cell>
        </row>
        <row r="220">
          <cell r="B220">
            <v>60313</v>
          </cell>
          <cell r="C220" t="str">
            <v>CORPO DE B.S.T.M. MINI-MULTIPLATE D=1,20 M (ESP=2,65 MM)</v>
          </cell>
          <cell r="D220" t="str">
            <v>m</v>
          </cell>
          <cell r="E220">
            <v>0</v>
          </cell>
          <cell r="F220">
            <v>44.64</v>
          </cell>
          <cell r="G220">
            <v>44.64</v>
          </cell>
          <cell r="H220">
            <v>451.47</v>
          </cell>
          <cell r="I220" t="str">
            <v>ACRESCER</v>
          </cell>
          <cell r="J220">
            <v>38.299999999999997</v>
          </cell>
          <cell r="K220">
            <v>686.12</v>
          </cell>
          <cell r="N220">
            <v>496.11</v>
          </cell>
        </row>
        <row r="221">
          <cell r="B221">
            <v>60317</v>
          </cell>
          <cell r="C221" t="str">
            <v>CORPO DE B.S.T.M. MINI-MULTIPLATE D=1,50 M (ESP=2,65 MM)</v>
          </cell>
          <cell r="D221" t="str">
            <v>m</v>
          </cell>
          <cell r="E221">
            <v>0</v>
          </cell>
          <cell r="F221">
            <v>54.3</v>
          </cell>
          <cell r="G221">
            <v>54.3</v>
          </cell>
          <cell r="H221">
            <v>558.75</v>
          </cell>
          <cell r="I221" t="str">
            <v>ACRESCER</v>
          </cell>
          <cell r="J221">
            <v>38.299999999999997</v>
          </cell>
          <cell r="K221">
            <v>847.85</v>
          </cell>
          <cell r="N221">
            <v>613.04999999999995</v>
          </cell>
        </row>
        <row r="222">
          <cell r="B222">
            <v>60318</v>
          </cell>
          <cell r="C222" t="str">
            <v>CORPO DE B.S.T.M. MINI-MULTIPLATE D=1,50 M (ESP=3,35 MM)</v>
          </cell>
          <cell r="D222" t="str">
            <v>m</v>
          </cell>
          <cell r="E222">
            <v>0</v>
          </cell>
          <cell r="F222">
            <v>62.03</v>
          </cell>
          <cell r="G222">
            <v>62.03</v>
          </cell>
          <cell r="H222">
            <v>652.08000000000004</v>
          </cell>
          <cell r="I222" t="str">
            <v>ACRESCER</v>
          </cell>
          <cell r="J222">
            <v>38.299999999999997</v>
          </cell>
          <cell r="K222">
            <v>987.61</v>
          </cell>
          <cell r="N222">
            <v>714.11</v>
          </cell>
        </row>
        <row r="223">
          <cell r="B223">
            <v>60326</v>
          </cell>
          <cell r="C223" t="str">
            <v>CORPO DE B.S.T.M. MINI-MULTIPLATE D=1,80 M (ESP=3,35 MM)</v>
          </cell>
          <cell r="D223" t="str">
            <v>m</v>
          </cell>
          <cell r="E223">
            <v>0</v>
          </cell>
          <cell r="F223">
            <v>75.349999999999994</v>
          </cell>
          <cell r="G223">
            <v>75.349999999999994</v>
          </cell>
          <cell r="H223">
            <v>790.02</v>
          </cell>
          <cell r="I223" t="str">
            <v>ACRESCER</v>
          </cell>
          <cell r="J223">
            <v>38.299999999999997</v>
          </cell>
          <cell r="K223">
            <v>1196.81</v>
          </cell>
          <cell r="N223">
            <v>865.37</v>
          </cell>
        </row>
        <row r="224">
          <cell r="B224">
            <v>60331</v>
          </cell>
          <cell r="C224" t="str">
            <v>CORPO DE B.S.T.M. MULTIPLATE D=1,90 M (ESP=2,65 MM)</v>
          </cell>
          <cell r="D224" t="str">
            <v>m</v>
          </cell>
          <cell r="E224">
            <v>0</v>
          </cell>
          <cell r="F224">
            <v>118.68</v>
          </cell>
          <cell r="G224">
            <v>118.68</v>
          </cell>
          <cell r="H224">
            <v>715.2</v>
          </cell>
          <cell r="I224" t="str">
            <v>ACRESCER</v>
          </cell>
          <cell r="J224">
            <v>38.299999999999997</v>
          </cell>
          <cell r="K224">
            <v>1153.26</v>
          </cell>
          <cell r="N224">
            <v>833.88000000000011</v>
          </cell>
        </row>
        <row r="225">
          <cell r="B225">
            <v>60332</v>
          </cell>
          <cell r="C225" t="str">
            <v>CORPO DE B.S.T.M. MULTIPLATE D=1,90 M (ESP=3,35 MM)</v>
          </cell>
          <cell r="D225" t="str">
            <v>m</v>
          </cell>
          <cell r="E225">
            <v>0</v>
          </cell>
          <cell r="F225">
            <v>131.01</v>
          </cell>
          <cell r="G225">
            <v>131.01</v>
          </cell>
          <cell r="H225">
            <v>831.82</v>
          </cell>
          <cell r="I225" t="str">
            <v>ACRESCER</v>
          </cell>
          <cell r="J225">
            <v>38.299999999999997</v>
          </cell>
          <cell r="K225">
            <v>1331.59</v>
          </cell>
          <cell r="N225">
            <v>962.83</v>
          </cell>
        </row>
        <row r="226">
          <cell r="B226">
            <v>60335</v>
          </cell>
          <cell r="C226" t="str">
            <v>CORPO DE B.S.T.M. MULTIPLATE D=2,30 M (ESP=2,65 MM)</v>
          </cell>
          <cell r="D226" t="str">
            <v>m</v>
          </cell>
          <cell r="E226">
            <v>0</v>
          </cell>
          <cell r="F226">
            <v>142.38</v>
          </cell>
          <cell r="G226">
            <v>142.38</v>
          </cell>
          <cell r="H226">
            <v>853.77</v>
          </cell>
          <cell r="I226" t="str">
            <v>ACRESCER</v>
          </cell>
          <cell r="J226">
            <v>38.299999999999997</v>
          </cell>
          <cell r="K226">
            <v>1377.68</v>
          </cell>
          <cell r="N226">
            <v>996.15</v>
          </cell>
        </row>
        <row r="227">
          <cell r="B227">
            <v>60336</v>
          </cell>
          <cell r="C227" t="str">
            <v>CORPO DE B.S.T.M. MULTIPLATE D=2,30 M (ESP=3,35 MM)</v>
          </cell>
          <cell r="D227" t="str">
            <v>m</v>
          </cell>
          <cell r="E227">
            <v>0</v>
          </cell>
          <cell r="F227">
            <v>157.29</v>
          </cell>
          <cell r="G227">
            <v>157.29</v>
          </cell>
          <cell r="H227">
            <v>999.02</v>
          </cell>
          <cell r="I227" t="str">
            <v>ACRESCER</v>
          </cell>
          <cell r="J227">
            <v>38.299999999999997</v>
          </cell>
          <cell r="K227">
            <v>1599.18</v>
          </cell>
          <cell r="N227">
            <v>1156.31</v>
          </cell>
        </row>
        <row r="228">
          <cell r="B228">
            <v>60339</v>
          </cell>
          <cell r="C228" t="str">
            <v>CORPO DE B.S.T.M. MULTIPLATE D=2,65 M (ESP=2,65 MM)</v>
          </cell>
          <cell r="D228" t="str">
            <v>m</v>
          </cell>
          <cell r="E228">
            <v>0</v>
          </cell>
          <cell r="F228">
            <v>166.33</v>
          </cell>
          <cell r="G228">
            <v>166.33</v>
          </cell>
          <cell r="H228">
            <v>1293.31</v>
          </cell>
          <cell r="I228" t="str">
            <v>ACRESCER</v>
          </cell>
          <cell r="J228">
            <v>38.299999999999997</v>
          </cell>
          <cell r="K228">
            <v>2018.68</v>
          </cell>
          <cell r="N228">
            <v>1459.6399999999999</v>
          </cell>
        </row>
        <row r="229">
          <cell r="B229">
            <v>60340</v>
          </cell>
          <cell r="C229" t="str">
            <v>CORPO DE B.S.T.M. MULTIPLATE D=2,65 M (ESP=3,35 MM)</v>
          </cell>
          <cell r="D229" t="str">
            <v>m</v>
          </cell>
          <cell r="E229">
            <v>0</v>
          </cell>
          <cell r="F229">
            <v>183.82</v>
          </cell>
          <cell r="G229">
            <v>183.82</v>
          </cell>
          <cell r="H229">
            <v>1454.64</v>
          </cell>
          <cell r="I229" t="str">
            <v>ACRESCER</v>
          </cell>
          <cell r="J229">
            <v>38.299999999999997</v>
          </cell>
          <cell r="K229">
            <v>2265.9899999999998</v>
          </cell>
          <cell r="N229">
            <v>1638.46</v>
          </cell>
        </row>
        <row r="230">
          <cell r="B230">
            <v>60343</v>
          </cell>
          <cell r="C230" t="str">
            <v>CORPO DE B.S.T.M. MULTIPLATE D=3,05 M (ESP=2,65 MM)</v>
          </cell>
          <cell r="D230" t="str">
            <v>m</v>
          </cell>
          <cell r="E230">
            <v>0</v>
          </cell>
          <cell r="F230">
            <v>190.79</v>
          </cell>
          <cell r="G230">
            <v>190.79</v>
          </cell>
          <cell r="H230">
            <v>1476.11</v>
          </cell>
          <cell r="I230" t="str">
            <v>ACRESCER</v>
          </cell>
          <cell r="J230">
            <v>38.299999999999997</v>
          </cell>
          <cell r="K230">
            <v>2305.3200000000002</v>
          </cell>
          <cell r="N230">
            <v>1666.8999999999999</v>
          </cell>
        </row>
        <row r="231">
          <cell r="B231">
            <v>60344</v>
          </cell>
          <cell r="C231" t="str">
            <v>CORPO DE B.S.T.M. MULTIPLATE D=3,05 M (ESP=3,85 MM)</v>
          </cell>
          <cell r="D231" t="str">
            <v>m</v>
          </cell>
          <cell r="E231">
            <v>0</v>
          </cell>
          <cell r="F231">
            <v>209.71</v>
          </cell>
          <cell r="G231">
            <v>209.71</v>
          </cell>
          <cell r="H231">
            <v>1663.64</v>
          </cell>
          <cell r="I231" t="str">
            <v>ACRESCER</v>
          </cell>
          <cell r="J231">
            <v>38.299999999999997</v>
          </cell>
          <cell r="K231">
            <v>2590.84</v>
          </cell>
          <cell r="N231">
            <v>1873.3500000000001</v>
          </cell>
        </row>
        <row r="232">
          <cell r="B232">
            <v>60347</v>
          </cell>
          <cell r="C232" t="str">
            <v>CORPO DE B.S.T.M. MULTIPLATE D=3,40 M (ESP=2,65 MM)</v>
          </cell>
          <cell r="D232" t="str">
            <v>m</v>
          </cell>
          <cell r="E232">
            <v>0</v>
          </cell>
          <cell r="F232">
            <v>216.58</v>
          </cell>
          <cell r="G232">
            <v>216.58</v>
          </cell>
          <cell r="H232">
            <v>1658.91</v>
          </cell>
          <cell r="I232" t="str">
            <v>ACRESCER</v>
          </cell>
          <cell r="J232">
            <v>38.299999999999997</v>
          </cell>
          <cell r="K232">
            <v>2593.8000000000002</v>
          </cell>
          <cell r="N232">
            <v>1875.49</v>
          </cell>
        </row>
        <row r="233">
          <cell r="B233">
            <v>60348</v>
          </cell>
          <cell r="C233" t="str">
            <v>CORPO DE B.S.T.M. MULTIPLATE D=3,40 M (ESP=3,35 MM)</v>
          </cell>
          <cell r="D233" t="str">
            <v>m</v>
          </cell>
          <cell r="E233">
            <v>0</v>
          </cell>
          <cell r="F233">
            <v>238.08</v>
          </cell>
          <cell r="G233">
            <v>238.08</v>
          </cell>
          <cell r="H233">
            <v>1868.46</v>
          </cell>
          <cell r="I233" t="str">
            <v>ACRESCER</v>
          </cell>
          <cell r="J233">
            <v>38.299999999999997</v>
          </cell>
          <cell r="K233">
            <v>2913.34</v>
          </cell>
          <cell r="N233">
            <v>2106.54</v>
          </cell>
        </row>
        <row r="234">
          <cell r="B234">
            <v>60351</v>
          </cell>
          <cell r="C234" t="str">
            <v>CORPO DE B.S.T.M. MULTIPLATE D=3,80 M (ESP=2,65 MM)</v>
          </cell>
          <cell r="D234" t="str">
            <v>m</v>
          </cell>
          <cell r="E234">
            <v>0</v>
          </cell>
          <cell r="F234">
            <v>241.97</v>
          </cell>
          <cell r="G234">
            <v>241.97</v>
          </cell>
          <cell r="H234">
            <v>1983.38</v>
          </cell>
          <cell r="I234" t="str">
            <v>ACRESCER</v>
          </cell>
          <cell r="J234">
            <v>38.299999999999997</v>
          </cell>
          <cell r="K234">
            <v>3077.66</v>
          </cell>
          <cell r="N234">
            <v>2225.35</v>
          </cell>
        </row>
        <row r="235">
          <cell r="B235">
            <v>60352</v>
          </cell>
          <cell r="C235" t="str">
            <v>CORPO DE B.S.T.M. MULTIPLATE D=3,80 M (ESP=3,35 MM)</v>
          </cell>
          <cell r="D235" t="str">
            <v>m</v>
          </cell>
          <cell r="E235">
            <v>0</v>
          </cell>
          <cell r="F235">
            <v>266.33999999999997</v>
          </cell>
          <cell r="G235">
            <v>266.33999999999997</v>
          </cell>
          <cell r="H235">
            <v>2077.46</v>
          </cell>
          <cell r="I235" t="str">
            <v>ACRESCER</v>
          </cell>
          <cell r="J235">
            <v>38.299999999999997</v>
          </cell>
          <cell r="K235">
            <v>3241.48</v>
          </cell>
          <cell r="N235">
            <v>2343.8000000000002</v>
          </cell>
        </row>
        <row r="236">
          <cell r="B236">
            <v>60355</v>
          </cell>
          <cell r="C236" t="str">
            <v>CORPO DE B.S.T.M. MULTIPLATE D=4,20 M (ESP=2,65 MM)</v>
          </cell>
          <cell r="D236" t="str">
            <v>m</v>
          </cell>
          <cell r="E236">
            <v>0</v>
          </cell>
          <cell r="F236">
            <v>267.89999999999998</v>
          </cell>
          <cell r="G236">
            <v>267.89999999999998</v>
          </cell>
          <cell r="H236">
            <v>2029.08</v>
          </cell>
          <cell r="I236" t="str">
            <v>ACRESCER</v>
          </cell>
          <cell r="J236">
            <v>38.299999999999997</v>
          </cell>
          <cell r="K236">
            <v>3176.72</v>
          </cell>
          <cell r="N236">
            <v>2296.98</v>
          </cell>
        </row>
        <row r="237">
          <cell r="B237">
            <v>60356</v>
          </cell>
          <cell r="C237" t="str">
            <v>CORPO DE B.S.T.M. MULTIPLATE D=4,20 M (ESP=3,35 MM)</v>
          </cell>
          <cell r="D237" t="str">
            <v>m</v>
          </cell>
          <cell r="E237">
            <v>0</v>
          </cell>
          <cell r="F237">
            <v>294.64</v>
          </cell>
          <cell r="G237">
            <v>294.64</v>
          </cell>
          <cell r="H237">
            <v>2286.46</v>
          </cell>
          <cell r="I237" t="str">
            <v>ACRESCER</v>
          </cell>
          <cell r="J237">
            <v>38.299999999999997</v>
          </cell>
          <cell r="K237">
            <v>3569.66</v>
          </cell>
          <cell r="N237">
            <v>2581.1</v>
          </cell>
        </row>
        <row r="238">
          <cell r="B238">
            <v>60359</v>
          </cell>
          <cell r="C238" t="str">
            <v>CORPO DE B.S.T.M. MULTIPLATE D=4,60 M (ESP=2,65 MM)</v>
          </cell>
          <cell r="D238" t="str">
            <v>m</v>
          </cell>
          <cell r="E238">
            <v>0</v>
          </cell>
          <cell r="F238">
            <v>295.13</v>
          </cell>
          <cell r="G238">
            <v>295.13</v>
          </cell>
          <cell r="H238">
            <v>2216.4299999999998</v>
          </cell>
          <cell r="I238" t="str">
            <v>ACRESCER</v>
          </cell>
          <cell r="J238">
            <v>38.299999999999997</v>
          </cell>
          <cell r="K238">
            <v>3473.49</v>
          </cell>
          <cell r="N238">
            <v>2511.56</v>
          </cell>
        </row>
        <row r="239">
          <cell r="B239">
            <v>60360</v>
          </cell>
          <cell r="C239" t="str">
            <v>CORPO DE B.S.T.M. MULTIPLATE D=4,60 M (ESP=3,35 MM)</v>
          </cell>
          <cell r="D239" t="str">
            <v>m</v>
          </cell>
          <cell r="E239">
            <v>0</v>
          </cell>
          <cell r="F239">
            <v>324.37</v>
          </cell>
          <cell r="G239">
            <v>324.37</v>
          </cell>
          <cell r="H239">
            <v>2495.46</v>
          </cell>
          <cell r="I239" t="str">
            <v>ACRESCER</v>
          </cell>
          <cell r="J239">
            <v>38.299999999999997</v>
          </cell>
          <cell r="K239">
            <v>3899.82</v>
          </cell>
          <cell r="N239">
            <v>2819.83</v>
          </cell>
        </row>
        <row r="240">
          <cell r="B240">
            <v>60401</v>
          </cell>
          <cell r="C240" t="str">
            <v>BOCA DE BUEIRO TUBULAR METALICO D=0,60 M</v>
          </cell>
          <cell r="D240" t="str">
            <v>Und</v>
          </cell>
          <cell r="E240">
            <v>0</v>
          </cell>
          <cell r="F240">
            <v>2.0299999999999998</v>
          </cell>
          <cell r="G240">
            <v>2.0299999999999998</v>
          </cell>
          <cell r="H240">
            <v>80.45</v>
          </cell>
          <cell r="I240" t="str">
            <v>ACRESCER</v>
          </cell>
          <cell r="J240">
            <v>38.299999999999997</v>
          </cell>
          <cell r="K240">
            <v>114.07</v>
          </cell>
          <cell r="N240">
            <v>82.48</v>
          </cell>
        </row>
        <row r="241">
          <cell r="B241">
            <v>60403</v>
          </cell>
          <cell r="C241" t="str">
            <v>BOCA DE BUEIRO TUBULAR METALICO D=0,80 M</v>
          </cell>
          <cell r="D241" t="str">
            <v>Und</v>
          </cell>
          <cell r="E241">
            <v>0</v>
          </cell>
          <cell r="F241">
            <v>2.8</v>
          </cell>
          <cell r="G241">
            <v>2.8</v>
          </cell>
          <cell r="H241">
            <v>121</v>
          </cell>
          <cell r="I241" t="str">
            <v>ACRESCER</v>
          </cell>
          <cell r="J241">
            <v>38.299999999999997</v>
          </cell>
          <cell r="K241">
            <v>171.22</v>
          </cell>
          <cell r="N241">
            <v>123.8</v>
          </cell>
        </row>
        <row r="242">
          <cell r="B242">
            <v>60407</v>
          </cell>
          <cell r="C242" t="str">
            <v>BOCA DE BUEIRO TUBULAR METALICO D=1,00 M</v>
          </cell>
          <cell r="D242" t="str">
            <v>Und</v>
          </cell>
          <cell r="E242">
            <v>0</v>
          </cell>
          <cell r="F242">
            <v>2.8</v>
          </cell>
          <cell r="G242">
            <v>2.8</v>
          </cell>
          <cell r="H242">
            <v>168.25</v>
          </cell>
          <cell r="I242" t="str">
            <v>ACRESCER</v>
          </cell>
          <cell r="J242">
            <v>38.299999999999997</v>
          </cell>
          <cell r="K242">
            <v>236.56</v>
          </cell>
          <cell r="N242">
            <v>171.05</v>
          </cell>
        </row>
        <row r="243">
          <cell r="B243">
            <v>60413</v>
          </cell>
          <cell r="C243" t="str">
            <v>BOCA DE BUEIRO TUBULAR METALICO D=1,20 M</v>
          </cell>
          <cell r="D243" t="str">
            <v>Und</v>
          </cell>
          <cell r="E243">
            <v>0</v>
          </cell>
          <cell r="F243">
            <v>2.8</v>
          </cell>
          <cell r="G243">
            <v>2.8</v>
          </cell>
          <cell r="H243">
            <v>222.39</v>
          </cell>
          <cell r="I243" t="str">
            <v>ACRESCER</v>
          </cell>
          <cell r="J243">
            <v>38.299999999999997</v>
          </cell>
          <cell r="K243">
            <v>311.44</v>
          </cell>
          <cell r="N243">
            <v>225.19</v>
          </cell>
        </row>
        <row r="244">
          <cell r="B244">
            <v>60417</v>
          </cell>
          <cell r="C244" t="str">
            <v>BOCA DE BUEIRO TUBULAR METALICO D=1,50 M</v>
          </cell>
          <cell r="D244" t="str">
            <v>Und</v>
          </cell>
          <cell r="E244">
            <v>0</v>
          </cell>
          <cell r="F244">
            <v>3.43</v>
          </cell>
          <cell r="G244">
            <v>3.43</v>
          </cell>
          <cell r="H244">
            <v>316.27999999999997</v>
          </cell>
          <cell r="I244" t="str">
            <v>ACRESCER</v>
          </cell>
          <cell r="J244">
            <v>38.299999999999997</v>
          </cell>
          <cell r="K244">
            <v>442.16</v>
          </cell>
          <cell r="N244">
            <v>319.70999999999998</v>
          </cell>
        </row>
        <row r="245">
          <cell r="B245">
            <v>60426</v>
          </cell>
          <cell r="C245" t="str">
            <v>BOCA DE BUEIRO TUBULAR METALICO D=1,80 M</v>
          </cell>
          <cell r="D245" t="str">
            <v>Und</v>
          </cell>
          <cell r="E245">
            <v>0</v>
          </cell>
          <cell r="F245">
            <v>3.43</v>
          </cell>
          <cell r="G245">
            <v>3.43</v>
          </cell>
          <cell r="H245">
            <v>425.6</v>
          </cell>
          <cell r="I245" t="str">
            <v>ACRESCER</v>
          </cell>
          <cell r="J245">
            <v>38.299999999999997</v>
          </cell>
          <cell r="K245">
            <v>593.35</v>
          </cell>
          <cell r="N245">
            <v>429.03000000000003</v>
          </cell>
        </row>
        <row r="246">
          <cell r="B246">
            <v>60431</v>
          </cell>
          <cell r="C246" t="str">
            <v>BOCA DE BUEIRO TUBULAR METALICO D=1,90 M</v>
          </cell>
          <cell r="D246" t="str">
            <v>Und</v>
          </cell>
          <cell r="E246">
            <v>0</v>
          </cell>
          <cell r="F246">
            <v>3.43</v>
          </cell>
          <cell r="G246">
            <v>3.43</v>
          </cell>
          <cell r="H246">
            <v>440.75</v>
          </cell>
          <cell r="I246" t="str">
            <v>ACRESCER</v>
          </cell>
          <cell r="J246">
            <v>38.299999999999997</v>
          </cell>
          <cell r="K246">
            <v>614.29999999999995</v>
          </cell>
          <cell r="N246">
            <v>444.18</v>
          </cell>
        </row>
        <row r="247">
          <cell r="B247">
            <v>60435</v>
          </cell>
          <cell r="C247" t="str">
            <v>BOCA DE BUEIRO TUBULAR METALICO D=2,30 M</v>
          </cell>
          <cell r="D247" t="str">
            <v>Und</v>
          </cell>
          <cell r="E247">
            <v>0</v>
          </cell>
          <cell r="F247">
            <v>5.46</v>
          </cell>
          <cell r="G247">
            <v>5.46</v>
          </cell>
          <cell r="H247">
            <v>641.80999999999995</v>
          </cell>
          <cell r="I247" t="str">
            <v>ACRESCER</v>
          </cell>
          <cell r="J247">
            <v>38.299999999999997</v>
          </cell>
          <cell r="K247">
            <v>895.17</v>
          </cell>
          <cell r="N247">
            <v>647.27</v>
          </cell>
        </row>
        <row r="248">
          <cell r="B248">
            <v>60439</v>
          </cell>
          <cell r="C248" t="str">
            <v>BOCA DE BUEIRO TUBULAR METALICO D=2,65 M</v>
          </cell>
          <cell r="D248" t="str">
            <v>Und</v>
          </cell>
          <cell r="E248">
            <v>0</v>
          </cell>
          <cell r="F248">
            <v>5.46</v>
          </cell>
          <cell r="G248">
            <v>5.46</v>
          </cell>
          <cell r="H248">
            <v>766.19</v>
          </cell>
          <cell r="I248" t="str">
            <v>ACRESCER</v>
          </cell>
          <cell r="J248">
            <v>38.299999999999997</v>
          </cell>
          <cell r="K248">
            <v>1067.19</v>
          </cell>
          <cell r="N248">
            <v>771.65000000000009</v>
          </cell>
        </row>
        <row r="249">
          <cell r="B249">
            <v>60443</v>
          </cell>
          <cell r="C249" t="str">
            <v>BOCA DE BUEIRO TUBULAR METALICO D=3,05 M</v>
          </cell>
          <cell r="D249" t="str">
            <v>Und</v>
          </cell>
          <cell r="E249">
            <v>0</v>
          </cell>
          <cell r="F249">
            <v>6.4</v>
          </cell>
          <cell r="G249">
            <v>6.4</v>
          </cell>
          <cell r="H249">
            <v>1046.08</v>
          </cell>
          <cell r="I249" t="str">
            <v>ACRESCER</v>
          </cell>
          <cell r="J249">
            <v>38.299999999999997</v>
          </cell>
          <cell r="K249">
            <v>1455.58</v>
          </cell>
          <cell r="N249">
            <v>1052.48</v>
          </cell>
        </row>
        <row r="250">
          <cell r="B250">
            <v>60447</v>
          </cell>
          <cell r="C250" t="str">
            <v>BOCA DE BUEIRO TUBULAR METALICO D=3,40 M</v>
          </cell>
          <cell r="D250" t="str">
            <v>Und</v>
          </cell>
          <cell r="E250">
            <v>0</v>
          </cell>
          <cell r="F250">
            <v>6.4</v>
          </cell>
          <cell r="G250">
            <v>6.4</v>
          </cell>
          <cell r="H250">
            <v>1267.49</v>
          </cell>
          <cell r="I250" t="str">
            <v>ACRESCER</v>
          </cell>
          <cell r="J250">
            <v>38.299999999999997</v>
          </cell>
          <cell r="K250">
            <v>1761.79</v>
          </cell>
          <cell r="N250">
            <v>1273.8900000000001</v>
          </cell>
        </row>
        <row r="251">
          <cell r="B251">
            <v>60451</v>
          </cell>
          <cell r="C251" t="str">
            <v>BOCA DE BUEIRO TUBULAR METALICO D=3,80 M</v>
          </cell>
          <cell r="D251" t="str">
            <v>Und</v>
          </cell>
          <cell r="E251">
            <v>0</v>
          </cell>
          <cell r="F251">
            <v>6.4</v>
          </cell>
          <cell r="G251">
            <v>6.4</v>
          </cell>
          <cell r="H251">
            <v>1429.43</v>
          </cell>
          <cell r="I251" t="str">
            <v>ACRESCER</v>
          </cell>
          <cell r="J251">
            <v>38.299999999999997</v>
          </cell>
          <cell r="K251">
            <v>1985.75</v>
          </cell>
          <cell r="N251">
            <v>1435.8300000000002</v>
          </cell>
        </row>
        <row r="252">
          <cell r="B252">
            <v>60455</v>
          </cell>
          <cell r="C252" t="str">
            <v>BOCA DE BUEIRO TUBULAR METALICO D=4,20 M</v>
          </cell>
          <cell r="D252" t="str">
            <v>Und</v>
          </cell>
          <cell r="E252">
            <v>0</v>
          </cell>
          <cell r="F252">
            <v>8.89</v>
          </cell>
          <cell r="G252">
            <v>8.89</v>
          </cell>
          <cell r="H252">
            <v>1707.02</v>
          </cell>
          <cell r="I252" t="str">
            <v>ACRESCER</v>
          </cell>
          <cell r="J252">
            <v>38.299999999999997</v>
          </cell>
          <cell r="K252">
            <v>2373.1</v>
          </cell>
          <cell r="N252">
            <v>1715.91</v>
          </cell>
        </row>
        <row r="253">
          <cell r="B253">
            <v>60459</v>
          </cell>
          <cell r="C253" t="str">
            <v>BOCA DE BUEIRO TUBULAR METALICO D=4,60 M</v>
          </cell>
          <cell r="D253" t="str">
            <v>Und</v>
          </cell>
          <cell r="E253">
            <v>0</v>
          </cell>
          <cell r="F253">
            <v>8.89</v>
          </cell>
          <cell r="G253">
            <v>8.89</v>
          </cell>
          <cell r="H253">
            <v>2008.85</v>
          </cell>
          <cell r="I253" t="str">
            <v>ACRESCER</v>
          </cell>
          <cell r="J253">
            <v>38.299999999999997</v>
          </cell>
          <cell r="K253">
            <v>2790.53</v>
          </cell>
          <cell r="N253">
            <v>2017.74</v>
          </cell>
        </row>
        <row r="254">
          <cell r="B254">
            <v>60501</v>
          </cell>
          <cell r="C254" t="str">
            <v>GALERIA SIMPLES D=0,40M, TIPO CA-1</v>
          </cell>
          <cell r="D254" t="str">
            <v>m</v>
          </cell>
          <cell r="E254">
            <v>0</v>
          </cell>
          <cell r="F254">
            <v>19.739999999999998</v>
          </cell>
          <cell r="G254">
            <v>19.739999999999998</v>
          </cell>
          <cell r="H254">
            <v>21.28</v>
          </cell>
          <cell r="I254" t="str">
            <v>ACRESCER</v>
          </cell>
          <cell r="J254">
            <v>38.299999999999997</v>
          </cell>
          <cell r="K254">
            <v>56.73</v>
          </cell>
          <cell r="N254">
            <v>41.019999999999996</v>
          </cell>
        </row>
        <row r="255">
          <cell r="B255">
            <v>60502</v>
          </cell>
          <cell r="C255" t="str">
            <v>GALERIA SIMPLES D=0,60M, TIPO CA-1</v>
          </cell>
          <cell r="D255" t="str">
            <v>m</v>
          </cell>
          <cell r="E255">
            <v>0</v>
          </cell>
          <cell r="F255">
            <v>20.6</v>
          </cell>
          <cell r="G255">
            <v>20.6</v>
          </cell>
          <cell r="H255">
            <v>38.700000000000003</v>
          </cell>
          <cell r="I255" t="str">
            <v>ACRESCER</v>
          </cell>
          <cell r="J255">
            <v>38.299999999999997</v>
          </cell>
          <cell r="K255">
            <v>82.01</v>
          </cell>
          <cell r="N255">
            <v>59.300000000000004</v>
          </cell>
        </row>
        <row r="256">
          <cell r="B256">
            <v>60503</v>
          </cell>
          <cell r="C256" t="str">
            <v>GALERIA SIMPLES D=0,80M, TIPO CA-1</v>
          </cell>
          <cell r="D256" t="str">
            <v>m</v>
          </cell>
          <cell r="E256">
            <v>0</v>
          </cell>
          <cell r="F256">
            <v>21.69</v>
          </cell>
          <cell r="G256">
            <v>21.69</v>
          </cell>
          <cell r="H256">
            <v>60.25</v>
          </cell>
          <cell r="I256" t="str">
            <v>ACRESCER</v>
          </cell>
          <cell r="J256">
            <v>38.299999999999997</v>
          </cell>
          <cell r="K256">
            <v>113.32</v>
          </cell>
          <cell r="N256">
            <v>81.94</v>
          </cell>
        </row>
        <row r="257">
          <cell r="B257">
            <v>60504</v>
          </cell>
          <cell r="C257" t="str">
            <v>GALERIA SIMPLES D=1,00M, TIPO CA-1</v>
          </cell>
          <cell r="D257" t="str">
            <v>m</v>
          </cell>
          <cell r="E257">
            <v>0</v>
          </cell>
          <cell r="F257">
            <v>22.78</v>
          </cell>
          <cell r="G257">
            <v>22.78</v>
          </cell>
          <cell r="H257">
            <v>85.39</v>
          </cell>
          <cell r="I257" t="str">
            <v>ACRESCER</v>
          </cell>
          <cell r="J257">
            <v>38.299999999999997</v>
          </cell>
          <cell r="K257">
            <v>149.6</v>
          </cell>
          <cell r="N257">
            <v>108.17</v>
          </cell>
        </row>
        <row r="258">
          <cell r="B258">
            <v>60505</v>
          </cell>
          <cell r="C258" t="str">
            <v>GALERIA SIMPLES D=1,20M, TIPO CA-1</v>
          </cell>
          <cell r="D258" t="str">
            <v>m</v>
          </cell>
          <cell r="E258">
            <v>0</v>
          </cell>
          <cell r="F258">
            <v>23.87</v>
          </cell>
          <cell r="G258">
            <v>23.87</v>
          </cell>
          <cell r="H258">
            <v>126.78</v>
          </cell>
          <cell r="I258" t="str">
            <v>ACRESCER</v>
          </cell>
          <cell r="J258">
            <v>38.299999999999997</v>
          </cell>
          <cell r="K258">
            <v>208.35</v>
          </cell>
          <cell r="N258">
            <v>150.65</v>
          </cell>
        </row>
        <row r="259">
          <cell r="B259">
            <v>60506</v>
          </cell>
          <cell r="C259" t="str">
            <v>GALERIA DUPLA, D=0,80M, TIPO CA-1</v>
          </cell>
          <cell r="D259" t="str">
            <v>m</v>
          </cell>
          <cell r="E259">
            <v>0</v>
          </cell>
          <cell r="F259">
            <v>34.479999999999997</v>
          </cell>
          <cell r="G259">
            <v>34.479999999999997</v>
          </cell>
          <cell r="H259">
            <v>120.78</v>
          </cell>
          <cell r="I259" t="str">
            <v>ACRESCER</v>
          </cell>
          <cell r="J259">
            <v>38.299999999999997</v>
          </cell>
          <cell r="K259">
            <v>214.72</v>
          </cell>
          <cell r="N259">
            <v>155.26</v>
          </cell>
        </row>
        <row r="260">
          <cell r="B260">
            <v>60507</v>
          </cell>
          <cell r="C260" t="str">
            <v>GALERIA DUPLA, D=1,00, TIPO CA-1</v>
          </cell>
          <cell r="D260" t="str">
            <v>m</v>
          </cell>
          <cell r="E260">
            <v>0</v>
          </cell>
          <cell r="F260">
            <v>36.270000000000003</v>
          </cell>
          <cell r="G260">
            <v>36.270000000000003</v>
          </cell>
          <cell r="H260">
            <v>172.18</v>
          </cell>
          <cell r="I260" t="str">
            <v>ACRESCER</v>
          </cell>
          <cell r="J260">
            <v>38.299999999999997</v>
          </cell>
          <cell r="K260">
            <v>288.29000000000002</v>
          </cell>
          <cell r="N260">
            <v>208.45000000000002</v>
          </cell>
        </row>
        <row r="261">
          <cell r="B261">
            <v>60508</v>
          </cell>
          <cell r="C261" t="str">
            <v>GALERIA DUPLA, D=1,20M, TIPO CA-1</v>
          </cell>
          <cell r="D261" t="str">
            <v>m</v>
          </cell>
          <cell r="E261">
            <v>0</v>
          </cell>
          <cell r="F261">
            <v>38.06</v>
          </cell>
          <cell r="G261">
            <v>38.06</v>
          </cell>
          <cell r="H261">
            <v>252.18</v>
          </cell>
          <cell r="I261" t="str">
            <v>ACRESCER</v>
          </cell>
          <cell r="J261">
            <v>38.299999999999997</v>
          </cell>
          <cell r="K261">
            <v>401.4</v>
          </cell>
          <cell r="N261">
            <v>290.24</v>
          </cell>
        </row>
        <row r="262">
          <cell r="B262">
            <v>60510</v>
          </cell>
          <cell r="C262" t="str">
            <v>GALERIA TRIPLA, D=0,80, TIPO CA-1</v>
          </cell>
          <cell r="D262" t="str">
            <v>m</v>
          </cell>
          <cell r="E262">
            <v>0</v>
          </cell>
          <cell r="F262">
            <v>47.73</v>
          </cell>
          <cell r="G262">
            <v>47.73</v>
          </cell>
          <cell r="H262">
            <v>182.57</v>
          </cell>
          <cell r="I262" t="str">
            <v>ACRESCER</v>
          </cell>
          <cell r="J262">
            <v>38.299999999999997</v>
          </cell>
          <cell r="K262">
            <v>318.5</v>
          </cell>
          <cell r="N262">
            <v>230.29999999999998</v>
          </cell>
        </row>
        <row r="263">
          <cell r="B263">
            <v>60511</v>
          </cell>
          <cell r="C263" t="str">
            <v>GALERIA TRIPLA, D=1,00M, TIPO CA-1</v>
          </cell>
          <cell r="D263" t="str">
            <v>m</v>
          </cell>
          <cell r="E263">
            <v>0</v>
          </cell>
          <cell r="F263">
            <v>51.01</v>
          </cell>
          <cell r="G263">
            <v>51.01</v>
          </cell>
          <cell r="H263">
            <v>257.57</v>
          </cell>
          <cell r="I263" t="str">
            <v>ACRESCER</v>
          </cell>
          <cell r="J263">
            <v>38.299999999999997</v>
          </cell>
          <cell r="K263">
            <v>426.77</v>
          </cell>
          <cell r="N263">
            <v>308.58</v>
          </cell>
        </row>
        <row r="264">
          <cell r="B264">
            <v>60512</v>
          </cell>
          <cell r="C264" t="str">
            <v>GALERIA TRIPLA, D=1,20M, TIPO CA-1</v>
          </cell>
          <cell r="D264" t="str">
            <v>m</v>
          </cell>
          <cell r="E264">
            <v>0</v>
          </cell>
          <cell r="F264">
            <v>54.29</v>
          </cell>
          <cell r="G264">
            <v>54.29</v>
          </cell>
          <cell r="H264">
            <v>378.96</v>
          </cell>
          <cell r="I264" t="str">
            <v>ACRESCER</v>
          </cell>
          <cell r="J264">
            <v>38.299999999999997</v>
          </cell>
          <cell r="K264">
            <v>599.17999999999995</v>
          </cell>
          <cell r="N264">
            <v>433.25</v>
          </cell>
        </row>
        <row r="265">
          <cell r="B265">
            <v>61110</v>
          </cell>
          <cell r="C265" t="str">
            <v>ESCAVACAO MANUAL DE VALAS EM MATERIAL DE 1A. CATEGORIA</v>
          </cell>
          <cell r="D265" t="str">
            <v>m³</v>
          </cell>
          <cell r="E265">
            <v>0</v>
          </cell>
          <cell r="F265">
            <v>9.83</v>
          </cell>
          <cell r="G265">
            <v>9.83</v>
          </cell>
          <cell r="H265">
            <v>0</v>
          </cell>
          <cell r="I265" t="str">
            <v>-</v>
          </cell>
          <cell r="J265">
            <v>38.299999999999997</v>
          </cell>
          <cell r="K265">
            <v>13.59</v>
          </cell>
          <cell r="N265">
            <v>9.83</v>
          </cell>
        </row>
        <row r="266">
          <cell r="B266">
            <v>61120</v>
          </cell>
          <cell r="C266" t="str">
            <v>ESCAVACAO MANUAL DE VALAS EM MATERIAL DE 2A. CATEGORIA</v>
          </cell>
          <cell r="D266" t="str">
            <v>m³</v>
          </cell>
          <cell r="E266">
            <v>0</v>
          </cell>
          <cell r="F266">
            <v>13.51</v>
          </cell>
          <cell r="G266">
            <v>13.51</v>
          </cell>
          <cell r="H266">
            <v>0</v>
          </cell>
          <cell r="I266" t="str">
            <v>-</v>
          </cell>
          <cell r="J266">
            <v>38.299999999999997</v>
          </cell>
          <cell r="K266">
            <v>18.68</v>
          </cell>
          <cell r="N266">
            <v>13.51</v>
          </cell>
        </row>
        <row r="267">
          <cell r="B267">
            <v>61130</v>
          </cell>
          <cell r="C267" t="str">
            <v>ESCAVACAO MANUAL DE VALAS EM MATERIAL DE 3A. CATEGORIA</v>
          </cell>
          <cell r="D267" t="str">
            <v>m³</v>
          </cell>
          <cell r="E267">
            <v>16.23</v>
          </cell>
          <cell r="F267">
            <v>2.95</v>
          </cell>
          <cell r="G267">
            <v>19.18</v>
          </cell>
          <cell r="H267">
            <v>13.51</v>
          </cell>
          <cell r="I267" t="str">
            <v>-</v>
          </cell>
          <cell r="J267">
            <v>38.299999999999997</v>
          </cell>
          <cell r="K267">
            <v>45.21</v>
          </cell>
          <cell r="N267">
            <v>32.69</v>
          </cell>
        </row>
        <row r="268">
          <cell r="B268">
            <v>61140</v>
          </cell>
          <cell r="C268" t="str">
            <v>ESCAVACAO MECANICA DE VALAS EM MATERIAL DE 1A. CATEGORIA</v>
          </cell>
          <cell r="D268" t="str">
            <v>m³</v>
          </cell>
          <cell r="E268">
            <v>2.37</v>
          </cell>
          <cell r="F268">
            <v>0.23</v>
          </cell>
          <cell r="G268">
            <v>2.6</v>
          </cell>
          <cell r="H268">
            <v>0</v>
          </cell>
          <cell r="I268" t="str">
            <v>-</v>
          </cell>
          <cell r="J268">
            <v>38.299999999999997</v>
          </cell>
          <cell r="K268">
            <v>3.6</v>
          </cell>
          <cell r="N268">
            <v>2.6</v>
          </cell>
        </row>
        <row r="269">
          <cell r="B269">
            <v>61150</v>
          </cell>
          <cell r="C269" t="str">
            <v>ESCAVACAO MECANICA DE VALAS EM MATERIAL DE 2A. CATEGORIA</v>
          </cell>
          <cell r="D269" t="str">
            <v>m³</v>
          </cell>
          <cell r="E269">
            <v>3.08</v>
          </cell>
          <cell r="F269">
            <v>0.31</v>
          </cell>
          <cell r="G269">
            <v>3.39</v>
          </cell>
          <cell r="H269">
            <v>0</v>
          </cell>
          <cell r="I269" t="str">
            <v>-</v>
          </cell>
          <cell r="J269">
            <v>38.299999999999997</v>
          </cell>
          <cell r="K269">
            <v>4.6900000000000004</v>
          </cell>
          <cell r="N269">
            <v>3.39</v>
          </cell>
        </row>
        <row r="270">
          <cell r="B270">
            <v>61160</v>
          </cell>
          <cell r="C270" t="str">
            <v>REATERRO E COMPACTACAO C/ PLACA VIBRATORIA</v>
          </cell>
          <cell r="D270" t="str">
            <v>m³</v>
          </cell>
          <cell r="E270">
            <v>0.59</v>
          </cell>
          <cell r="F270">
            <v>1.87</v>
          </cell>
          <cell r="G270">
            <v>2.46</v>
          </cell>
          <cell r="H270">
            <v>0</v>
          </cell>
          <cell r="I270" t="str">
            <v>-</v>
          </cell>
          <cell r="J270">
            <v>38.299999999999997</v>
          </cell>
          <cell r="K270">
            <v>3.4</v>
          </cell>
          <cell r="N270">
            <v>2.46</v>
          </cell>
        </row>
        <row r="271">
          <cell r="B271">
            <v>61170</v>
          </cell>
          <cell r="C271" t="str">
            <v>REATERRO MANUAL DE VALAS</v>
          </cell>
          <cell r="D271" t="str">
            <v>m³</v>
          </cell>
          <cell r="E271">
            <v>0</v>
          </cell>
          <cell r="F271">
            <v>1.47</v>
          </cell>
          <cell r="G271">
            <v>1.47</v>
          </cell>
          <cell r="H271">
            <v>0</v>
          </cell>
          <cell r="I271" t="str">
            <v>-</v>
          </cell>
          <cell r="J271">
            <v>38.299999999999997</v>
          </cell>
          <cell r="K271">
            <v>2.0299999999999998</v>
          </cell>
          <cell r="N271">
            <v>1.47</v>
          </cell>
        </row>
        <row r="272">
          <cell r="B272">
            <v>61180</v>
          </cell>
          <cell r="C272" t="str">
            <v>REATERRO E COMPACTACAO DE VALAS</v>
          </cell>
          <cell r="D272" t="str">
            <v>m³</v>
          </cell>
          <cell r="E272">
            <v>0</v>
          </cell>
          <cell r="F272">
            <v>10.039999999999999</v>
          </cell>
          <cell r="G272">
            <v>10.039999999999999</v>
          </cell>
          <cell r="H272">
            <v>0</v>
          </cell>
          <cell r="I272" t="str">
            <v>-</v>
          </cell>
          <cell r="J272">
            <v>38.299999999999997</v>
          </cell>
          <cell r="K272">
            <v>13.89</v>
          </cell>
          <cell r="N272">
            <v>10.039999999999999</v>
          </cell>
        </row>
        <row r="273">
          <cell r="B273">
            <v>61190</v>
          </cell>
          <cell r="C273" t="str">
            <v>ESCORAMENTO DE VALAS</v>
          </cell>
          <cell r="D273" t="str">
            <v>m²</v>
          </cell>
          <cell r="E273">
            <v>0</v>
          </cell>
          <cell r="F273">
            <v>7.78</v>
          </cell>
          <cell r="G273">
            <v>7.78</v>
          </cell>
          <cell r="H273">
            <v>2.61</v>
          </cell>
          <cell r="I273" t="str">
            <v>ACRESCER</v>
          </cell>
          <cell r="J273">
            <v>38.299999999999997</v>
          </cell>
          <cell r="K273">
            <v>14.37</v>
          </cell>
          <cell r="N273">
            <v>10.39</v>
          </cell>
        </row>
        <row r="274">
          <cell r="B274">
            <v>61200</v>
          </cell>
          <cell r="C274" t="str">
            <v>DEMOLICAO DE ESTRUTURA DE CONCRETO</v>
          </cell>
          <cell r="D274" t="str">
            <v>m³</v>
          </cell>
          <cell r="E274">
            <v>0</v>
          </cell>
          <cell r="F274">
            <v>15.56</v>
          </cell>
          <cell r="G274">
            <v>15.56</v>
          </cell>
          <cell r="H274">
            <v>0</v>
          </cell>
          <cell r="I274" t="str">
            <v>-</v>
          </cell>
          <cell r="J274">
            <v>38.299999999999997</v>
          </cell>
          <cell r="K274">
            <v>21.52</v>
          </cell>
          <cell r="N274">
            <v>15.56</v>
          </cell>
        </row>
        <row r="275">
          <cell r="B275">
            <v>61410</v>
          </cell>
          <cell r="C275" t="str">
            <v>REMOCAO DE BUEIROS TUBULARES</v>
          </cell>
          <cell r="D275" t="str">
            <v>m</v>
          </cell>
          <cell r="E275">
            <v>0</v>
          </cell>
          <cell r="F275">
            <v>19.66</v>
          </cell>
          <cell r="G275">
            <v>19.66</v>
          </cell>
          <cell r="H275">
            <v>0</v>
          </cell>
          <cell r="I275" t="str">
            <v>-</v>
          </cell>
          <cell r="J275">
            <v>38.299999999999997</v>
          </cell>
          <cell r="K275">
            <v>27.19</v>
          </cell>
          <cell r="N275">
            <v>19.66</v>
          </cell>
        </row>
        <row r="276">
          <cell r="B276">
            <v>61420</v>
          </cell>
          <cell r="C276" t="str">
            <v>REMOCAO DE BUEIRO TUBULAR METALICO D=0,60 A 1,20 M</v>
          </cell>
          <cell r="D276" t="str">
            <v>m</v>
          </cell>
          <cell r="E276">
            <v>2.58</v>
          </cell>
          <cell r="F276">
            <v>0.54</v>
          </cell>
          <cell r="G276">
            <v>3.12</v>
          </cell>
          <cell r="H276">
            <v>0</v>
          </cell>
          <cell r="I276" t="str">
            <v>-</v>
          </cell>
          <cell r="J276">
            <v>38.299999999999997</v>
          </cell>
          <cell r="K276">
            <v>4.3099999999999996</v>
          </cell>
          <cell r="N276">
            <v>3.12</v>
          </cell>
        </row>
        <row r="277">
          <cell r="B277">
            <v>61421</v>
          </cell>
          <cell r="C277" t="str">
            <v>REMOCAO DE BUEIRO TUBULAR METALICO D=1,20 A 1,80 M</v>
          </cell>
          <cell r="D277" t="str">
            <v>m</v>
          </cell>
          <cell r="E277">
            <v>2.9</v>
          </cell>
          <cell r="F277">
            <v>0.61</v>
          </cell>
          <cell r="G277">
            <v>3.51</v>
          </cell>
          <cell r="H277">
            <v>0</v>
          </cell>
          <cell r="I277" t="str">
            <v>-</v>
          </cell>
          <cell r="J277">
            <v>38.299999999999997</v>
          </cell>
          <cell r="K277">
            <v>4.8499999999999996</v>
          </cell>
          <cell r="N277">
            <v>3.51</v>
          </cell>
        </row>
        <row r="278">
          <cell r="B278">
            <v>61422</v>
          </cell>
          <cell r="C278" t="str">
            <v>REMOCAO DE BUEIRO TUBULAR METALICO D=1,80 A 3,00 M</v>
          </cell>
          <cell r="D278" t="str">
            <v>m</v>
          </cell>
          <cell r="E278">
            <v>5.81</v>
          </cell>
          <cell r="F278">
            <v>1.21</v>
          </cell>
          <cell r="G278">
            <v>7.02</v>
          </cell>
          <cell r="H278">
            <v>0</v>
          </cell>
          <cell r="I278" t="str">
            <v>-</v>
          </cell>
          <cell r="J278">
            <v>38.299999999999997</v>
          </cell>
          <cell r="K278">
            <v>9.7100000000000009</v>
          </cell>
          <cell r="N278">
            <v>7.02</v>
          </cell>
        </row>
        <row r="279">
          <cell r="B279">
            <v>61510</v>
          </cell>
          <cell r="C279" t="str">
            <v>DESMONTAGEM DE BUEIRO TUBULAR METALICO D=0,60 A 1,20 M</v>
          </cell>
          <cell r="D279" t="str">
            <v>m</v>
          </cell>
          <cell r="E279">
            <v>0</v>
          </cell>
          <cell r="F279">
            <v>9.01</v>
          </cell>
          <cell r="G279">
            <v>9.01</v>
          </cell>
          <cell r="H279">
            <v>0</v>
          </cell>
          <cell r="I279" t="str">
            <v>-</v>
          </cell>
          <cell r="J279">
            <v>38.299999999999997</v>
          </cell>
          <cell r="K279">
            <v>12.46</v>
          </cell>
          <cell r="N279">
            <v>9.01</v>
          </cell>
        </row>
        <row r="280">
          <cell r="B280">
            <v>61511</v>
          </cell>
          <cell r="C280" t="str">
            <v>DESMONTAGEM DE BUEIRO TUBULAR METALICO D=1,20 A 1,80 M</v>
          </cell>
          <cell r="D280" t="str">
            <v>m</v>
          </cell>
          <cell r="E280">
            <v>0</v>
          </cell>
          <cell r="F280">
            <v>11.47</v>
          </cell>
          <cell r="G280">
            <v>11.47</v>
          </cell>
          <cell r="H280">
            <v>0</v>
          </cell>
          <cell r="I280" t="str">
            <v>-</v>
          </cell>
          <cell r="J280">
            <v>38.299999999999997</v>
          </cell>
          <cell r="K280">
            <v>15.86</v>
          </cell>
          <cell r="N280">
            <v>11.47</v>
          </cell>
        </row>
        <row r="281">
          <cell r="B281">
            <v>61512</v>
          </cell>
          <cell r="C281" t="str">
            <v>DESMONTAGEM DE BUEIRO TUBULAR METALICO D=1,80 A 3,00 M</v>
          </cell>
          <cell r="D281" t="str">
            <v>m</v>
          </cell>
          <cell r="E281">
            <v>0</v>
          </cell>
          <cell r="F281">
            <v>20.07</v>
          </cell>
          <cell r="G281">
            <v>20.07</v>
          </cell>
          <cell r="H281">
            <v>0</v>
          </cell>
          <cell r="I281" t="str">
            <v>-</v>
          </cell>
          <cell r="J281">
            <v>38.299999999999997</v>
          </cell>
          <cell r="K281">
            <v>27.76</v>
          </cell>
          <cell r="N281">
            <v>20.07</v>
          </cell>
        </row>
        <row r="282">
          <cell r="B282">
            <v>61600</v>
          </cell>
          <cell r="C282" t="str">
            <v>BERCO DE CASCALHO</v>
          </cell>
          <cell r="D282" t="str">
            <v>m³</v>
          </cell>
          <cell r="E282">
            <v>0</v>
          </cell>
          <cell r="F282">
            <v>5.34</v>
          </cell>
          <cell r="G282">
            <v>5.34</v>
          </cell>
          <cell r="H282">
            <v>3.18</v>
          </cell>
          <cell r="I282" t="str">
            <v>ACRESCER</v>
          </cell>
          <cell r="J282">
            <v>38.299999999999997</v>
          </cell>
          <cell r="K282">
            <v>11.78</v>
          </cell>
          <cell r="N282">
            <v>8.52</v>
          </cell>
        </row>
        <row r="283">
          <cell r="B283">
            <v>61610</v>
          </cell>
          <cell r="C283" t="str">
            <v>BERCO C/ SOLO COMPACTADO PARA VALA EM ROCHA</v>
          </cell>
          <cell r="D283" t="str">
            <v>m³</v>
          </cell>
          <cell r="E283">
            <v>0</v>
          </cell>
          <cell r="F283">
            <v>5.09</v>
          </cell>
          <cell r="G283">
            <v>5.09</v>
          </cell>
          <cell r="H283">
            <v>3.2</v>
          </cell>
          <cell r="I283" t="str">
            <v>-</v>
          </cell>
          <cell r="J283">
            <v>38.299999999999997</v>
          </cell>
          <cell r="K283">
            <v>11.47</v>
          </cell>
          <cell r="N283">
            <v>8.2899999999999991</v>
          </cell>
        </row>
        <row r="284">
          <cell r="B284">
            <v>61611</v>
          </cell>
          <cell r="C284" t="str">
            <v>BERCO DE MADEIRA ROLICA</v>
          </cell>
          <cell r="D284" t="str">
            <v>m²</v>
          </cell>
          <cell r="E284">
            <v>0</v>
          </cell>
          <cell r="F284">
            <v>2.0499999999999998</v>
          </cell>
          <cell r="G284">
            <v>2.0499999999999998</v>
          </cell>
          <cell r="H284">
            <v>4</v>
          </cell>
          <cell r="I284" t="str">
            <v>ACRESCER</v>
          </cell>
          <cell r="J284">
            <v>38.299999999999997</v>
          </cell>
          <cell r="K284">
            <v>8.3699999999999992</v>
          </cell>
          <cell r="N284">
            <v>6.05</v>
          </cell>
        </row>
        <row r="285">
          <cell r="B285">
            <v>70000</v>
          </cell>
          <cell r="C285" t="str">
            <v>OBRAS DE ARTE ESPECIAL</v>
          </cell>
          <cell r="N285">
            <v>0</v>
          </cell>
        </row>
        <row r="286">
          <cell r="B286">
            <v>71000</v>
          </cell>
          <cell r="C286" t="str">
            <v>INFRA-ESTRUTURA</v>
          </cell>
          <cell r="N286">
            <v>0</v>
          </cell>
        </row>
        <row r="287">
          <cell r="B287">
            <v>71110</v>
          </cell>
          <cell r="C287" t="str">
            <v>ESCAVACAO P/ FUNDACAO EM MATERIAL DE 1A. CATEGORIA</v>
          </cell>
          <cell r="D287" t="str">
            <v>m³</v>
          </cell>
          <cell r="E287">
            <v>0</v>
          </cell>
          <cell r="F287">
            <v>11.06</v>
          </cell>
          <cell r="G287">
            <v>11.06</v>
          </cell>
          <cell r="H287">
            <v>0</v>
          </cell>
          <cell r="I287" t="str">
            <v>-</v>
          </cell>
          <cell r="J287">
            <v>38.299999999999997</v>
          </cell>
          <cell r="K287">
            <v>15.3</v>
          </cell>
          <cell r="N287">
            <v>11.06</v>
          </cell>
        </row>
        <row r="288">
          <cell r="B288">
            <v>71120</v>
          </cell>
          <cell r="C288" t="str">
            <v>ESCAVACAO P/ FUNDACAO EM MATERIAL DE 2A. CATEGORIA</v>
          </cell>
          <cell r="D288" t="str">
            <v>m³</v>
          </cell>
          <cell r="E288">
            <v>16.489999999999998</v>
          </cell>
          <cell r="F288">
            <v>3.04</v>
          </cell>
          <cell r="G288">
            <v>19.53</v>
          </cell>
          <cell r="H288">
            <v>0</v>
          </cell>
          <cell r="I288" t="str">
            <v>-</v>
          </cell>
          <cell r="J288">
            <v>38.299999999999997</v>
          </cell>
          <cell r="K288">
            <v>27.01</v>
          </cell>
          <cell r="N288">
            <v>19.53</v>
          </cell>
        </row>
        <row r="289">
          <cell r="B289">
            <v>71130</v>
          </cell>
          <cell r="C289" t="str">
            <v>ESCAVACAO P/ FUNDACAO EM MATERIAL DE 3A. CATEGORIA</v>
          </cell>
          <cell r="D289" t="str">
            <v>m³</v>
          </cell>
          <cell r="E289">
            <v>18.05</v>
          </cell>
          <cell r="F289">
            <v>3.28</v>
          </cell>
          <cell r="G289">
            <v>21.31</v>
          </cell>
          <cell r="H289">
            <v>13.51</v>
          </cell>
          <cell r="I289" t="str">
            <v>-</v>
          </cell>
          <cell r="J289">
            <v>38.299999999999997</v>
          </cell>
          <cell r="K289">
            <v>48.16</v>
          </cell>
          <cell r="N289">
            <v>34.82</v>
          </cell>
        </row>
        <row r="290">
          <cell r="B290">
            <v>71140</v>
          </cell>
          <cell r="C290" t="str">
            <v>ESCAVACAO P/ FUNDACAO EM MATERIAL DE 1A. CATEGORIA C/ ESGOTAMENTO</v>
          </cell>
          <cell r="D290" t="str">
            <v>m³</v>
          </cell>
          <cell r="E290">
            <v>0.18</v>
          </cell>
          <cell r="F290">
            <v>12.29</v>
          </cell>
          <cell r="G290">
            <v>12.47</v>
          </cell>
          <cell r="H290">
            <v>0</v>
          </cell>
          <cell r="I290" t="str">
            <v>-</v>
          </cell>
          <cell r="J290">
            <v>38.299999999999997</v>
          </cell>
          <cell r="K290">
            <v>17.25</v>
          </cell>
          <cell r="N290">
            <v>12.47</v>
          </cell>
        </row>
        <row r="291">
          <cell r="B291">
            <v>71150</v>
          </cell>
          <cell r="C291" t="str">
            <v>ESCAVACAO P/ FUNDACAO EM MATERIAL DE 2A. CATEGORIA C/ ESGOTAMENTO</v>
          </cell>
          <cell r="D291" t="str">
            <v>m³</v>
          </cell>
          <cell r="E291">
            <v>19.420000000000002</v>
          </cell>
          <cell r="F291">
            <v>3.55</v>
          </cell>
          <cell r="G291">
            <v>22.97</v>
          </cell>
          <cell r="H291">
            <v>0</v>
          </cell>
          <cell r="I291" t="str">
            <v>-</v>
          </cell>
          <cell r="J291">
            <v>38.299999999999997</v>
          </cell>
          <cell r="K291">
            <v>31.77</v>
          </cell>
          <cell r="N291">
            <v>22.97</v>
          </cell>
        </row>
        <row r="292">
          <cell r="B292">
            <v>71160</v>
          </cell>
          <cell r="C292" t="str">
            <v>ESCAVACAO P/ FUNDACAO EM MATERIAL DE 3A. CATEGORIA C/ ESGOTAMENTO</v>
          </cell>
          <cell r="D292" t="str">
            <v>m³</v>
          </cell>
          <cell r="E292">
            <v>20.47</v>
          </cell>
          <cell r="F292">
            <v>3.69</v>
          </cell>
          <cell r="G292">
            <v>24.16</v>
          </cell>
          <cell r="H292">
            <v>13.51</v>
          </cell>
          <cell r="I292" t="str">
            <v>-</v>
          </cell>
          <cell r="J292">
            <v>38.299999999999997</v>
          </cell>
          <cell r="K292">
            <v>52.1</v>
          </cell>
          <cell r="N292">
            <v>37.67</v>
          </cell>
        </row>
        <row r="293">
          <cell r="B293">
            <v>71170</v>
          </cell>
          <cell r="C293" t="str">
            <v>ESCORAMENTO DE VALAS</v>
          </cell>
          <cell r="D293" t="str">
            <v>m²</v>
          </cell>
          <cell r="E293">
            <v>0</v>
          </cell>
          <cell r="F293">
            <v>7.78</v>
          </cell>
          <cell r="G293">
            <v>7.78</v>
          </cell>
          <cell r="H293">
            <v>2.61</v>
          </cell>
          <cell r="I293" t="str">
            <v>ACRESCER</v>
          </cell>
          <cell r="J293">
            <v>38.299999999999997</v>
          </cell>
          <cell r="K293">
            <v>14.37</v>
          </cell>
          <cell r="N293">
            <v>10.39</v>
          </cell>
        </row>
        <row r="294">
          <cell r="B294">
            <v>71210</v>
          </cell>
          <cell r="C294" t="str">
            <v>ENSECADEIRA C/ PAREDE SIMPLES</v>
          </cell>
          <cell r="D294" t="str">
            <v>m²</v>
          </cell>
          <cell r="E294">
            <v>3.04</v>
          </cell>
          <cell r="F294">
            <v>11.3</v>
          </cell>
          <cell r="G294">
            <v>14.34</v>
          </cell>
          <cell r="H294">
            <v>29.05</v>
          </cell>
          <cell r="I294" t="str">
            <v>ACRESCER</v>
          </cell>
          <cell r="J294">
            <v>38.299999999999997</v>
          </cell>
          <cell r="K294">
            <v>60.01</v>
          </cell>
          <cell r="N294">
            <v>43.39</v>
          </cell>
        </row>
        <row r="295">
          <cell r="B295">
            <v>71220</v>
          </cell>
          <cell r="C295" t="str">
            <v>ENSECADEIRA C/ PAREDE DUPLA</v>
          </cell>
          <cell r="D295" t="str">
            <v>m²</v>
          </cell>
          <cell r="E295">
            <v>9.11</v>
          </cell>
          <cell r="F295">
            <v>33.9</v>
          </cell>
          <cell r="G295">
            <v>43.01</v>
          </cell>
          <cell r="H295">
            <v>57.22</v>
          </cell>
          <cell r="I295" t="str">
            <v>ACRESCER</v>
          </cell>
          <cell r="J295">
            <v>38.299999999999997</v>
          </cell>
          <cell r="K295">
            <v>138.62</v>
          </cell>
          <cell r="N295">
            <v>100.22999999999999</v>
          </cell>
        </row>
        <row r="296">
          <cell r="B296">
            <v>71310</v>
          </cell>
          <cell r="C296" t="str">
            <v>FORNECIMENTO E CRAVACAO DE ESTACA PRE-MOLDADA DE CONCRETO ARMADO 30 X 30 CM</v>
          </cell>
          <cell r="D296" t="str">
            <v>m</v>
          </cell>
          <cell r="E296">
            <v>7.18</v>
          </cell>
          <cell r="F296">
            <v>9.36</v>
          </cell>
          <cell r="G296">
            <v>16.54</v>
          </cell>
          <cell r="H296">
            <v>26.99</v>
          </cell>
          <cell r="I296" t="str">
            <v>ACRESCER</v>
          </cell>
          <cell r="J296">
            <v>38.299999999999997</v>
          </cell>
          <cell r="K296">
            <v>60.2</v>
          </cell>
          <cell r="N296">
            <v>43.53</v>
          </cell>
        </row>
        <row r="297">
          <cell r="B297">
            <v>71320</v>
          </cell>
          <cell r="C297" t="str">
            <v>FORNECIMENTO E CRAVACAO DE ESTACA PRE-MOLDADA DE CONCRETO ARMADO 40 X 40 CM</v>
          </cell>
          <cell r="D297" t="str">
            <v>m</v>
          </cell>
          <cell r="E297">
            <v>10.77</v>
          </cell>
          <cell r="F297">
            <v>14.04</v>
          </cell>
          <cell r="G297">
            <v>24.81</v>
          </cell>
          <cell r="H297">
            <v>47.34</v>
          </cell>
          <cell r="I297" t="str">
            <v>ACRESCER</v>
          </cell>
          <cell r="J297">
            <v>38.299999999999997</v>
          </cell>
          <cell r="K297">
            <v>99.78</v>
          </cell>
          <cell r="N297">
            <v>72.150000000000006</v>
          </cell>
        </row>
        <row r="298">
          <cell r="B298">
            <v>71330</v>
          </cell>
          <cell r="C298" t="str">
            <v>FORNECIMENTO E CRAVACAO DE ESTACA METALICA 2I-12"</v>
          </cell>
          <cell r="D298" t="str">
            <v>m</v>
          </cell>
          <cell r="E298">
            <v>3.08</v>
          </cell>
          <cell r="F298">
            <v>4.01</v>
          </cell>
          <cell r="G298">
            <v>7.09</v>
          </cell>
          <cell r="H298">
            <v>305</v>
          </cell>
          <cell r="I298" t="str">
            <v>ACRESCER</v>
          </cell>
          <cell r="J298">
            <v>38.299999999999997</v>
          </cell>
          <cell r="K298">
            <v>431.62</v>
          </cell>
          <cell r="N298">
            <v>312.08999999999997</v>
          </cell>
        </row>
        <row r="299">
          <cell r="B299">
            <v>71340</v>
          </cell>
          <cell r="C299" t="str">
            <v>FORNECIMENTO E CRAVACAO DE ESTACA METALICA DE 3 TRILHOS TR-37 SOLDADOS</v>
          </cell>
          <cell r="D299" t="str">
            <v>m</v>
          </cell>
          <cell r="E299">
            <v>3.11</v>
          </cell>
          <cell r="F299">
            <v>4.01</v>
          </cell>
          <cell r="G299">
            <v>7.12</v>
          </cell>
          <cell r="H299">
            <v>300.2</v>
          </cell>
          <cell r="I299" t="str">
            <v>ACRESCER</v>
          </cell>
          <cell r="J299">
            <v>38.299999999999997</v>
          </cell>
          <cell r="K299">
            <v>425.02</v>
          </cell>
          <cell r="N299">
            <v>307.32</v>
          </cell>
        </row>
        <row r="300">
          <cell r="B300">
            <v>71350</v>
          </cell>
          <cell r="C300" t="str">
            <v>FORNECIMENTO E CRAVACAO DE ESTACAS DE MADEIRA DE 0,20 A 0,30 M</v>
          </cell>
          <cell r="D300" t="str">
            <v>m</v>
          </cell>
          <cell r="E300">
            <v>1.98</v>
          </cell>
          <cell r="F300">
            <v>2.81</v>
          </cell>
          <cell r="G300">
            <v>4.79</v>
          </cell>
          <cell r="H300">
            <v>27.12</v>
          </cell>
          <cell r="I300" t="str">
            <v>ACRESCER</v>
          </cell>
          <cell r="J300">
            <v>38.299999999999997</v>
          </cell>
          <cell r="K300">
            <v>44.13</v>
          </cell>
          <cell r="N300">
            <v>31.91</v>
          </cell>
        </row>
        <row r="301">
          <cell r="B301">
            <v>71410</v>
          </cell>
          <cell r="C301" t="str">
            <v>ESCAVACAO, CRAVACAO E EXECUCAO DE TUBULAO A CEU ABERTO EM MAT. DE 1A. CAT.</v>
          </cell>
          <cell r="D301" t="str">
            <v>m³</v>
          </cell>
          <cell r="E301">
            <v>0.59</v>
          </cell>
          <cell r="F301">
            <v>164.62</v>
          </cell>
          <cell r="G301">
            <v>165.21</v>
          </cell>
          <cell r="H301">
            <v>9.2200000000000006</v>
          </cell>
          <cell r="I301" t="str">
            <v>-</v>
          </cell>
          <cell r="J301">
            <v>38.299999999999997</v>
          </cell>
          <cell r="K301">
            <v>241.24</v>
          </cell>
          <cell r="N301">
            <v>174.43</v>
          </cell>
        </row>
        <row r="302">
          <cell r="B302">
            <v>71420</v>
          </cell>
          <cell r="C302" t="str">
            <v>ESCAVACAO, CRAVACAO E EXECUCAO DE TUBULAO A CEU ABERTO EM MAT. DE 2A. CAT.</v>
          </cell>
          <cell r="D302" t="str">
            <v>m³</v>
          </cell>
          <cell r="E302">
            <v>110.11</v>
          </cell>
          <cell r="F302">
            <v>250.78</v>
          </cell>
          <cell r="G302">
            <v>360.89</v>
          </cell>
          <cell r="H302">
            <v>9.2200000000000006</v>
          </cell>
          <cell r="I302" t="str">
            <v>-</v>
          </cell>
          <cell r="J302">
            <v>38.299999999999997</v>
          </cell>
          <cell r="K302">
            <v>511.86</v>
          </cell>
          <cell r="N302">
            <v>370.11</v>
          </cell>
        </row>
        <row r="303">
          <cell r="B303">
            <v>71430</v>
          </cell>
          <cell r="C303" t="str">
            <v>ESCAVACAO, CRAVACAO E EXECUCAO DE TUBULAO A CEU ABERTO EM MAT. DE 3A. CAT.</v>
          </cell>
          <cell r="D303" t="str">
            <v>m³</v>
          </cell>
          <cell r="E303">
            <v>292.73</v>
          </cell>
          <cell r="F303">
            <v>366.76</v>
          </cell>
          <cell r="G303">
            <v>659.49</v>
          </cell>
          <cell r="H303">
            <v>22.73</v>
          </cell>
          <cell r="I303" t="str">
            <v>-</v>
          </cell>
          <cell r="J303">
            <v>38.299999999999997</v>
          </cell>
          <cell r="K303">
            <v>943.51</v>
          </cell>
          <cell r="N303">
            <v>682.22</v>
          </cell>
        </row>
        <row r="304">
          <cell r="B304">
            <v>71450</v>
          </cell>
          <cell r="C304" t="str">
            <v>CRAVACAO E EXECUCAO DE TUBULAO EM LAMINA D'AGUA</v>
          </cell>
          <cell r="D304" t="str">
            <v>m³</v>
          </cell>
          <cell r="E304">
            <v>53.12</v>
          </cell>
          <cell r="F304">
            <v>68.8</v>
          </cell>
          <cell r="G304">
            <v>121.92</v>
          </cell>
          <cell r="H304">
            <v>9.2200000000000006</v>
          </cell>
          <cell r="I304" t="str">
            <v>-</v>
          </cell>
          <cell r="J304">
            <v>38.299999999999997</v>
          </cell>
          <cell r="K304">
            <v>181.37</v>
          </cell>
          <cell r="N304">
            <v>131.14000000000001</v>
          </cell>
        </row>
        <row r="305">
          <cell r="B305">
            <v>71470</v>
          </cell>
          <cell r="C305" t="str">
            <v>ESCAVACAO, CRAVACAO E EXECUCAO DE TUBULAO A AR COMPRIMIDO EM MAT. DE 1A. CAT.</v>
          </cell>
          <cell r="D305" t="str">
            <v>m³</v>
          </cell>
          <cell r="E305">
            <v>90.12</v>
          </cell>
          <cell r="F305">
            <v>398.94</v>
          </cell>
          <cell r="G305">
            <v>489.06</v>
          </cell>
          <cell r="H305">
            <v>9.2200000000000006</v>
          </cell>
          <cell r="I305" t="str">
            <v>-</v>
          </cell>
          <cell r="J305">
            <v>38.299999999999997</v>
          </cell>
          <cell r="K305">
            <v>689.12</v>
          </cell>
          <cell r="N305">
            <v>498.28000000000003</v>
          </cell>
        </row>
        <row r="306">
          <cell r="B306">
            <v>71480</v>
          </cell>
          <cell r="C306" t="str">
            <v>ESCAVACAO, CRAVACAO E EXECUCAO DE TUBULAO A AR COMPRIMIDO EM MAT. DE 2A. CAT.</v>
          </cell>
          <cell r="D306" t="str">
            <v>m³</v>
          </cell>
          <cell r="E306">
            <v>283.91000000000003</v>
          </cell>
          <cell r="F306">
            <v>616.88</v>
          </cell>
          <cell r="G306">
            <v>900.79</v>
          </cell>
          <cell r="H306">
            <v>9.2200000000000006</v>
          </cell>
          <cell r="I306" t="str">
            <v>-</v>
          </cell>
          <cell r="J306">
            <v>38.299999999999997</v>
          </cell>
          <cell r="K306">
            <v>1258.54</v>
          </cell>
          <cell r="N306">
            <v>910.01</v>
          </cell>
        </row>
        <row r="307">
          <cell r="B307">
            <v>71490</v>
          </cell>
          <cell r="C307" t="str">
            <v>ESCAVACAO, CRAVACAO E EXECUCAO DE TUBULAO A AR COMPRIMIDO EM MAT. DE 3A. CAT.</v>
          </cell>
          <cell r="D307" t="str">
            <v>m³</v>
          </cell>
          <cell r="E307">
            <v>440.74</v>
          </cell>
          <cell r="F307">
            <v>980.51</v>
          </cell>
          <cell r="G307">
            <v>1421.25</v>
          </cell>
          <cell r="H307">
            <v>9.2200000000000006</v>
          </cell>
          <cell r="I307" t="str">
            <v>-</v>
          </cell>
          <cell r="J307">
            <v>38.299999999999997</v>
          </cell>
          <cell r="K307">
            <v>1978.34</v>
          </cell>
          <cell r="N307">
            <v>1430.47</v>
          </cell>
        </row>
        <row r="308">
          <cell r="B308">
            <v>71510</v>
          </cell>
          <cell r="C308" t="str">
            <v>FORMAS P/ TUBULAO</v>
          </cell>
          <cell r="D308" t="str">
            <v>m²</v>
          </cell>
          <cell r="E308">
            <v>0.32</v>
          </cell>
          <cell r="F308">
            <v>3.76</v>
          </cell>
          <cell r="G308">
            <v>4.08</v>
          </cell>
          <cell r="H308">
            <v>1.99</v>
          </cell>
          <cell r="I308" t="str">
            <v>ACRESCER</v>
          </cell>
          <cell r="J308">
            <v>38.299999999999997</v>
          </cell>
          <cell r="K308">
            <v>8.39</v>
          </cell>
          <cell r="N308">
            <v>6.07</v>
          </cell>
        </row>
        <row r="309">
          <cell r="B309">
            <v>71520</v>
          </cell>
          <cell r="C309" t="str">
            <v>FORMAS COMUNS DE MADEIRA</v>
          </cell>
          <cell r="D309" t="str">
            <v>m²</v>
          </cell>
          <cell r="E309">
            <v>0.32</v>
          </cell>
          <cell r="F309">
            <v>8.81</v>
          </cell>
          <cell r="G309">
            <v>9.1300000000000008</v>
          </cell>
          <cell r="H309">
            <v>7.2</v>
          </cell>
          <cell r="I309" t="str">
            <v>ACRESCER</v>
          </cell>
          <cell r="J309">
            <v>38.299999999999997</v>
          </cell>
          <cell r="K309">
            <v>22.58</v>
          </cell>
          <cell r="N309">
            <v>16.330000000000002</v>
          </cell>
        </row>
        <row r="310">
          <cell r="B310">
            <v>71610</v>
          </cell>
          <cell r="C310" t="str">
            <v>CONCRETO MAGRO 1:3:6</v>
          </cell>
          <cell r="D310" t="str">
            <v>m³</v>
          </cell>
          <cell r="E310">
            <v>4.0999999999999996</v>
          </cell>
          <cell r="F310">
            <v>21.29</v>
          </cell>
          <cell r="G310">
            <v>25.39</v>
          </cell>
          <cell r="H310">
            <v>70.540000000000006</v>
          </cell>
          <cell r="I310" t="str">
            <v>ACRESCER</v>
          </cell>
          <cell r="J310">
            <v>38.299999999999997</v>
          </cell>
          <cell r="K310">
            <v>132.66999999999999</v>
          </cell>
          <cell r="N310">
            <v>95.93</v>
          </cell>
        </row>
        <row r="311">
          <cell r="B311">
            <v>71620</v>
          </cell>
          <cell r="C311" t="str">
            <v>CONCRETO CICLOPICO FCK=150 KG/CM2</v>
          </cell>
          <cell r="D311" t="str">
            <v>m³</v>
          </cell>
          <cell r="E311">
            <v>0</v>
          </cell>
          <cell r="F311">
            <v>4.8099999999999996</v>
          </cell>
          <cell r="G311">
            <v>4.8099999999999996</v>
          </cell>
          <cell r="H311">
            <v>95.44</v>
          </cell>
          <cell r="I311" t="str">
            <v>ACRESCER</v>
          </cell>
          <cell r="J311">
            <v>38.299999999999997</v>
          </cell>
          <cell r="K311">
            <v>138.65</v>
          </cell>
          <cell r="N311">
            <v>100.25</v>
          </cell>
        </row>
        <row r="312">
          <cell r="B312">
            <v>71630</v>
          </cell>
          <cell r="C312" t="str">
            <v>CONCRETO ESTRUTURAL FCK=150 KG/CM2</v>
          </cell>
          <cell r="D312" t="str">
            <v>m³</v>
          </cell>
          <cell r="E312">
            <v>4.0999999999999996</v>
          </cell>
          <cell r="F312">
            <v>21.29</v>
          </cell>
          <cell r="G312">
            <v>25.39</v>
          </cell>
          <cell r="H312">
            <v>90.68</v>
          </cell>
          <cell r="I312" t="str">
            <v>ACRESCER</v>
          </cell>
          <cell r="J312">
            <v>38.299999999999997</v>
          </cell>
          <cell r="K312">
            <v>160.52000000000001</v>
          </cell>
          <cell r="N312">
            <v>116.07000000000001</v>
          </cell>
        </row>
        <row r="313">
          <cell r="B313">
            <v>71640</v>
          </cell>
          <cell r="C313" t="str">
            <v>CONCRETO ESTRUTURAL FCK=180 KM/CM2</v>
          </cell>
          <cell r="D313" t="str">
            <v>m³</v>
          </cell>
          <cell r="E313">
            <v>4.0999999999999996</v>
          </cell>
          <cell r="F313">
            <v>21.29</v>
          </cell>
          <cell r="G313">
            <v>25.39</v>
          </cell>
          <cell r="H313">
            <v>96.13</v>
          </cell>
          <cell r="I313" t="str">
            <v>ACRESCER</v>
          </cell>
          <cell r="J313">
            <v>38.299999999999997</v>
          </cell>
          <cell r="K313">
            <v>168.06</v>
          </cell>
          <cell r="N313">
            <v>121.52</v>
          </cell>
        </row>
        <row r="314">
          <cell r="B314">
            <v>71650</v>
          </cell>
          <cell r="C314" t="str">
            <v>CONCRETO ESTRUTURAL FCK=200 KG/CM2</v>
          </cell>
          <cell r="D314" t="str">
            <v>m³</v>
          </cell>
          <cell r="E314">
            <v>4.0999999999999996</v>
          </cell>
          <cell r="F314">
            <v>21.29</v>
          </cell>
          <cell r="G314">
            <v>25.39</v>
          </cell>
          <cell r="H314">
            <v>101.43</v>
          </cell>
          <cell r="I314" t="str">
            <v>ACRESCER</v>
          </cell>
          <cell r="J314">
            <v>38.299999999999997</v>
          </cell>
          <cell r="K314">
            <v>175.39</v>
          </cell>
          <cell r="N314">
            <v>126.82000000000001</v>
          </cell>
        </row>
        <row r="315">
          <cell r="B315">
            <v>71700</v>
          </cell>
          <cell r="C315" t="str">
            <v>FORNECIMENTO, PREPARO E COLOCACAO DE ACO CA-50 NAS FORMAS</v>
          </cell>
          <cell r="D315" t="str">
            <v>KG</v>
          </cell>
          <cell r="E315">
            <v>0</v>
          </cell>
          <cell r="F315">
            <v>0.71</v>
          </cell>
          <cell r="G315">
            <v>0.71</v>
          </cell>
          <cell r="H315">
            <v>1.17</v>
          </cell>
          <cell r="I315" t="str">
            <v>ACRESCER</v>
          </cell>
          <cell r="J315">
            <v>38.299999999999997</v>
          </cell>
          <cell r="K315">
            <v>2.6</v>
          </cell>
          <cell r="N315">
            <v>1.88</v>
          </cell>
        </row>
        <row r="316">
          <cell r="B316">
            <v>72000</v>
          </cell>
          <cell r="C316" t="str">
            <v>MESO-ESTRUTURA</v>
          </cell>
          <cell r="N316">
            <v>0</v>
          </cell>
        </row>
        <row r="317">
          <cell r="B317">
            <v>72120</v>
          </cell>
          <cell r="C317" t="str">
            <v>FORMAS COMUNS DE MADEIRA</v>
          </cell>
          <cell r="D317" t="str">
            <v>m²</v>
          </cell>
          <cell r="E317">
            <v>0.32</v>
          </cell>
          <cell r="F317">
            <v>8.81</v>
          </cell>
          <cell r="G317">
            <v>9.1300000000000008</v>
          </cell>
          <cell r="H317">
            <v>7.2</v>
          </cell>
          <cell r="I317" t="str">
            <v>ACRESCER</v>
          </cell>
          <cell r="J317">
            <v>38.299999999999997</v>
          </cell>
          <cell r="K317">
            <v>22.58</v>
          </cell>
          <cell r="N317">
            <v>16.330000000000002</v>
          </cell>
        </row>
        <row r="318">
          <cell r="B318">
            <v>72130</v>
          </cell>
          <cell r="C318" t="str">
            <v>FORMAS DE MADEIRA COMPENSADA PARA SUPERFICIE APARENTE</v>
          </cell>
          <cell r="D318" t="str">
            <v>m²</v>
          </cell>
          <cell r="E318">
            <v>0.32</v>
          </cell>
          <cell r="F318">
            <v>5.08</v>
          </cell>
          <cell r="G318">
            <v>5.4</v>
          </cell>
          <cell r="H318">
            <v>7.27</v>
          </cell>
          <cell r="I318" t="str">
            <v>ACRESCER</v>
          </cell>
          <cell r="J318">
            <v>38.299999999999997</v>
          </cell>
          <cell r="K318">
            <v>17.52</v>
          </cell>
          <cell r="N318">
            <v>12.67</v>
          </cell>
        </row>
        <row r="319">
          <cell r="B319">
            <v>72300</v>
          </cell>
          <cell r="C319" t="str">
            <v>CONCRETO ESTRUTURAL FCK=150 KG/CM2</v>
          </cell>
          <cell r="D319" t="str">
            <v>m³</v>
          </cell>
          <cell r="E319">
            <v>4.0999999999999996</v>
          </cell>
          <cell r="F319">
            <v>21.29</v>
          </cell>
          <cell r="G319">
            <v>25.39</v>
          </cell>
          <cell r="H319">
            <v>90.68</v>
          </cell>
          <cell r="I319" t="str">
            <v>ACRESCER</v>
          </cell>
          <cell r="J319">
            <v>38.299999999999997</v>
          </cell>
          <cell r="K319">
            <v>160.52000000000001</v>
          </cell>
          <cell r="N319">
            <v>116.07000000000001</v>
          </cell>
        </row>
        <row r="320">
          <cell r="B320">
            <v>72310</v>
          </cell>
          <cell r="C320" t="str">
            <v>CONCRETO ESTRUTURAL FCK=180 KG/CM2</v>
          </cell>
          <cell r="D320" t="str">
            <v>m³</v>
          </cell>
          <cell r="E320">
            <v>4.0999999999999996</v>
          </cell>
          <cell r="F320">
            <v>21.29</v>
          </cell>
          <cell r="G320">
            <v>25.39</v>
          </cell>
          <cell r="H320">
            <v>96.13</v>
          </cell>
          <cell r="I320" t="str">
            <v>ACRESCER</v>
          </cell>
          <cell r="J320">
            <v>38.299999999999997</v>
          </cell>
          <cell r="K320">
            <v>168.06</v>
          </cell>
          <cell r="N320">
            <v>121.52</v>
          </cell>
        </row>
        <row r="321">
          <cell r="B321">
            <v>72320</v>
          </cell>
          <cell r="C321" t="str">
            <v>CONCRETO ESTRUTURAL FCK=200 KG/CM2</v>
          </cell>
          <cell r="D321" t="str">
            <v>m³</v>
          </cell>
          <cell r="E321">
            <v>4.0999999999999996</v>
          </cell>
          <cell r="F321">
            <v>21.29</v>
          </cell>
          <cell r="G321">
            <v>25.39</v>
          </cell>
          <cell r="H321">
            <v>101.43</v>
          </cell>
          <cell r="I321" t="str">
            <v>ACRESCER</v>
          </cell>
          <cell r="J321">
            <v>38.299999999999997</v>
          </cell>
          <cell r="K321">
            <v>175.39</v>
          </cell>
          <cell r="N321">
            <v>126.82000000000001</v>
          </cell>
        </row>
        <row r="322">
          <cell r="B322">
            <v>72330</v>
          </cell>
          <cell r="C322" t="str">
            <v>CONCRETO ESTRUTURAL FCK=210 KG/CM2</v>
          </cell>
          <cell r="D322" t="str">
            <v>m³</v>
          </cell>
          <cell r="E322">
            <v>4.0999999999999996</v>
          </cell>
          <cell r="F322">
            <v>21.29</v>
          </cell>
          <cell r="G322">
            <v>25.39</v>
          </cell>
          <cell r="H322">
            <v>106.61</v>
          </cell>
          <cell r="I322" t="str">
            <v>ACRESCER</v>
          </cell>
          <cell r="J322">
            <v>38.299999999999997</v>
          </cell>
          <cell r="K322">
            <v>182.56</v>
          </cell>
          <cell r="N322">
            <v>132</v>
          </cell>
        </row>
        <row r="323">
          <cell r="B323">
            <v>72340</v>
          </cell>
          <cell r="C323" t="str">
            <v>CONCRETO ESTRUTURAL FCK=225 KG/CM2</v>
          </cell>
          <cell r="D323" t="str">
            <v>m³</v>
          </cell>
          <cell r="E323">
            <v>4.0999999999999996</v>
          </cell>
          <cell r="F323">
            <v>21.29</v>
          </cell>
          <cell r="G323">
            <v>25.39</v>
          </cell>
          <cell r="H323">
            <v>109.59</v>
          </cell>
          <cell r="I323" t="str">
            <v>ACRESCER</v>
          </cell>
          <cell r="J323">
            <v>38.299999999999997</v>
          </cell>
          <cell r="K323">
            <v>186.68</v>
          </cell>
          <cell r="N323">
            <v>134.98000000000002</v>
          </cell>
        </row>
        <row r="324">
          <cell r="B324">
            <v>72350</v>
          </cell>
          <cell r="C324" t="str">
            <v>CONCRETO ESTRUTURAL FCK=250 KG/CM2</v>
          </cell>
          <cell r="D324" t="str">
            <v>m³</v>
          </cell>
          <cell r="E324">
            <v>4.0999999999999996</v>
          </cell>
          <cell r="F324">
            <v>21.29</v>
          </cell>
          <cell r="G324">
            <v>25.39</v>
          </cell>
          <cell r="H324">
            <v>112.69</v>
          </cell>
          <cell r="I324" t="str">
            <v>ACRESCER</v>
          </cell>
          <cell r="J324">
            <v>38.299999999999997</v>
          </cell>
          <cell r="K324">
            <v>190.96</v>
          </cell>
          <cell r="N324">
            <v>138.07999999999998</v>
          </cell>
        </row>
        <row r="325">
          <cell r="B325">
            <v>72360</v>
          </cell>
          <cell r="C325" t="str">
            <v>CONCRETO ESTRUTURAL FCK=270 KG/CM2</v>
          </cell>
          <cell r="D325" t="str">
            <v>m³</v>
          </cell>
          <cell r="E325">
            <v>4.0999999999999996</v>
          </cell>
          <cell r="F325">
            <v>21.29</v>
          </cell>
          <cell r="G325">
            <v>25.39</v>
          </cell>
          <cell r="H325">
            <v>120.88</v>
          </cell>
          <cell r="I325" t="str">
            <v>ACRESCER</v>
          </cell>
          <cell r="J325">
            <v>38.299999999999997</v>
          </cell>
          <cell r="K325">
            <v>202.29</v>
          </cell>
          <cell r="N325">
            <v>146.26999999999998</v>
          </cell>
        </row>
        <row r="326">
          <cell r="B326">
            <v>72370</v>
          </cell>
          <cell r="C326" t="str">
            <v>CONCRETO ESTRUTURAL FCK=300 KG/CM2</v>
          </cell>
          <cell r="D326" t="str">
            <v>m³</v>
          </cell>
          <cell r="E326">
            <v>4.0999999999999996</v>
          </cell>
          <cell r="F326">
            <v>21.29</v>
          </cell>
          <cell r="G326">
            <v>25.39</v>
          </cell>
          <cell r="H326">
            <v>128.43</v>
          </cell>
          <cell r="I326" t="str">
            <v>ACRESCER</v>
          </cell>
          <cell r="J326">
            <v>38.299999999999997</v>
          </cell>
          <cell r="K326">
            <v>212.73</v>
          </cell>
          <cell r="N326">
            <v>153.82</v>
          </cell>
        </row>
        <row r="327">
          <cell r="B327">
            <v>72380</v>
          </cell>
          <cell r="C327" t="str">
            <v>CONCRETO ESTRUTURAL FCK=320 KG/CM2</v>
          </cell>
          <cell r="D327" t="str">
            <v>m³</v>
          </cell>
          <cell r="E327">
            <v>4.0999999999999996</v>
          </cell>
          <cell r="F327">
            <v>21.29</v>
          </cell>
          <cell r="G327">
            <v>25.39</v>
          </cell>
          <cell r="H327">
            <v>133.72</v>
          </cell>
          <cell r="I327" t="str">
            <v>ACRESCER</v>
          </cell>
          <cell r="J327">
            <v>38.299999999999997</v>
          </cell>
          <cell r="K327">
            <v>220.05</v>
          </cell>
          <cell r="N327">
            <v>159.11000000000001</v>
          </cell>
        </row>
        <row r="328">
          <cell r="B328">
            <v>72390</v>
          </cell>
          <cell r="C328" t="str">
            <v>CONCRETO ESTRUTURAL FCK=350 KG/CM2</v>
          </cell>
          <cell r="D328" t="str">
            <v>m³</v>
          </cell>
          <cell r="E328">
            <v>4.0999999999999996</v>
          </cell>
          <cell r="F328">
            <v>21.29</v>
          </cell>
          <cell r="G328">
            <v>25.39</v>
          </cell>
          <cell r="H328">
            <v>141.97999999999999</v>
          </cell>
          <cell r="I328" t="str">
            <v>ACRESCER</v>
          </cell>
          <cell r="J328">
            <v>38.299999999999997</v>
          </cell>
          <cell r="K328">
            <v>231.47</v>
          </cell>
          <cell r="N328">
            <v>167.37</v>
          </cell>
        </row>
        <row r="329">
          <cell r="B329">
            <v>72400</v>
          </cell>
          <cell r="C329" t="str">
            <v>FORNECIMENTO, PREPARO E COLOCACAO DE ACO CA-50 NAS FORMAS</v>
          </cell>
          <cell r="D329" t="str">
            <v>KG</v>
          </cell>
          <cell r="E329">
            <v>0</v>
          </cell>
          <cell r="F329">
            <v>0.71</v>
          </cell>
          <cell r="G329">
            <v>0.71</v>
          </cell>
          <cell r="H329">
            <v>1.17</v>
          </cell>
          <cell r="I329" t="str">
            <v>ACRESCER</v>
          </cell>
          <cell r="J329">
            <v>38.299999999999997</v>
          </cell>
          <cell r="K329">
            <v>2.6</v>
          </cell>
          <cell r="N329">
            <v>1.88</v>
          </cell>
        </row>
        <row r="330">
          <cell r="B330">
            <v>72500</v>
          </cell>
          <cell r="C330" t="str">
            <v>APARELHO DE APOIO EM NEOPRENE FRETADO</v>
          </cell>
          <cell r="D330" t="str">
            <v>Dm³</v>
          </cell>
          <cell r="E330">
            <v>0</v>
          </cell>
          <cell r="F330">
            <v>1.72</v>
          </cell>
          <cell r="G330">
            <v>1.72</v>
          </cell>
          <cell r="H330">
            <v>83</v>
          </cell>
          <cell r="I330" t="str">
            <v>ACRESCER</v>
          </cell>
          <cell r="J330">
            <v>38.299999999999997</v>
          </cell>
          <cell r="K330">
            <v>117.17</v>
          </cell>
          <cell r="N330">
            <v>84.72</v>
          </cell>
        </row>
        <row r="331">
          <cell r="B331">
            <v>72510</v>
          </cell>
          <cell r="C331" t="str">
            <v>APARELHO DE APOIO EM NEOFLON (NEOPRENE C/ TEFLON)</v>
          </cell>
          <cell r="D331" t="str">
            <v>Dm³</v>
          </cell>
          <cell r="E331">
            <v>0</v>
          </cell>
          <cell r="F331">
            <v>2.2200000000000002</v>
          </cell>
          <cell r="G331">
            <v>2.2200000000000002</v>
          </cell>
          <cell r="H331">
            <v>83</v>
          </cell>
          <cell r="I331" t="str">
            <v>ACRESCER</v>
          </cell>
          <cell r="J331">
            <v>38.299999999999997</v>
          </cell>
          <cell r="K331">
            <v>117.86</v>
          </cell>
          <cell r="N331">
            <v>85.22</v>
          </cell>
        </row>
        <row r="332">
          <cell r="B332">
            <v>74000</v>
          </cell>
          <cell r="C332" t="str">
            <v>SUPER-ESTRUTURA</v>
          </cell>
          <cell r="N332">
            <v>0</v>
          </cell>
        </row>
        <row r="333">
          <cell r="B333">
            <v>74002</v>
          </cell>
          <cell r="C333" t="str">
            <v>FORMAS COMUNS DE MADEIRA</v>
          </cell>
          <cell r="D333" t="str">
            <v>m²</v>
          </cell>
          <cell r="E333">
            <v>0.32</v>
          </cell>
          <cell r="F333">
            <v>8.81</v>
          </cell>
          <cell r="G333">
            <v>9.1300000000000008</v>
          </cell>
          <cell r="H333">
            <v>7.2</v>
          </cell>
          <cell r="I333" t="str">
            <v>ACRESCER</v>
          </cell>
          <cell r="J333">
            <v>38.299999999999997</v>
          </cell>
          <cell r="K333">
            <v>22.58</v>
          </cell>
          <cell r="N333">
            <v>16.330000000000002</v>
          </cell>
        </row>
        <row r="334">
          <cell r="B334">
            <v>74004</v>
          </cell>
          <cell r="C334" t="str">
            <v>FORMAS DE MADEIRA COMPENSADA P/ SUPERFICIE APARENTE</v>
          </cell>
          <cell r="D334" t="str">
            <v>m²</v>
          </cell>
          <cell r="E334">
            <v>0.32</v>
          </cell>
          <cell r="F334">
            <v>5.08</v>
          </cell>
          <cell r="G334">
            <v>5.4</v>
          </cell>
          <cell r="H334">
            <v>7.27</v>
          </cell>
          <cell r="I334" t="str">
            <v>ACRESCER</v>
          </cell>
          <cell r="J334">
            <v>38.299999999999997</v>
          </cell>
          <cell r="K334">
            <v>17.52</v>
          </cell>
          <cell r="N334">
            <v>12.67</v>
          </cell>
        </row>
        <row r="335">
          <cell r="B335">
            <v>74006</v>
          </cell>
          <cell r="C335" t="str">
            <v>CONCRETO ESTRUTURAL FCK=150 KG/CM2</v>
          </cell>
          <cell r="D335" t="str">
            <v>m³</v>
          </cell>
          <cell r="E335">
            <v>4.0999999999999996</v>
          </cell>
          <cell r="F335">
            <v>21.29</v>
          </cell>
          <cell r="G335">
            <v>25.39</v>
          </cell>
          <cell r="H335">
            <v>90.68</v>
          </cell>
          <cell r="I335" t="str">
            <v>ACRESCER</v>
          </cell>
          <cell r="J335">
            <v>38.299999999999997</v>
          </cell>
          <cell r="K335">
            <v>160.52000000000001</v>
          </cell>
          <cell r="N335">
            <v>116.07000000000001</v>
          </cell>
        </row>
        <row r="336">
          <cell r="B336">
            <v>74008</v>
          </cell>
          <cell r="C336" t="str">
            <v>CONCRETO ESTRUTURAL FCK=180 KG/CM2</v>
          </cell>
          <cell r="D336" t="str">
            <v>m³</v>
          </cell>
          <cell r="E336">
            <v>4.0999999999999996</v>
          </cell>
          <cell r="F336">
            <v>21.29</v>
          </cell>
          <cell r="G336">
            <v>25.39</v>
          </cell>
          <cell r="H336">
            <v>96.13</v>
          </cell>
          <cell r="I336" t="str">
            <v>ACRESCER</v>
          </cell>
          <cell r="J336">
            <v>38.299999999999997</v>
          </cell>
          <cell r="K336">
            <v>168.06</v>
          </cell>
          <cell r="N336">
            <v>121.52</v>
          </cell>
        </row>
        <row r="337">
          <cell r="B337">
            <v>74010</v>
          </cell>
          <cell r="C337" t="str">
            <v>CONCRETO ESTRUTURAL FCK=200 KG/CM2</v>
          </cell>
          <cell r="D337" t="str">
            <v>m³</v>
          </cell>
          <cell r="E337">
            <v>4.0999999999999996</v>
          </cell>
          <cell r="F337">
            <v>21.29</v>
          </cell>
          <cell r="G337">
            <v>25.39</v>
          </cell>
          <cell r="H337">
            <v>101.43</v>
          </cell>
          <cell r="I337" t="str">
            <v>ACRESCER</v>
          </cell>
          <cell r="J337">
            <v>38.299999999999997</v>
          </cell>
          <cell r="K337">
            <v>175.39</v>
          </cell>
          <cell r="N337">
            <v>126.82000000000001</v>
          </cell>
        </row>
        <row r="338">
          <cell r="B338">
            <v>74020</v>
          </cell>
          <cell r="C338" t="str">
            <v>CONCRETO ESTRUTURAL FCK=210 KG/CM2</v>
          </cell>
          <cell r="D338" t="str">
            <v>m³</v>
          </cell>
          <cell r="E338">
            <v>4.0999999999999996</v>
          </cell>
          <cell r="F338">
            <v>21.29</v>
          </cell>
          <cell r="G338">
            <v>25.39</v>
          </cell>
          <cell r="H338">
            <v>106.61</v>
          </cell>
          <cell r="I338" t="str">
            <v>ACRESCER</v>
          </cell>
          <cell r="J338">
            <v>38.299999999999997</v>
          </cell>
          <cell r="K338">
            <v>182.56</v>
          </cell>
          <cell r="N338">
            <v>132</v>
          </cell>
        </row>
        <row r="339">
          <cell r="B339">
            <v>74030</v>
          </cell>
          <cell r="C339" t="str">
            <v>CONCRETO ESTRUTURAL FCK=225 KG/CM2</v>
          </cell>
          <cell r="D339" t="str">
            <v>m³</v>
          </cell>
          <cell r="E339">
            <v>4.0999999999999996</v>
          </cell>
          <cell r="F339">
            <v>21.29</v>
          </cell>
          <cell r="G339">
            <v>25.39</v>
          </cell>
          <cell r="H339">
            <v>109.59</v>
          </cell>
          <cell r="I339" t="str">
            <v>ACRESCER</v>
          </cell>
          <cell r="J339">
            <v>38.299999999999997</v>
          </cell>
          <cell r="K339">
            <v>186.68</v>
          </cell>
          <cell r="N339">
            <v>134.98000000000002</v>
          </cell>
        </row>
        <row r="340">
          <cell r="B340">
            <v>74040</v>
          </cell>
          <cell r="C340" t="str">
            <v>CONCRETO ESTRUTURAL FCK=250 KG/CM2</v>
          </cell>
          <cell r="D340" t="str">
            <v>m³</v>
          </cell>
          <cell r="E340">
            <v>4.0999999999999996</v>
          </cell>
          <cell r="F340">
            <v>21.29</v>
          </cell>
          <cell r="G340">
            <v>25.39</v>
          </cell>
          <cell r="H340">
            <v>112.69</v>
          </cell>
          <cell r="I340" t="str">
            <v>ACRESCER</v>
          </cell>
          <cell r="J340">
            <v>38.299999999999997</v>
          </cell>
          <cell r="K340">
            <v>190.96</v>
          </cell>
          <cell r="N340">
            <v>138.07999999999998</v>
          </cell>
        </row>
        <row r="341">
          <cell r="B341">
            <v>74050</v>
          </cell>
          <cell r="C341" t="str">
            <v>CONCRETO ESTRUTURAL FCK=270 KG/CM2</v>
          </cell>
          <cell r="D341" t="str">
            <v>m³</v>
          </cell>
          <cell r="E341">
            <v>4.0999999999999996</v>
          </cell>
          <cell r="F341">
            <v>21.29</v>
          </cell>
          <cell r="G341">
            <v>25.39</v>
          </cell>
          <cell r="H341">
            <v>120.88</v>
          </cell>
          <cell r="I341" t="str">
            <v>ACRESCER</v>
          </cell>
          <cell r="J341">
            <v>38.299999999999997</v>
          </cell>
          <cell r="K341">
            <v>202.29</v>
          </cell>
          <cell r="N341">
            <v>146.26999999999998</v>
          </cell>
        </row>
        <row r="342">
          <cell r="B342">
            <v>74060</v>
          </cell>
          <cell r="C342" t="str">
            <v>CONCRETO ESTRUTURAL FCK=300 KG/CM2</v>
          </cell>
          <cell r="D342" t="str">
            <v>m³</v>
          </cell>
          <cell r="E342">
            <v>4.0999999999999996</v>
          </cell>
          <cell r="F342">
            <v>21.29</v>
          </cell>
          <cell r="G342">
            <v>25.39</v>
          </cell>
          <cell r="H342">
            <v>128.43</v>
          </cell>
          <cell r="I342" t="str">
            <v>ACRESCER</v>
          </cell>
          <cell r="J342">
            <v>38.299999999999997</v>
          </cell>
          <cell r="K342">
            <v>212.73</v>
          </cell>
          <cell r="N342">
            <v>153.82</v>
          </cell>
        </row>
        <row r="343">
          <cell r="B343">
            <v>74070</v>
          </cell>
          <cell r="C343" t="str">
            <v>CONCRETO ESTRUTURAL FCK=320 KG/CM2</v>
          </cell>
          <cell r="D343" t="str">
            <v>m³</v>
          </cell>
          <cell r="E343">
            <v>4.0999999999999996</v>
          </cell>
          <cell r="F343">
            <v>21.29</v>
          </cell>
          <cell r="G343">
            <v>25.39</v>
          </cell>
          <cell r="H343">
            <v>133.72</v>
          </cell>
          <cell r="I343" t="str">
            <v>ACRESCER</v>
          </cell>
          <cell r="J343">
            <v>38.299999999999997</v>
          </cell>
          <cell r="K343">
            <v>220.05</v>
          </cell>
          <cell r="N343">
            <v>159.11000000000001</v>
          </cell>
        </row>
        <row r="344">
          <cell r="B344">
            <v>74080</v>
          </cell>
          <cell r="C344" t="str">
            <v>CONCRETO ESTRUTURAL FCK=350 KG/CM2</v>
          </cell>
          <cell r="D344" t="str">
            <v>m³</v>
          </cell>
          <cell r="E344">
            <v>4.0999999999999996</v>
          </cell>
          <cell r="F344">
            <v>21.29</v>
          </cell>
          <cell r="G344">
            <v>25.39</v>
          </cell>
          <cell r="H344">
            <v>141.97999999999999</v>
          </cell>
          <cell r="I344" t="str">
            <v>ACRESCER</v>
          </cell>
          <cell r="J344">
            <v>38.299999999999997</v>
          </cell>
          <cell r="K344">
            <v>231.47</v>
          </cell>
          <cell r="N344">
            <v>167.37</v>
          </cell>
        </row>
        <row r="345">
          <cell r="B345">
            <v>74090</v>
          </cell>
          <cell r="C345" t="str">
            <v>FORNECIMENTO, PREPARO E COLOCACAO DE ACO CA-50 NAS FORMAS</v>
          </cell>
          <cell r="D345" t="str">
            <v>KG</v>
          </cell>
          <cell r="E345">
            <v>0</v>
          </cell>
          <cell r="F345">
            <v>0.71</v>
          </cell>
          <cell r="G345">
            <v>0.71</v>
          </cell>
          <cell r="H345">
            <v>1.17</v>
          </cell>
          <cell r="I345" t="str">
            <v>ACRESCER</v>
          </cell>
          <cell r="J345">
            <v>38.299999999999997</v>
          </cell>
          <cell r="K345">
            <v>2.6</v>
          </cell>
          <cell r="N345">
            <v>1.88</v>
          </cell>
        </row>
        <row r="346">
          <cell r="B346">
            <v>74100</v>
          </cell>
          <cell r="C346" t="str">
            <v>CIMBRAMENTO</v>
          </cell>
          <cell r="D346" t="str">
            <v>m³</v>
          </cell>
          <cell r="E346">
            <v>0</v>
          </cell>
          <cell r="F346">
            <v>8.19</v>
          </cell>
          <cell r="G346">
            <v>8.19</v>
          </cell>
          <cell r="H346">
            <v>1.88</v>
          </cell>
          <cell r="I346" t="str">
            <v>ACRESCER</v>
          </cell>
          <cell r="J346">
            <v>38.299999999999997</v>
          </cell>
          <cell r="K346">
            <v>13.93</v>
          </cell>
          <cell r="N346">
            <v>10.07</v>
          </cell>
        </row>
        <row r="347">
          <cell r="B347">
            <v>74200</v>
          </cell>
          <cell r="C347" t="str">
            <v>APARELHO DE APOIO EM NEOPRENDE FRETADO</v>
          </cell>
          <cell r="D347" t="str">
            <v>Dm³</v>
          </cell>
          <cell r="E347">
            <v>0</v>
          </cell>
          <cell r="F347">
            <v>1.72</v>
          </cell>
          <cell r="G347">
            <v>1.72</v>
          </cell>
          <cell r="H347">
            <v>83</v>
          </cell>
          <cell r="I347" t="str">
            <v>ACRESCER</v>
          </cell>
          <cell r="J347">
            <v>38.299999999999997</v>
          </cell>
          <cell r="K347">
            <v>117.17</v>
          </cell>
          <cell r="N347">
            <v>84.72</v>
          </cell>
        </row>
        <row r="348">
          <cell r="B348">
            <v>74315</v>
          </cell>
          <cell r="C348" t="str">
            <v>FORN. PREP. COLOC. PROTENSAO, INJ. E ANCORAGEM DE CABO 12 FIOS 7MM RB-150</v>
          </cell>
          <cell r="D348" t="str">
            <v>KG</v>
          </cell>
          <cell r="E348">
            <v>0</v>
          </cell>
          <cell r="F348">
            <v>2.1800000000000002</v>
          </cell>
          <cell r="G348">
            <v>2.1800000000000002</v>
          </cell>
          <cell r="H348">
            <v>6.23</v>
          </cell>
          <cell r="I348" t="str">
            <v>ACRESCER</v>
          </cell>
          <cell r="J348">
            <v>38.299999999999997</v>
          </cell>
          <cell r="K348">
            <v>11.63</v>
          </cell>
          <cell r="N348">
            <v>8.41</v>
          </cell>
        </row>
        <row r="349">
          <cell r="B349">
            <v>74325</v>
          </cell>
          <cell r="C349" t="str">
            <v>FORN. PREP. COLOC. PROTENSAO, INJ. E ANCORAGEM DE CABO 12 FIOS 8MM RB-150</v>
          </cell>
          <cell r="D349" t="str">
            <v>KG</v>
          </cell>
          <cell r="E349">
            <v>0</v>
          </cell>
          <cell r="F349">
            <v>2.1800000000000002</v>
          </cell>
          <cell r="G349">
            <v>2.1800000000000002</v>
          </cell>
          <cell r="H349">
            <v>6.07</v>
          </cell>
          <cell r="I349" t="str">
            <v>ACRESCER</v>
          </cell>
          <cell r="J349">
            <v>38.299999999999997</v>
          </cell>
          <cell r="K349">
            <v>11.41</v>
          </cell>
          <cell r="N349">
            <v>8.25</v>
          </cell>
        </row>
        <row r="350">
          <cell r="B350">
            <v>74335</v>
          </cell>
          <cell r="C350" t="str">
            <v>FORN. PREP. COLOC. PROTENCAO, INJ. E ANCORAGEM DE CABO 12 CORDOALHAS 1/2" RB-17</v>
          </cell>
          <cell r="D350" t="str">
            <v>KG</v>
          </cell>
          <cell r="E350">
            <v>0</v>
          </cell>
          <cell r="F350">
            <v>0.78</v>
          </cell>
          <cell r="G350">
            <v>0.78</v>
          </cell>
          <cell r="H350">
            <v>6.16</v>
          </cell>
          <cell r="I350" t="str">
            <v>ACRESCER</v>
          </cell>
          <cell r="J350">
            <v>38.299999999999997</v>
          </cell>
          <cell r="K350">
            <v>9.6</v>
          </cell>
          <cell r="N350">
            <v>6.94</v>
          </cell>
        </row>
        <row r="351">
          <cell r="B351">
            <v>74345</v>
          </cell>
          <cell r="C351" t="str">
            <v>FORN. PREP. COLOC. PROTENCAO, INJ. E ANCORAGEM DE CABO 12 CORDOALHAS 1/2" RB-19</v>
          </cell>
          <cell r="D351" t="str">
            <v>KG</v>
          </cell>
          <cell r="E351">
            <v>0</v>
          </cell>
          <cell r="F351">
            <v>0.78</v>
          </cell>
          <cell r="G351">
            <v>0.78</v>
          </cell>
          <cell r="H351">
            <v>6.39</v>
          </cell>
          <cell r="I351" t="str">
            <v>ACRESCER</v>
          </cell>
          <cell r="J351">
            <v>38.299999999999997</v>
          </cell>
          <cell r="K351">
            <v>9.92</v>
          </cell>
          <cell r="N351">
            <v>7.17</v>
          </cell>
        </row>
        <row r="352">
          <cell r="B352">
            <v>74355</v>
          </cell>
          <cell r="C352" t="str">
            <v>FORN. PREP. COLOC. PROTENCAO, INJ. E ANCORAGEM DE CABO  6 CORDOALHAS 1/2" RB-17</v>
          </cell>
          <cell r="D352" t="str">
            <v>KG</v>
          </cell>
          <cell r="E352">
            <v>0</v>
          </cell>
          <cell r="F352">
            <v>1.44</v>
          </cell>
          <cell r="G352">
            <v>1.44</v>
          </cell>
          <cell r="H352">
            <v>6.2</v>
          </cell>
          <cell r="I352" t="str">
            <v>ACRESCER</v>
          </cell>
          <cell r="J352">
            <v>38.299999999999997</v>
          </cell>
          <cell r="K352">
            <v>10.57</v>
          </cell>
          <cell r="N352">
            <v>7.6400000000000006</v>
          </cell>
        </row>
        <row r="353">
          <cell r="B353">
            <v>74365</v>
          </cell>
          <cell r="C353" t="str">
            <v>FORN. PREP. COLOC. PROTENCAO, INJ. E ANCORAGEM DE CABO  6 CORDOALHAS 1/2" RB-19</v>
          </cell>
          <cell r="D353" t="str">
            <v>KG</v>
          </cell>
          <cell r="E353">
            <v>0</v>
          </cell>
          <cell r="F353">
            <v>1.44</v>
          </cell>
          <cell r="G353">
            <v>1.44</v>
          </cell>
          <cell r="H353">
            <v>6.2</v>
          </cell>
          <cell r="I353" t="str">
            <v>ACRESCER</v>
          </cell>
          <cell r="J353">
            <v>38.299999999999997</v>
          </cell>
          <cell r="K353">
            <v>10.57</v>
          </cell>
          <cell r="N353">
            <v>7.6400000000000006</v>
          </cell>
        </row>
        <row r="354">
          <cell r="N354">
            <v>0</v>
          </cell>
        </row>
        <row r="355">
          <cell r="B355">
            <v>75000</v>
          </cell>
          <cell r="C355" t="str">
            <v>ACABAMENTOS</v>
          </cell>
          <cell r="N355">
            <v>0</v>
          </cell>
        </row>
        <row r="356">
          <cell r="B356">
            <v>75100</v>
          </cell>
          <cell r="C356" t="str">
            <v>JUNTA DE CANTONEIRA METALICA (4 X 4 X 3/8")</v>
          </cell>
          <cell r="D356" t="str">
            <v>m</v>
          </cell>
          <cell r="E356">
            <v>0</v>
          </cell>
          <cell r="F356">
            <v>6.14</v>
          </cell>
          <cell r="G356">
            <v>6.14</v>
          </cell>
          <cell r="H356">
            <v>17.010000000000002</v>
          </cell>
          <cell r="I356" t="str">
            <v>ACRESCER</v>
          </cell>
          <cell r="J356">
            <v>38.299999999999997</v>
          </cell>
          <cell r="K356">
            <v>32.020000000000003</v>
          </cell>
          <cell r="N356">
            <v>23.150000000000002</v>
          </cell>
        </row>
        <row r="357">
          <cell r="B357">
            <v>75110</v>
          </cell>
          <cell r="C357" t="str">
            <v>JUNTA DE DILATACAO E VEDACAO JUNTAFLEX / TRANSIFLEX OU SIMILAR</v>
          </cell>
          <cell r="D357" t="str">
            <v>m</v>
          </cell>
          <cell r="E357">
            <v>0</v>
          </cell>
          <cell r="F357">
            <v>5.9</v>
          </cell>
          <cell r="G357">
            <v>5.9</v>
          </cell>
          <cell r="H357">
            <v>840</v>
          </cell>
          <cell r="I357" t="str">
            <v>ACRESCER</v>
          </cell>
          <cell r="J357">
            <v>38.299999999999997</v>
          </cell>
          <cell r="K357">
            <v>1169.8800000000001</v>
          </cell>
          <cell r="N357">
            <v>845.9</v>
          </cell>
        </row>
        <row r="358">
          <cell r="B358">
            <v>75120</v>
          </cell>
          <cell r="C358" t="str">
            <v>JUNTA DE DILATACAO E VEDACAO TRA-FLEX OU SIMILAR</v>
          </cell>
          <cell r="D358" t="str">
            <v>m</v>
          </cell>
          <cell r="E358">
            <v>0</v>
          </cell>
          <cell r="F358">
            <v>2.87</v>
          </cell>
          <cell r="G358">
            <v>2.87</v>
          </cell>
          <cell r="H358">
            <v>96</v>
          </cell>
          <cell r="I358" t="str">
            <v>ACRESCER</v>
          </cell>
          <cell r="J358">
            <v>38.299999999999997</v>
          </cell>
          <cell r="K358">
            <v>136.74</v>
          </cell>
          <cell r="N358">
            <v>98.87</v>
          </cell>
        </row>
        <row r="359">
          <cell r="B359">
            <v>75130</v>
          </cell>
          <cell r="C359" t="str">
            <v>JUNTA DE DILATACAO E VEDACAO JUNTA "JEENE" OU SIMILAR</v>
          </cell>
          <cell r="D359" t="str">
            <v>m</v>
          </cell>
          <cell r="E359">
            <v>0</v>
          </cell>
          <cell r="F359">
            <v>1.56</v>
          </cell>
          <cell r="G359">
            <v>1.56</v>
          </cell>
          <cell r="H359">
            <v>357</v>
          </cell>
          <cell r="I359" t="str">
            <v>ACRESCER</v>
          </cell>
          <cell r="J359">
            <v>38.299999999999997</v>
          </cell>
          <cell r="K359">
            <v>495.89</v>
          </cell>
          <cell r="N359">
            <v>358.56</v>
          </cell>
        </row>
        <row r="360">
          <cell r="B360">
            <v>75140</v>
          </cell>
          <cell r="C360" t="str">
            <v>JUNTA DE DILATACAO E VEDACAO COM EMULSAO ASFALTICA ESTRUTURADA</v>
          </cell>
          <cell r="D360" t="str">
            <v>m</v>
          </cell>
          <cell r="E360">
            <v>0</v>
          </cell>
          <cell r="F360">
            <v>0.23</v>
          </cell>
          <cell r="G360">
            <v>0.23</v>
          </cell>
          <cell r="H360">
            <v>0.2</v>
          </cell>
          <cell r="I360" t="str">
            <v>ACRESCER</v>
          </cell>
          <cell r="J360">
            <v>38.299999999999997</v>
          </cell>
          <cell r="K360">
            <v>0.59</v>
          </cell>
          <cell r="N360">
            <v>0.43000000000000005</v>
          </cell>
        </row>
        <row r="361">
          <cell r="B361">
            <v>75200</v>
          </cell>
          <cell r="C361" t="str">
            <v>DRENO DE PVC D=3"</v>
          </cell>
          <cell r="D361" t="str">
            <v>Und</v>
          </cell>
          <cell r="E361">
            <v>0</v>
          </cell>
          <cell r="F361">
            <v>1.23</v>
          </cell>
          <cell r="G361">
            <v>1.23</v>
          </cell>
          <cell r="H361">
            <v>0.89</v>
          </cell>
          <cell r="I361" t="str">
            <v>-</v>
          </cell>
          <cell r="J361">
            <v>38.299999999999997</v>
          </cell>
          <cell r="K361">
            <v>2.93</v>
          </cell>
          <cell r="N361">
            <v>2.12</v>
          </cell>
        </row>
        <row r="362">
          <cell r="B362">
            <v>75300</v>
          </cell>
          <cell r="C362" t="str">
            <v>LIMPEZA E PINTURA DE SUPERFICIE APARENTE COM NATA DE CIMENTO</v>
          </cell>
          <cell r="D362" t="str">
            <v>m²</v>
          </cell>
          <cell r="E362">
            <v>0</v>
          </cell>
          <cell r="F362">
            <v>1.18</v>
          </cell>
          <cell r="G362">
            <v>1.18</v>
          </cell>
          <cell r="H362">
            <v>0.21</v>
          </cell>
          <cell r="I362" t="str">
            <v>ACRESCER</v>
          </cell>
          <cell r="J362">
            <v>38.299999999999997</v>
          </cell>
          <cell r="K362">
            <v>1.92</v>
          </cell>
          <cell r="N362">
            <v>1.39</v>
          </cell>
        </row>
        <row r="363">
          <cell r="B363">
            <v>75400</v>
          </cell>
          <cell r="C363" t="str">
            <v>GUARDA CORPO PADRAO DNER</v>
          </cell>
          <cell r="D363" t="str">
            <v>m</v>
          </cell>
          <cell r="E363">
            <v>0</v>
          </cell>
          <cell r="F363">
            <v>1.03</v>
          </cell>
          <cell r="G363">
            <v>1.03</v>
          </cell>
          <cell r="H363">
            <v>37</v>
          </cell>
          <cell r="I363" t="str">
            <v>ACRESCER</v>
          </cell>
          <cell r="J363">
            <v>38.299999999999997</v>
          </cell>
          <cell r="K363">
            <v>52.6</v>
          </cell>
          <cell r="N363">
            <v>38.03</v>
          </cell>
        </row>
        <row r="364">
          <cell r="B364">
            <v>75410</v>
          </cell>
          <cell r="C364" t="str">
            <v>GUARDA RODAS PADRAO DNER</v>
          </cell>
          <cell r="D364" t="str">
            <v>m</v>
          </cell>
          <cell r="E364">
            <v>0</v>
          </cell>
          <cell r="F364">
            <v>5.48</v>
          </cell>
          <cell r="G364">
            <v>5.48</v>
          </cell>
          <cell r="H364">
            <v>74.44</v>
          </cell>
          <cell r="I364" t="str">
            <v>ACRESCER</v>
          </cell>
          <cell r="J364">
            <v>38.299999999999997</v>
          </cell>
          <cell r="K364">
            <v>110.53</v>
          </cell>
          <cell r="N364">
            <v>79.92</v>
          </cell>
        </row>
        <row r="365">
          <cell r="B365">
            <v>75420</v>
          </cell>
          <cell r="C365" t="str">
            <v>GUARDA CORPO-GUARDA RODAS PADRAO DERMAT</v>
          </cell>
          <cell r="D365" t="str">
            <v>m</v>
          </cell>
          <cell r="E365">
            <v>0</v>
          </cell>
          <cell r="F365">
            <v>5.18</v>
          </cell>
          <cell r="G365">
            <v>5.18</v>
          </cell>
          <cell r="H365">
            <v>67.37</v>
          </cell>
          <cell r="I365" t="str">
            <v>ACRESCER</v>
          </cell>
          <cell r="J365">
            <v>38.299999999999997</v>
          </cell>
          <cell r="K365">
            <v>100.34</v>
          </cell>
          <cell r="N365">
            <v>72.550000000000011</v>
          </cell>
        </row>
        <row r="366">
          <cell r="B366">
            <v>75600</v>
          </cell>
          <cell r="C366" t="str">
            <v>LAJE DE TRANSICAO</v>
          </cell>
          <cell r="D366" t="str">
            <v>m³</v>
          </cell>
          <cell r="E366">
            <v>11.61</v>
          </cell>
          <cell r="F366">
            <v>34.630000000000003</v>
          </cell>
          <cell r="G366">
            <v>46.24</v>
          </cell>
          <cell r="H366">
            <v>291.55</v>
          </cell>
          <cell r="I366" t="str">
            <v>ACRESCER</v>
          </cell>
          <cell r="J366">
            <v>38.299999999999997</v>
          </cell>
          <cell r="K366">
            <v>467.16</v>
          </cell>
          <cell r="N366">
            <v>337.79</v>
          </cell>
        </row>
        <row r="367">
          <cell r="B367">
            <v>78000</v>
          </cell>
          <cell r="C367" t="str">
            <v>PONTE DE MADEIRA (TIPO I)</v>
          </cell>
          <cell r="N367">
            <v>0</v>
          </cell>
        </row>
        <row r="368">
          <cell r="B368">
            <v>78170</v>
          </cell>
          <cell r="C368" t="str">
            <v>FUNDACAO EM BLOCO DE CONCRETO (PONTE TIPO I)</v>
          </cell>
          <cell r="D368" t="str">
            <v>m³</v>
          </cell>
          <cell r="E368">
            <v>0</v>
          </cell>
          <cell r="F368">
            <v>8.42</v>
          </cell>
          <cell r="G368">
            <v>8.42</v>
          </cell>
          <cell r="H368">
            <v>135.07</v>
          </cell>
          <cell r="I368" t="str">
            <v>ACRESCER</v>
          </cell>
          <cell r="J368">
            <v>15</v>
          </cell>
          <cell r="K368">
            <v>165.01</v>
          </cell>
          <cell r="N368">
            <v>143.48999999999998</v>
          </cell>
        </row>
        <row r="369">
          <cell r="B369">
            <v>78180</v>
          </cell>
          <cell r="C369" t="str">
            <v>FUNDACAO EM ESTACA DE MADEIRA (PONTE TIPO I)</v>
          </cell>
          <cell r="D369" t="str">
            <v>Und</v>
          </cell>
          <cell r="E369">
            <v>19.84</v>
          </cell>
          <cell r="F369">
            <v>27.52</v>
          </cell>
          <cell r="G369">
            <v>47.36</v>
          </cell>
          <cell r="H369">
            <v>135.88</v>
          </cell>
          <cell r="I369" t="str">
            <v>ACRESCER</v>
          </cell>
          <cell r="J369">
            <v>15</v>
          </cell>
          <cell r="K369">
            <v>210.73</v>
          </cell>
          <cell r="N369">
            <v>183.24</v>
          </cell>
        </row>
        <row r="370">
          <cell r="B370">
            <v>78210</v>
          </cell>
          <cell r="C370" t="str">
            <v>CAVALETE C/ ALTURA MEDIA DOS ESTEIOS ATE 2,00 M (PONTE TIPO I)</v>
          </cell>
          <cell r="D370" t="str">
            <v>Und</v>
          </cell>
          <cell r="E370">
            <v>14.03</v>
          </cell>
          <cell r="F370">
            <v>386.57</v>
          </cell>
          <cell r="G370">
            <v>400.6</v>
          </cell>
          <cell r="H370">
            <v>1704.83</v>
          </cell>
          <cell r="I370" t="str">
            <v>ACRESCER</v>
          </cell>
          <cell r="J370">
            <v>15</v>
          </cell>
          <cell r="K370">
            <v>2421.2399999999998</v>
          </cell>
          <cell r="N370">
            <v>2105.4299999999998</v>
          </cell>
        </row>
        <row r="371">
          <cell r="B371">
            <v>78215</v>
          </cell>
          <cell r="C371" t="str">
            <v>CAVALETE C/ ALTURA MEDIA DOS ESTEIOS ENTRE 2,00 E 3,00 M (PONTE TIPO I)</v>
          </cell>
          <cell r="D371" t="str">
            <v>Und</v>
          </cell>
          <cell r="E371">
            <v>16.829999999999998</v>
          </cell>
          <cell r="F371">
            <v>483.21</v>
          </cell>
          <cell r="G371">
            <v>500.04</v>
          </cell>
          <cell r="H371">
            <v>2430.96</v>
          </cell>
          <cell r="I371" t="str">
            <v>ACRESCER</v>
          </cell>
          <cell r="J371">
            <v>15</v>
          </cell>
          <cell r="K371">
            <v>3370.65</v>
          </cell>
          <cell r="N371">
            <v>2931</v>
          </cell>
        </row>
        <row r="372">
          <cell r="B372">
            <v>78220</v>
          </cell>
          <cell r="C372" t="str">
            <v>CAVALETE C/ ALTURA MEDIA DOS ESTEIOS ENTRE 3,00 E 4,00 M (PONTE TIPO I)</v>
          </cell>
          <cell r="D372" t="str">
            <v>Und</v>
          </cell>
          <cell r="E372">
            <v>19.64</v>
          </cell>
          <cell r="F372">
            <v>579.85</v>
          </cell>
          <cell r="G372">
            <v>599.49</v>
          </cell>
          <cell r="H372">
            <v>2844.66</v>
          </cell>
          <cell r="I372" t="str">
            <v>ACRESCER</v>
          </cell>
          <cell r="J372">
            <v>15</v>
          </cell>
          <cell r="K372">
            <v>3960.77</v>
          </cell>
          <cell r="N372">
            <v>3444.1499999999996</v>
          </cell>
        </row>
        <row r="373">
          <cell r="B373">
            <v>78230</v>
          </cell>
          <cell r="C373" t="str">
            <v>CAVALETE C/ ALTURA MEDIA DOS ESTEIOS ENTRE 4,00 E 6,00 M (PONTE TIPO I)</v>
          </cell>
          <cell r="D373" t="str">
            <v>Und</v>
          </cell>
          <cell r="E373">
            <v>22.44</v>
          </cell>
          <cell r="F373">
            <v>773.14</v>
          </cell>
          <cell r="G373">
            <v>795.58</v>
          </cell>
          <cell r="H373">
            <v>3690.85</v>
          </cell>
          <cell r="I373" t="str">
            <v>ACRESCER</v>
          </cell>
          <cell r="J373">
            <v>15</v>
          </cell>
          <cell r="K373">
            <v>5159.3900000000003</v>
          </cell>
          <cell r="N373">
            <v>4486.43</v>
          </cell>
        </row>
        <row r="374">
          <cell r="B374">
            <v>78240</v>
          </cell>
          <cell r="C374" t="str">
            <v>CAVALETE C/ ALTURA MEDIA DOS ESTEIOS ENTRE 6,00 E 8,00 M (PONTE TIPO I)</v>
          </cell>
          <cell r="D374" t="str">
            <v>Und</v>
          </cell>
          <cell r="E374">
            <v>25.25</v>
          </cell>
          <cell r="F374">
            <v>933.66</v>
          </cell>
          <cell r="G374">
            <v>958.91</v>
          </cell>
          <cell r="H374">
            <v>4541.53</v>
          </cell>
          <cell r="I374" t="str">
            <v>ACRESCER</v>
          </cell>
          <cell r="J374">
            <v>15</v>
          </cell>
          <cell r="K374">
            <v>6325.51</v>
          </cell>
          <cell r="N374">
            <v>5500.44</v>
          </cell>
        </row>
        <row r="375">
          <cell r="B375">
            <v>78250</v>
          </cell>
          <cell r="C375" t="str">
            <v>CAVALETE C/ ALTURA MEDIA DOS ESTEIOS ENTRE 8,00 E 10,00 M (PONTE TIPO I)</v>
          </cell>
          <cell r="D375" t="str">
            <v>Und</v>
          </cell>
          <cell r="E375">
            <v>25.25</v>
          </cell>
          <cell r="F375">
            <v>1094.18</v>
          </cell>
          <cell r="G375">
            <v>1119.43</v>
          </cell>
          <cell r="H375">
            <v>5665.53</v>
          </cell>
          <cell r="I375" t="str">
            <v>ACRESCER</v>
          </cell>
          <cell r="J375">
            <v>15</v>
          </cell>
          <cell r="K375">
            <v>7802.7</v>
          </cell>
          <cell r="N375">
            <v>6784.96</v>
          </cell>
        </row>
        <row r="376">
          <cell r="B376">
            <v>78260</v>
          </cell>
          <cell r="C376" t="str">
            <v>VIGAMENTO SIMPLES (PONTE TIPO I)</v>
          </cell>
          <cell r="D376" t="str">
            <v>m</v>
          </cell>
          <cell r="E376">
            <v>17.95</v>
          </cell>
          <cell r="F376">
            <v>386.57</v>
          </cell>
          <cell r="G376">
            <v>404.52</v>
          </cell>
          <cell r="H376">
            <v>494.97</v>
          </cell>
          <cell r="I376" t="str">
            <v>ACRESCER</v>
          </cell>
          <cell r="J376">
            <v>15</v>
          </cell>
          <cell r="K376">
            <v>1034.4100000000001</v>
          </cell>
          <cell r="N376">
            <v>899.49</v>
          </cell>
        </row>
        <row r="377">
          <cell r="B377">
            <v>78320</v>
          </cell>
          <cell r="C377" t="str">
            <v>ARMACAO SIMPLES (PONTE TIPO I)</v>
          </cell>
          <cell r="D377" t="str">
            <v>Und</v>
          </cell>
          <cell r="E377">
            <v>28.35</v>
          </cell>
          <cell r="F377">
            <v>1159.7</v>
          </cell>
          <cell r="G377">
            <v>1188.05</v>
          </cell>
          <cell r="H377">
            <v>2392.08</v>
          </cell>
          <cell r="I377" t="str">
            <v>ACRESCER</v>
          </cell>
          <cell r="J377">
            <v>15</v>
          </cell>
          <cell r="K377">
            <v>4117.1499999999996</v>
          </cell>
          <cell r="N377">
            <v>3580.13</v>
          </cell>
        </row>
        <row r="378">
          <cell r="B378">
            <v>78330</v>
          </cell>
          <cell r="C378" t="str">
            <v>ARMACAO/BANZO (PONTE TIPO I)</v>
          </cell>
          <cell r="D378" t="str">
            <v>Und</v>
          </cell>
          <cell r="E378">
            <v>47.24</v>
          </cell>
          <cell r="F378">
            <v>1932.84</v>
          </cell>
          <cell r="G378">
            <v>1980.08</v>
          </cell>
          <cell r="H378">
            <v>4277.26</v>
          </cell>
          <cell r="I378" t="str">
            <v>ACRESCER</v>
          </cell>
          <cell r="J378">
            <v>15</v>
          </cell>
          <cell r="K378">
            <v>7195.94</v>
          </cell>
          <cell r="N378">
            <v>6257.34</v>
          </cell>
        </row>
        <row r="379">
          <cell r="B379">
            <v>78510</v>
          </cell>
          <cell r="C379" t="str">
            <v>ALAS E TESTAS DO CAIXAO DE ATERRO (PONTE TIPO I)</v>
          </cell>
          <cell r="D379" t="str">
            <v>m²</v>
          </cell>
          <cell r="E379">
            <v>1.68</v>
          </cell>
          <cell r="F379">
            <v>12.95</v>
          </cell>
          <cell r="G379">
            <v>14.63</v>
          </cell>
          <cell r="H379">
            <v>59.27</v>
          </cell>
          <cell r="I379" t="str">
            <v>ACRESCER</v>
          </cell>
          <cell r="J379">
            <v>15</v>
          </cell>
          <cell r="K379">
            <v>84.99</v>
          </cell>
          <cell r="N379">
            <v>73.900000000000006</v>
          </cell>
        </row>
        <row r="380">
          <cell r="B380">
            <v>79000</v>
          </cell>
          <cell r="C380" t="str">
            <v>PONTE DE MADEIRA (TIPO III)</v>
          </cell>
          <cell r="N380">
            <v>0</v>
          </cell>
        </row>
        <row r="381">
          <cell r="B381">
            <v>79170</v>
          </cell>
          <cell r="C381" t="str">
            <v>FUNDACAO EM BLOCO DE CONCRETO (PONTE TIPO III)</v>
          </cell>
          <cell r="D381" t="str">
            <v>m³</v>
          </cell>
          <cell r="E381">
            <v>0</v>
          </cell>
          <cell r="F381">
            <v>8.42</v>
          </cell>
          <cell r="G381">
            <v>8.42</v>
          </cell>
          <cell r="H381">
            <v>136.97999999999999</v>
          </cell>
          <cell r="I381" t="str">
            <v>ACRESCER</v>
          </cell>
          <cell r="J381">
            <v>15</v>
          </cell>
          <cell r="K381">
            <v>167.21</v>
          </cell>
          <cell r="N381">
            <v>145.39999999999998</v>
          </cell>
        </row>
        <row r="382">
          <cell r="B382">
            <v>79210</v>
          </cell>
          <cell r="C382" t="str">
            <v>CAVALETE C/ ALTURA MEDIA DOS ESTEIOS ATE 2,00 M (PONTE TIPO III)</v>
          </cell>
          <cell r="D382" t="str">
            <v>Und</v>
          </cell>
          <cell r="E382">
            <v>11.22</v>
          </cell>
          <cell r="F382">
            <v>483.21</v>
          </cell>
          <cell r="G382">
            <v>494.43</v>
          </cell>
          <cell r="H382">
            <v>791.53</v>
          </cell>
          <cell r="I382" t="str">
            <v>ACRESCER</v>
          </cell>
          <cell r="J382">
            <v>15</v>
          </cell>
          <cell r="K382">
            <v>1478.85</v>
          </cell>
          <cell r="N382">
            <v>1285.96</v>
          </cell>
        </row>
        <row r="383">
          <cell r="B383">
            <v>79215</v>
          </cell>
          <cell r="C383" t="str">
            <v>CAVALETE C/ ALTURA MEDIA DOS ESTEIOS  ENTRE 2,00 E 3,00M (PONTE TIPO III)</v>
          </cell>
          <cell r="D383" t="str">
            <v>Und</v>
          </cell>
          <cell r="E383">
            <v>14.03</v>
          </cell>
          <cell r="F383">
            <v>582.30999999999995</v>
          </cell>
          <cell r="G383">
            <v>596.34</v>
          </cell>
          <cell r="H383">
            <v>1465.63</v>
          </cell>
          <cell r="I383" t="str">
            <v>ACRESCER</v>
          </cell>
          <cell r="J383">
            <v>15</v>
          </cell>
          <cell r="K383">
            <v>2371.27</v>
          </cell>
          <cell r="N383">
            <v>2061.9700000000003</v>
          </cell>
        </row>
        <row r="384">
          <cell r="B384">
            <v>79220</v>
          </cell>
          <cell r="C384" t="str">
            <v>CAVALETE C/ ALTURA MEDIA DOS ESTEIOS ENTRE 3,00 E 4,00 M (PONTE TIPO III)</v>
          </cell>
          <cell r="D384" t="str">
            <v>Und</v>
          </cell>
          <cell r="E384">
            <v>14.03</v>
          </cell>
          <cell r="F384">
            <v>628.16999999999996</v>
          </cell>
          <cell r="G384">
            <v>642.20000000000005</v>
          </cell>
          <cell r="H384">
            <v>1879.33</v>
          </cell>
          <cell r="I384" t="str">
            <v>ACRESCER</v>
          </cell>
          <cell r="J384">
            <v>15</v>
          </cell>
          <cell r="K384">
            <v>2899.76</v>
          </cell>
          <cell r="N384">
            <v>2521.5299999999997</v>
          </cell>
        </row>
        <row r="385">
          <cell r="B385">
            <v>79230</v>
          </cell>
          <cell r="C385" t="str">
            <v>CAVALETE C/ ALTURA MEDIA DOS ESTEIOS ENTRE 4,00 E 6,00 M (PONTE TIPO III)</v>
          </cell>
          <cell r="D385" t="str">
            <v>Und</v>
          </cell>
          <cell r="E385">
            <v>16.829999999999998</v>
          </cell>
          <cell r="F385">
            <v>786.24</v>
          </cell>
          <cell r="G385">
            <v>803.07</v>
          </cell>
          <cell r="H385">
            <v>2672.01</v>
          </cell>
          <cell r="I385" t="str">
            <v>ACRESCER</v>
          </cell>
          <cell r="J385">
            <v>15</v>
          </cell>
          <cell r="K385">
            <v>3996.34</v>
          </cell>
          <cell r="N385">
            <v>3475.0800000000004</v>
          </cell>
        </row>
        <row r="386">
          <cell r="B386">
            <v>79240</v>
          </cell>
          <cell r="C386" t="str">
            <v>CAVALETE C/ ALTURA MEDIA DOS ESTEIOS ENTRE 6,00 E 8,00 M (PONTE TIPO III)</v>
          </cell>
          <cell r="D386" t="str">
            <v>Und</v>
          </cell>
          <cell r="E386">
            <v>19.64</v>
          </cell>
          <cell r="F386">
            <v>966.42</v>
          </cell>
          <cell r="G386">
            <v>986.06</v>
          </cell>
          <cell r="H386">
            <v>3464.68</v>
          </cell>
          <cell r="I386" t="str">
            <v>ACRESCER</v>
          </cell>
          <cell r="J386">
            <v>15</v>
          </cell>
          <cell r="K386">
            <v>5118.3500000000004</v>
          </cell>
          <cell r="N386">
            <v>4450.74</v>
          </cell>
        </row>
        <row r="387">
          <cell r="B387">
            <v>79250</v>
          </cell>
          <cell r="C387" t="str">
            <v>CAVALETE C/ ALTURA MEDIA DOS ESTEIOS ENTRE 8,00 E 10,00 M (PONTE TIPO III)</v>
          </cell>
          <cell r="D387" t="str">
            <v>Und</v>
          </cell>
          <cell r="E387">
            <v>22.44</v>
          </cell>
          <cell r="F387">
            <v>1115.48</v>
          </cell>
          <cell r="G387">
            <v>1137.92</v>
          </cell>
          <cell r="H387">
            <v>4535.18</v>
          </cell>
          <cell r="I387" t="str">
            <v>ACRESCER</v>
          </cell>
          <cell r="J387">
            <v>15</v>
          </cell>
          <cell r="K387">
            <v>6524.07</v>
          </cell>
          <cell r="N387">
            <v>5673.1</v>
          </cell>
        </row>
        <row r="388">
          <cell r="B388">
            <v>79260</v>
          </cell>
          <cell r="C388" t="str">
            <v>VIGAMENTO (PONTE TIPO III)</v>
          </cell>
          <cell r="D388" t="str">
            <v>m</v>
          </cell>
          <cell r="E388">
            <v>2.81</v>
          </cell>
          <cell r="F388">
            <v>96.64</v>
          </cell>
          <cell r="G388">
            <v>99.45</v>
          </cell>
          <cell r="H388">
            <v>432.88</v>
          </cell>
          <cell r="I388" t="str">
            <v>ACRESCER</v>
          </cell>
          <cell r="J388">
            <v>15</v>
          </cell>
          <cell r="K388">
            <v>612.17999999999995</v>
          </cell>
          <cell r="N388">
            <v>532.33000000000004</v>
          </cell>
        </row>
        <row r="389">
          <cell r="B389">
            <v>79270</v>
          </cell>
          <cell r="C389" t="str">
            <v>FORNECIMENTO E COLOCACAO DE SUB-VIGA (PONTE TIPO III)</v>
          </cell>
          <cell r="D389" t="str">
            <v>m</v>
          </cell>
          <cell r="E389">
            <v>0.37</v>
          </cell>
          <cell r="F389">
            <v>16.11</v>
          </cell>
          <cell r="G389">
            <v>16.48</v>
          </cell>
          <cell r="H389">
            <v>36.19</v>
          </cell>
          <cell r="I389" t="str">
            <v>ACRESCER</v>
          </cell>
          <cell r="J389">
            <v>15</v>
          </cell>
          <cell r="K389">
            <v>60.57</v>
          </cell>
          <cell r="N389">
            <v>52.67</v>
          </cell>
        </row>
        <row r="390">
          <cell r="B390">
            <v>79510</v>
          </cell>
          <cell r="C390" t="str">
            <v>ALAS E TESTAS DO CAIXAO DE ATERRO (PONTE TIPO III)</v>
          </cell>
          <cell r="D390" t="str">
            <v>m²</v>
          </cell>
          <cell r="E390">
            <v>2.2400000000000002</v>
          </cell>
          <cell r="F390">
            <v>11.21</v>
          </cell>
          <cell r="G390">
            <v>13.45</v>
          </cell>
          <cell r="H390">
            <v>59.8</v>
          </cell>
          <cell r="I390" t="str">
            <v>ACRESCER</v>
          </cell>
          <cell r="J390">
            <v>15</v>
          </cell>
          <cell r="K390">
            <v>84.24</v>
          </cell>
          <cell r="N390">
            <v>73.25</v>
          </cell>
        </row>
        <row r="391">
          <cell r="B391">
            <v>80000</v>
          </cell>
          <cell r="C391" t="str">
            <v>OBRAS COMPLEMENTARES</v>
          </cell>
          <cell r="N391">
            <v>0</v>
          </cell>
        </row>
        <row r="392">
          <cell r="B392">
            <v>80110</v>
          </cell>
          <cell r="C392" t="str">
            <v>REMOCAO E RECONSTRUCAO DE CERCAS</v>
          </cell>
          <cell r="D392" t="str">
            <v>m</v>
          </cell>
          <cell r="E392">
            <v>0</v>
          </cell>
          <cell r="F392">
            <v>2.39</v>
          </cell>
          <cell r="G392">
            <v>2.39</v>
          </cell>
          <cell r="H392">
            <v>0</v>
          </cell>
          <cell r="I392" t="str">
            <v>-</v>
          </cell>
          <cell r="J392">
            <v>38.299999999999997</v>
          </cell>
          <cell r="K392">
            <v>3.31</v>
          </cell>
          <cell r="N392">
            <v>2.39</v>
          </cell>
        </row>
        <row r="393">
          <cell r="B393">
            <v>80120</v>
          </cell>
          <cell r="C393" t="str">
            <v>CERCA DE ARAME FARPADO C/ 4 FIOS E MOURAO DE MADEIRA</v>
          </cell>
          <cell r="D393" t="str">
            <v>m</v>
          </cell>
          <cell r="E393">
            <v>0</v>
          </cell>
          <cell r="F393">
            <v>1.64</v>
          </cell>
          <cell r="G393">
            <v>1.64</v>
          </cell>
          <cell r="H393">
            <v>2.99</v>
          </cell>
          <cell r="I393" t="str">
            <v>ACRESCER</v>
          </cell>
          <cell r="J393">
            <v>38.299999999999997</v>
          </cell>
          <cell r="K393">
            <v>6.4</v>
          </cell>
          <cell r="N393">
            <v>4.63</v>
          </cell>
        </row>
        <row r="394">
          <cell r="B394">
            <v>80130</v>
          </cell>
          <cell r="C394" t="str">
            <v>CERCAS DE ARAME FARPADO C/ MOURAO DE CONCRETO (C/ 4 FIOS)</v>
          </cell>
          <cell r="D394" t="str">
            <v>m</v>
          </cell>
          <cell r="E394">
            <v>0</v>
          </cell>
          <cell r="F394">
            <v>1.64</v>
          </cell>
          <cell r="G394">
            <v>1.64</v>
          </cell>
          <cell r="H394">
            <v>3.63</v>
          </cell>
          <cell r="I394" t="str">
            <v>ACRESCER</v>
          </cell>
          <cell r="J394">
            <v>38.299999999999997</v>
          </cell>
          <cell r="K394">
            <v>7.29</v>
          </cell>
          <cell r="N394">
            <v>5.27</v>
          </cell>
        </row>
        <row r="395">
          <cell r="B395">
            <v>80210</v>
          </cell>
          <cell r="C395" t="str">
            <v>DEFENSA COM PERFIL E SUPORTE METALICO</v>
          </cell>
          <cell r="D395" t="str">
            <v>m</v>
          </cell>
          <cell r="E395">
            <v>0</v>
          </cell>
          <cell r="F395">
            <v>5.16</v>
          </cell>
          <cell r="G395">
            <v>5.16</v>
          </cell>
          <cell r="H395">
            <v>43.43</v>
          </cell>
          <cell r="I395" t="str">
            <v>ACRESCER</v>
          </cell>
          <cell r="J395">
            <v>38.299999999999997</v>
          </cell>
          <cell r="K395">
            <v>67.2</v>
          </cell>
          <cell r="N395">
            <v>48.59</v>
          </cell>
        </row>
        <row r="396">
          <cell r="B396">
            <v>80220</v>
          </cell>
          <cell r="C396" t="str">
            <v>DEFENSA COM PERFIL METALICO E SUPORTE DE MADEIRA</v>
          </cell>
          <cell r="D396" t="str">
            <v>m</v>
          </cell>
          <cell r="E396">
            <v>0</v>
          </cell>
          <cell r="F396">
            <v>5.2</v>
          </cell>
          <cell r="G396">
            <v>5.2</v>
          </cell>
          <cell r="H396">
            <v>27.89</v>
          </cell>
          <cell r="I396" t="str">
            <v>ACRESCER</v>
          </cell>
          <cell r="J396">
            <v>38.299999999999997</v>
          </cell>
          <cell r="K396">
            <v>45.76</v>
          </cell>
          <cell r="N396">
            <v>33.090000000000003</v>
          </cell>
        </row>
        <row r="397">
          <cell r="B397">
            <v>80301</v>
          </cell>
          <cell r="C397" t="str">
            <v>PLACA DE REGULAMENTACAO CIRCULAR D=0,80 M</v>
          </cell>
          <cell r="D397" t="str">
            <v>Und</v>
          </cell>
          <cell r="E397">
            <v>0</v>
          </cell>
          <cell r="F397">
            <v>7.62</v>
          </cell>
          <cell r="G397">
            <v>7.62</v>
          </cell>
          <cell r="H397">
            <v>62.88</v>
          </cell>
          <cell r="I397" t="str">
            <v>ACRESCER</v>
          </cell>
          <cell r="J397">
            <v>38.299999999999997</v>
          </cell>
          <cell r="K397">
            <v>97.5</v>
          </cell>
          <cell r="N397">
            <v>70.5</v>
          </cell>
        </row>
        <row r="398">
          <cell r="B398">
            <v>80302</v>
          </cell>
          <cell r="C398" t="str">
            <v>PLACA DE REGULAMENTACAO CIRCULAR D=1,00 M</v>
          </cell>
          <cell r="D398" t="str">
            <v>Und</v>
          </cell>
          <cell r="E398">
            <v>0</v>
          </cell>
          <cell r="F398">
            <v>7.62</v>
          </cell>
          <cell r="G398">
            <v>7.62</v>
          </cell>
          <cell r="H398">
            <v>94.1</v>
          </cell>
          <cell r="I398" t="str">
            <v>ACRESCER</v>
          </cell>
          <cell r="J398">
            <v>38.299999999999997</v>
          </cell>
          <cell r="K398">
            <v>140.68</v>
          </cell>
          <cell r="N398">
            <v>101.72</v>
          </cell>
        </row>
        <row r="399">
          <cell r="B399">
            <v>80303</v>
          </cell>
          <cell r="C399" t="str">
            <v>PLACA DE REGULAMENTACAO TRIANGULAR LADO=0,80 M</v>
          </cell>
          <cell r="D399" t="str">
            <v>Und</v>
          </cell>
          <cell r="E399">
            <v>0</v>
          </cell>
          <cell r="F399">
            <v>7.62</v>
          </cell>
          <cell r="G399">
            <v>7.62</v>
          </cell>
          <cell r="H399">
            <v>37.83</v>
          </cell>
          <cell r="I399" t="str">
            <v>ACRESCER</v>
          </cell>
          <cell r="J399">
            <v>38.299999999999997</v>
          </cell>
          <cell r="K399">
            <v>62.86</v>
          </cell>
          <cell r="N399">
            <v>45.449999999999996</v>
          </cell>
        </row>
        <row r="400">
          <cell r="B400">
            <v>80304</v>
          </cell>
          <cell r="C400" t="str">
            <v>PLACA DE REGULAMENTACAO TRIANGULAR LADO=1,00 M</v>
          </cell>
          <cell r="D400" t="str">
            <v>Und</v>
          </cell>
          <cell r="E400">
            <v>0</v>
          </cell>
          <cell r="F400">
            <v>7.62</v>
          </cell>
          <cell r="G400">
            <v>7.62</v>
          </cell>
          <cell r="H400">
            <v>55.05</v>
          </cell>
          <cell r="I400" t="str">
            <v>ACRESCER</v>
          </cell>
          <cell r="J400">
            <v>38.299999999999997</v>
          </cell>
          <cell r="K400">
            <v>86.67</v>
          </cell>
          <cell r="N400">
            <v>62.669999999999995</v>
          </cell>
        </row>
        <row r="401">
          <cell r="B401">
            <v>80305</v>
          </cell>
          <cell r="C401" t="str">
            <v>PLACA DE REGULAMENTACAO DE PARADA OBRIGATORIA (OCTAGONAL)</v>
          </cell>
          <cell r="D401" t="str">
            <v>Und</v>
          </cell>
          <cell r="E401">
            <v>0</v>
          </cell>
          <cell r="F401">
            <v>7.62</v>
          </cell>
          <cell r="G401">
            <v>7.62</v>
          </cell>
          <cell r="H401">
            <v>86.82</v>
          </cell>
          <cell r="I401" t="str">
            <v>ACRESCER</v>
          </cell>
          <cell r="J401">
            <v>38.299999999999997</v>
          </cell>
          <cell r="K401">
            <v>130.61000000000001</v>
          </cell>
          <cell r="N401">
            <v>94.44</v>
          </cell>
        </row>
        <row r="402">
          <cell r="B402">
            <v>80306</v>
          </cell>
          <cell r="C402" t="str">
            <v>PLACA DE ADVERTENCIA (0,80 X 0,80 M)</v>
          </cell>
          <cell r="D402" t="str">
            <v>Und</v>
          </cell>
          <cell r="E402">
            <v>0</v>
          </cell>
          <cell r="F402">
            <v>7.62</v>
          </cell>
          <cell r="G402">
            <v>7.62</v>
          </cell>
          <cell r="H402">
            <v>78.86</v>
          </cell>
          <cell r="I402" t="str">
            <v>ACRESCER</v>
          </cell>
          <cell r="J402">
            <v>38.299999999999997</v>
          </cell>
          <cell r="K402">
            <v>119.6</v>
          </cell>
          <cell r="N402">
            <v>86.48</v>
          </cell>
        </row>
        <row r="403">
          <cell r="B403">
            <v>80307</v>
          </cell>
          <cell r="C403" t="str">
            <v>PLACA DE ADVERTENCIA (1,00 X 1,00 M)</v>
          </cell>
          <cell r="D403" t="str">
            <v>Und</v>
          </cell>
          <cell r="E403">
            <v>0</v>
          </cell>
          <cell r="F403">
            <v>7.62</v>
          </cell>
          <cell r="G403">
            <v>7.62</v>
          </cell>
          <cell r="H403">
            <v>118.59</v>
          </cell>
          <cell r="I403" t="str">
            <v>ACRESCER</v>
          </cell>
          <cell r="J403">
            <v>38.299999999999997</v>
          </cell>
          <cell r="K403">
            <v>174.55</v>
          </cell>
          <cell r="N403">
            <v>126.21000000000001</v>
          </cell>
        </row>
        <row r="404">
          <cell r="B404">
            <v>80310</v>
          </cell>
          <cell r="C404" t="str">
            <v>PLACA DE IDENTIFICACAO DE RODOVIA</v>
          </cell>
          <cell r="D404" t="str">
            <v>Und</v>
          </cell>
          <cell r="E404">
            <v>0</v>
          </cell>
          <cell r="F404">
            <v>7.62</v>
          </cell>
          <cell r="G404">
            <v>7.62</v>
          </cell>
          <cell r="H404">
            <v>46.25</v>
          </cell>
          <cell r="I404" t="str">
            <v>ACRESCER</v>
          </cell>
          <cell r="J404">
            <v>38.299999999999997</v>
          </cell>
          <cell r="K404">
            <v>74.5</v>
          </cell>
          <cell r="N404">
            <v>53.87</v>
          </cell>
        </row>
        <row r="405">
          <cell r="B405">
            <v>80320</v>
          </cell>
          <cell r="C405" t="str">
            <v>MARCO QUILOMETRICO</v>
          </cell>
          <cell r="D405" t="str">
            <v>Und</v>
          </cell>
          <cell r="E405">
            <v>0</v>
          </cell>
          <cell r="F405">
            <v>7.62</v>
          </cell>
          <cell r="G405">
            <v>7.62</v>
          </cell>
          <cell r="H405">
            <v>41.43</v>
          </cell>
          <cell r="I405" t="str">
            <v>ACRESCER</v>
          </cell>
          <cell r="J405">
            <v>38.299999999999997</v>
          </cell>
          <cell r="K405">
            <v>67.84</v>
          </cell>
          <cell r="N405">
            <v>49.05</v>
          </cell>
        </row>
        <row r="406">
          <cell r="B406">
            <v>80330</v>
          </cell>
          <cell r="C406" t="str">
            <v>PLACA DE INDICACAO (1,00 X 0,40 M)</v>
          </cell>
          <cell r="D406" t="str">
            <v>Und</v>
          </cell>
          <cell r="E406">
            <v>0</v>
          </cell>
          <cell r="F406">
            <v>15.23</v>
          </cell>
          <cell r="G406">
            <v>15.23</v>
          </cell>
          <cell r="H406">
            <v>58.08</v>
          </cell>
          <cell r="I406" t="str">
            <v>ACRESCER</v>
          </cell>
          <cell r="J406">
            <v>38.299999999999997</v>
          </cell>
          <cell r="K406">
            <v>101.39</v>
          </cell>
          <cell r="N406">
            <v>73.31</v>
          </cell>
        </row>
        <row r="407">
          <cell r="B407">
            <v>80331</v>
          </cell>
          <cell r="C407" t="str">
            <v>PLACA DE INDICACAO (2,00 X 0,50 M)</v>
          </cell>
          <cell r="D407" t="str">
            <v>Und</v>
          </cell>
          <cell r="E407">
            <v>0</v>
          </cell>
          <cell r="F407">
            <v>15.23</v>
          </cell>
          <cell r="G407">
            <v>15.23</v>
          </cell>
          <cell r="H407">
            <v>131.44999999999999</v>
          </cell>
          <cell r="I407" t="str">
            <v>ACRESCER</v>
          </cell>
          <cell r="J407">
            <v>38.299999999999997</v>
          </cell>
          <cell r="K407">
            <v>202.86</v>
          </cell>
          <cell r="N407">
            <v>146.67999999999998</v>
          </cell>
        </row>
        <row r="408">
          <cell r="B408">
            <v>80332</v>
          </cell>
          <cell r="C408" t="str">
            <v>PLACA DE INDICACAO (2,00 X 1,00 M)</v>
          </cell>
          <cell r="D408" t="str">
            <v>Und</v>
          </cell>
          <cell r="E408">
            <v>0</v>
          </cell>
          <cell r="F408">
            <v>15.23</v>
          </cell>
          <cell r="G408">
            <v>15.23</v>
          </cell>
          <cell r="H408">
            <v>241.45</v>
          </cell>
          <cell r="I408" t="str">
            <v>ACRESCER</v>
          </cell>
          <cell r="J408">
            <v>38.299999999999997</v>
          </cell>
          <cell r="K408">
            <v>354.99</v>
          </cell>
          <cell r="N408">
            <v>256.68</v>
          </cell>
        </row>
        <row r="409">
          <cell r="B409">
            <v>80333</v>
          </cell>
          <cell r="C409" t="str">
            <v>PLACA DE INDICACAO (3,50 X 1,50 M)</v>
          </cell>
          <cell r="D409" t="str">
            <v>Und</v>
          </cell>
          <cell r="E409">
            <v>0</v>
          </cell>
          <cell r="F409">
            <v>15.23</v>
          </cell>
          <cell r="G409">
            <v>15.23</v>
          </cell>
          <cell r="H409">
            <v>601.59</v>
          </cell>
          <cell r="I409" t="str">
            <v>ACRESCER</v>
          </cell>
          <cell r="J409">
            <v>38.299999999999997</v>
          </cell>
          <cell r="K409">
            <v>853.06</v>
          </cell>
          <cell r="N409">
            <v>616.82000000000005</v>
          </cell>
        </row>
        <row r="410">
          <cell r="B410">
            <v>80334</v>
          </cell>
          <cell r="C410" t="str">
            <v>PORTICO DE 11,00 A 15,00 M DE VAO</v>
          </cell>
          <cell r="D410" t="str">
            <v>Und</v>
          </cell>
          <cell r="E410">
            <v>0</v>
          </cell>
          <cell r="F410">
            <v>462.74</v>
          </cell>
          <cell r="G410">
            <v>462.74</v>
          </cell>
          <cell r="H410">
            <v>9686.06</v>
          </cell>
          <cell r="I410" t="str">
            <v>ACRESCER</v>
          </cell>
          <cell r="J410">
            <v>38.299999999999997</v>
          </cell>
          <cell r="K410">
            <v>14035.79</v>
          </cell>
          <cell r="N410">
            <v>10148.799999999999</v>
          </cell>
        </row>
        <row r="411">
          <cell r="B411">
            <v>80335</v>
          </cell>
          <cell r="C411" t="str">
            <v>BANDEIRA SIMPLES</v>
          </cell>
          <cell r="D411" t="str">
            <v>Und</v>
          </cell>
          <cell r="E411">
            <v>0</v>
          </cell>
          <cell r="F411">
            <v>231.13</v>
          </cell>
          <cell r="G411">
            <v>231.13</v>
          </cell>
          <cell r="H411">
            <v>3843.03</v>
          </cell>
          <cell r="I411" t="str">
            <v>ACRESCER</v>
          </cell>
          <cell r="J411">
            <v>38.299999999999997</v>
          </cell>
          <cell r="K411">
            <v>5634.56</v>
          </cell>
          <cell r="N411">
            <v>4074.1600000000003</v>
          </cell>
        </row>
        <row r="412">
          <cell r="B412">
            <v>80336</v>
          </cell>
          <cell r="C412" t="str">
            <v>BANDEIRA DUPLA</v>
          </cell>
          <cell r="D412" t="str">
            <v>Und</v>
          </cell>
          <cell r="E412">
            <v>0</v>
          </cell>
          <cell r="F412">
            <v>231.13</v>
          </cell>
          <cell r="G412">
            <v>231.13</v>
          </cell>
          <cell r="H412">
            <v>4343.03</v>
          </cell>
          <cell r="I412" t="str">
            <v>ACRESCER</v>
          </cell>
          <cell r="J412">
            <v>38.299999999999997</v>
          </cell>
          <cell r="K412">
            <v>6326.06</v>
          </cell>
          <cell r="N412">
            <v>4574.16</v>
          </cell>
        </row>
        <row r="413">
          <cell r="B413">
            <v>80338</v>
          </cell>
          <cell r="C413" t="str">
            <v>BALIZADOR</v>
          </cell>
          <cell r="D413" t="str">
            <v>Und</v>
          </cell>
          <cell r="E413">
            <v>0</v>
          </cell>
          <cell r="F413">
            <v>1.52</v>
          </cell>
          <cell r="G413">
            <v>1.52</v>
          </cell>
          <cell r="H413">
            <v>6.37</v>
          </cell>
          <cell r="I413" t="str">
            <v>ACRESCER</v>
          </cell>
          <cell r="J413">
            <v>38.299999999999997</v>
          </cell>
          <cell r="K413">
            <v>10.91</v>
          </cell>
          <cell r="N413">
            <v>7.8900000000000006</v>
          </cell>
        </row>
        <row r="414">
          <cell r="B414">
            <v>80410</v>
          </cell>
          <cell r="C414" t="str">
            <v>PINTURA DE FAIXAS HORIZONTAIS P/ 1 ANO DE DURACAO</v>
          </cell>
          <cell r="D414" t="str">
            <v>m²</v>
          </cell>
          <cell r="E414">
            <v>0.23</v>
          </cell>
          <cell r="F414">
            <v>7.0000000000000007E-2</v>
          </cell>
          <cell r="G414">
            <v>0.3</v>
          </cell>
          <cell r="H414">
            <v>4.07</v>
          </cell>
          <cell r="I414" t="str">
            <v>-</v>
          </cell>
          <cell r="J414">
            <v>38.299999999999997</v>
          </cell>
          <cell r="K414">
            <v>6.04</v>
          </cell>
          <cell r="N414">
            <v>4.37</v>
          </cell>
        </row>
        <row r="415">
          <cell r="B415">
            <v>80415</v>
          </cell>
          <cell r="C415" t="str">
            <v>PINTURA DE FAIXAS HORIZONTAIS P/ 2 ANOS DE DURACAO</v>
          </cell>
          <cell r="D415" t="str">
            <v>m²</v>
          </cell>
          <cell r="E415">
            <v>0.23</v>
          </cell>
          <cell r="F415">
            <v>7.0000000000000007E-2</v>
          </cell>
          <cell r="G415">
            <v>0.3</v>
          </cell>
          <cell r="H415">
            <v>5.5</v>
          </cell>
          <cell r="I415" t="str">
            <v>-</v>
          </cell>
          <cell r="J415">
            <v>38.299999999999997</v>
          </cell>
          <cell r="K415">
            <v>8.02</v>
          </cell>
          <cell r="N415">
            <v>5.8</v>
          </cell>
        </row>
        <row r="416">
          <cell r="B416">
            <v>80420</v>
          </cell>
          <cell r="C416" t="str">
            <v>PINTURAS DE SETAS E ZEBRADOS P/ 1 ANO DE DURACAO</v>
          </cell>
          <cell r="D416" t="str">
            <v>m²</v>
          </cell>
          <cell r="E416">
            <v>0</v>
          </cell>
          <cell r="F416">
            <v>2.95</v>
          </cell>
          <cell r="G416">
            <v>2.95</v>
          </cell>
          <cell r="H416">
            <v>4.3099999999999996</v>
          </cell>
          <cell r="I416" t="str">
            <v>-</v>
          </cell>
          <cell r="J416">
            <v>38.299999999999997</v>
          </cell>
          <cell r="K416">
            <v>10.039999999999999</v>
          </cell>
          <cell r="N416">
            <v>7.26</v>
          </cell>
        </row>
        <row r="417">
          <cell r="B417">
            <v>80425</v>
          </cell>
          <cell r="C417" t="str">
            <v>PINTURA DE SETAS E ZEBRADOS P/ 2 ANOS DE DURACAO</v>
          </cell>
          <cell r="D417" t="str">
            <v>m²</v>
          </cell>
          <cell r="E417">
            <v>0</v>
          </cell>
          <cell r="F417">
            <v>2.81</v>
          </cell>
          <cell r="G417">
            <v>2.81</v>
          </cell>
          <cell r="H417">
            <v>5.74</v>
          </cell>
          <cell r="I417" t="str">
            <v>-</v>
          </cell>
          <cell r="J417">
            <v>38.299999999999997</v>
          </cell>
          <cell r="K417">
            <v>11.82</v>
          </cell>
          <cell r="N417">
            <v>8.5500000000000007</v>
          </cell>
        </row>
        <row r="418">
          <cell r="B418">
            <v>80430</v>
          </cell>
          <cell r="C418" t="str">
            <v>TACHA REFLETIVA BIDIRECIONAL</v>
          </cell>
          <cell r="D418" t="str">
            <v>Und</v>
          </cell>
          <cell r="E418">
            <v>0.44</v>
          </cell>
          <cell r="F418">
            <v>0.41</v>
          </cell>
          <cell r="G418">
            <v>0.85</v>
          </cell>
          <cell r="H418">
            <v>7.55</v>
          </cell>
          <cell r="I418" t="str">
            <v>-</v>
          </cell>
          <cell r="J418">
            <v>38.299999999999997</v>
          </cell>
          <cell r="K418">
            <v>11.62</v>
          </cell>
          <cell r="N418">
            <v>8.4</v>
          </cell>
        </row>
        <row r="419">
          <cell r="B419">
            <v>80435</v>
          </cell>
          <cell r="C419" t="str">
            <v>TACHAO REFLETIVO BIDIRECIONAL</v>
          </cell>
          <cell r="D419" t="str">
            <v>Und</v>
          </cell>
          <cell r="E419">
            <v>1.01</v>
          </cell>
          <cell r="F419">
            <v>0.94</v>
          </cell>
          <cell r="G419">
            <v>1.95</v>
          </cell>
          <cell r="H419">
            <v>14.52</v>
          </cell>
          <cell r="I419" t="str">
            <v>-</v>
          </cell>
          <cell r="J419">
            <v>38.299999999999997</v>
          </cell>
          <cell r="K419">
            <v>22.78</v>
          </cell>
          <cell r="N419">
            <v>16.47</v>
          </cell>
        </row>
        <row r="420">
          <cell r="B420">
            <v>80440</v>
          </cell>
          <cell r="C420" t="str">
            <v>TACHA REFLETIVA MONODIRECIONAL</v>
          </cell>
          <cell r="D420" t="str">
            <v>Und</v>
          </cell>
          <cell r="E420">
            <v>0.44</v>
          </cell>
          <cell r="F420">
            <v>0.41</v>
          </cell>
          <cell r="G420">
            <v>0.85</v>
          </cell>
          <cell r="H420">
            <v>6.79</v>
          </cell>
          <cell r="I420" t="str">
            <v>-</v>
          </cell>
          <cell r="J420">
            <v>38.299999999999997</v>
          </cell>
          <cell r="K420">
            <v>10.57</v>
          </cell>
          <cell r="N420">
            <v>7.64</v>
          </cell>
        </row>
        <row r="421">
          <cell r="B421">
            <v>80445</v>
          </cell>
          <cell r="C421" t="str">
            <v>TACHAO REFLETIVO MONODIRECIONAL</v>
          </cell>
          <cell r="D421" t="str">
            <v>Und</v>
          </cell>
          <cell r="E421">
            <v>1.01</v>
          </cell>
          <cell r="F421">
            <v>0.94</v>
          </cell>
          <cell r="G421">
            <v>1.95</v>
          </cell>
          <cell r="H421">
            <v>13.12</v>
          </cell>
          <cell r="I421" t="str">
            <v>-</v>
          </cell>
          <cell r="J421">
            <v>38.299999999999997</v>
          </cell>
          <cell r="K421">
            <v>20.84</v>
          </cell>
          <cell r="N421">
            <v>15.069999999999999</v>
          </cell>
        </row>
        <row r="422">
          <cell r="B422">
            <v>80511</v>
          </cell>
          <cell r="C422" t="str">
            <v>PLANTIO DE GRAMAS EM MUDAS</v>
          </cell>
          <cell r="D422" t="str">
            <v>m²</v>
          </cell>
          <cell r="E422">
            <v>0</v>
          </cell>
          <cell r="F422">
            <v>1.08</v>
          </cell>
          <cell r="G422">
            <v>1.08</v>
          </cell>
          <cell r="H422">
            <v>0.27</v>
          </cell>
          <cell r="I422" t="str">
            <v>-</v>
          </cell>
          <cell r="J422">
            <v>38.299999999999997</v>
          </cell>
          <cell r="K422">
            <v>1.87</v>
          </cell>
          <cell r="N422">
            <v>1.35</v>
          </cell>
        </row>
        <row r="423">
          <cell r="B423">
            <v>80512</v>
          </cell>
          <cell r="C423" t="str">
            <v>PLANTIO DE GRAMAS EM PLACAS</v>
          </cell>
          <cell r="D423" t="str">
            <v>m²</v>
          </cell>
          <cell r="E423">
            <v>0.19</v>
          </cell>
          <cell r="F423">
            <v>0.51</v>
          </cell>
          <cell r="G423">
            <v>0.7</v>
          </cell>
          <cell r="H423">
            <v>2.7</v>
          </cell>
          <cell r="I423" t="str">
            <v>-</v>
          </cell>
          <cell r="J423">
            <v>38.299999999999997</v>
          </cell>
          <cell r="K423">
            <v>4.7</v>
          </cell>
          <cell r="N423">
            <v>3.4000000000000004</v>
          </cell>
        </row>
        <row r="424">
          <cell r="B424">
            <v>80513</v>
          </cell>
          <cell r="C424" t="str">
            <v>HIDROSSEMEADURA</v>
          </cell>
          <cell r="D424" t="str">
            <v>m²</v>
          </cell>
          <cell r="E424">
            <v>0.15</v>
          </cell>
          <cell r="F424">
            <v>0.04</v>
          </cell>
          <cell r="G424">
            <v>0.19</v>
          </cell>
          <cell r="H424">
            <v>0.35</v>
          </cell>
          <cell r="I424" t="str">
            <v>-</v>
          </cell>
          <cell r="J424">
            <v>38.299999999999997</v>
          </cell>
          <cell r="K424">
            <v>0.75</v>
          </cell>
          <cell r="N424">
            <v>0.54</v>
          </cell>
        </row>
        <row r="425">
          <cell r="B425">
            <v>80514</v>
          </cell>
          <cell r="C425" t="str">
            <v>PLANTIO DE ARBUSTOS</v>
          </cell>
          <cell r="D425" t="str">
            <v>Und</v>
          </cell>
          <cell r="E425">
            <v>0</v>
          </cell>
          <cell r="F425">
            <v>1.82</v>
          </cell>
          <cell r="G425">
            <v>1.82</v>
          </cell>
          <cell r="H425">
            <v>5.5</v>
          </cell>
          <cell r="I425" t="str">
            <v>-</v>
          </cell>
          <cell r="J425">
            <v>38.299999999999997</v>
          </cell>
          <cell r="K425">
            <v>10.119999999999999</v>
          </cell>
          <cell r="N425">
            <v>7.32</v>
          </cell>
        </row>
        <row r="426">
          <cell r="B426">
            <v>80515</v>
          </cell>
          <cell r="C426" t="str">
            <v>PLANTIO DE ARVORES</v>
          </cell>
          <cell r="D426" t="str">
            <v>Und</v>
          </cell>
          <cell r="E426">
            <v>0</v>
          </cell>
          <cell r="F426">
            <v>3.63</v>
          </cell>
          <cell r="G426">
            <v>3.63</v>
          </cell>
          <cell r="H426">
            <v>13.74</v>
          </cell>
          <cell r="I426" t="str">
            <v>-</v>
          </cell>
          <cell r="J426">
            <v>38.299999999999997</v>
          </cell>
          <cell r="K426">
            <v>24.02</v>
          </cell>
          <cell r="N426">
            <v>17.37</v>
          </cell>
        </row>
        <row r="427">
          <cell r="B427">
            <v>80516</v>
          </cell>
          <cell r="C427" t="str">
            <v>GABIAO TIPO SACO</v>
          </cell>
          <cell r="D427" t="str">
            <v>m³</v>
          </cell>
          <cell r="E427">
            <v>3.81</v>
          </cell>
          <cell r="F427">
            <v>5.3</v>
          </cell>
          <cell r="G427">
            <v>9.11</v>
          </cell>
          <cell r="H427">
            <v>70.08</v>
          </cell>
          <cell r="I427" t="str">
            <v>ACRESCER</v>
          </cell>
          <cell r="J427">
            <v>38.299999999999997</v>
          </cell>
          <cell r="K427">
            <v>109.52</v>
          </cell>
          <cell r="N427">
            <v>79.19</v>
          </cell>
        </row>
        <row r="428">
          <cell r="B428">
            <v>80517</v>
          </cell>
          <cell r="C428" t="str">
            <v>GABIAO TIPO CAIXA</v>
          </cell>
          <cell r="D428" t="str">
            <v>m³</v>
          </cell>
          <cell r="E428">
            <v>0</v>
          </cell>
          <cell r="F428">
            <v>18.62</v>
          </cell>
          <cell r="G428">
            <v>18.62</v>
          </cell>
          <cell r="H428">
            <v>63.1</v>
          </cell>
          <cell r="I428" t="str">
            <v>ACRESCER</v>
          </cell>
          <cell r="J428">
            <v>38.299999999999997</v>
          </cell>
          <cell r="K428">
            <v>113.02</v>
          </cell>
          <cell r="N428">
            <v>81.72</v>
          </cell>
        </row>
        <row r="429">
          <cell r="B429">
            <v>80518</v>
          </cell>
          <cell r="C429" t="str">
            <v>GABIAO TIPO COLCHAO</v>
          </cell>
          <cell r="D429" t="str">
            <v>m²</v>
          </cell>
          <cell r="E429">
            <v>0</v>
          </cell>
          <cell r="F429">
            <v>5.57</v>
          </cell>
          <cell r="G429">
            <v>5.57</v>
          </cell>
          <cell r="H429">
            <v>25.16</v>
          </cell>
          <cell r="I429" t="str">
            <v>ACRESCER</v>
          </cell>
          <cell r="J429">
            <v>38.299999999999997</v>
          </cell>
          <cell r="K429">
            <v>42.5</v>
          </cell>
          <cell r="N429">
            <v>30.73</v>
          </cell>
        </row>
        <row r="430">
          <cell r="B430">
            <v>80519</v>
          </cell>
          <cell r="C430" t="str">
            <v>SACO C/ AREIA E CIMENTO</v>
          </cell>
          <cell r="D430" t="str">
            <v>Und</v>
          </cell>
          <cell r="E430">
            <v>0.16</v>
          </cell>
          <cell r="F430">
            <v>0.7</v>
          </cell>
          <cell r="G430">
            <v>0.86</v>
          </cell>
          <cell r="H430">
            <v>1.1599999999999999</v>
          </cell>
          <cell r="I430" t="str">
            <v>ACRESCER</v>
          </cell>
          <cell r="J430">
            <v>38.299999999999997</v>
          </cell>
          <cell r="K430">
            <v>2.79</v>
          </cell>
          <cell r="N430">
            <v>2.02</v>
          </cell>
        </row>
        <row r="431">
          <cell r="B431">
            <v>80520</v>
          </cell>
          <cell r="C431" t="str">
            <v>ENROCAMENTO C/ PEDRA DE MAO JOGADA</v>
          </cell>
          <cell r="D431" t="str">
            <v>m³</v>
          </cell>
          <cell r="E431">
            <v>0</v>
          </cell>
          <cell r="F431">
            <v>6.14</v>
          </cell>
          <cell r="G431">
            <v>6.14</v>
          </cell>
          <cell r="H431">
            <v>15.08</v>
          </cell>
          <cell r="I431" t="str">
            <v>ACRESCER</v>
          </cell>
          <cell r="J431">
            <v>38.299999999999997</v>
          </cell>
          <cell r="K431">
            <v>29.35</v>
          </cell>
          <cell r="N431">
            <v>21.22</v>
          </cell>
        </row>
        <row r="432">
          <cell r="B432">
            <v>80521</v>
          </cell>
          <cell r="C432" t="str">
            <v>ENROCAMENTO C/ PEDRA DE MAO ARRUMADA</v>
          </cell>
          <cell r="D432" t="str">
            <v>m³</v>
          </cell>
          <cell r="E432">
            <v>0</v>
          </cell>
          <cell r="F432">
            <v>14.74</v>
          </cell>
          <cell r="G432">
            <v>14.74</v>
          </cell>
          <cell r="H432">
            <v>18.100000000000001</v>
          </cell>
          <cell r="I432" t="str">
            <v>ACRESCER</v>
          </cell>
          <cell r="J432">
            <v>38.299999999999997</v>
          </cell>
          <cell r="K432">
            <v>45.42</v>
          </cell>
          <cell r="N432">
            <v>32.840000000000003</v>
          </cell>
        </row>
        <row r="433">
          <cell r="B433">
            <v>80522</v>
          </cell>
          <cell r="C433" t="str">
            <v>ENROCAMENTO C/ PEDRA DE MAO ARGAMASSADA</v>
          </cell>
          <cell r="D433" t="str">
            <v>m³</v>
          </cell>
          <cell r="E433">
            <v>0</v>
          </cell>
          <cell r="F433">
            <v>26.21</v>
          </cell>
          <cell r="G433">
            <v>26.21</v>
          </cell>
          <cell r="H433">
            <v>50.23</v>
          </cell>
          <cell r="I433" t="str">
            <v>ACRESCER</v>
          </cell>
          <cell r="J433">
            <v>38.299999999999997</v>
          </cell>
          <cell r="K433">
            <v>105.72</v>
          </cell>
          <cell r="N433">
            <v>76.44</v>
          </cell>
        </row>
        <row r="434">
          <cell r="B434">
            <v>80610</v>
          </cell>
          <cell r="C434" t="str">
            <v>PASSAGEM DE PEDESTRE/GADO DE 2,18 X 2,23 M (ESP=2,65 MM</v>
          </cell>
          <cell r="D434" t="str">
            <v>m</v>
          </cell>
          <cell r="E434">
            <v>0</v>
          </cell>
          <cell r="F434">
            <v>134.4</v>
          </cell>
          <cell r="G434">
            <v>134.4</v>
          </cell>
          <cell r="H434">
            <v>1068.45</v>
          </cell>
          <cell r="I434" t="str">
            <v>ACRESCER</v>
          </cell>
          <cell r="J434">
            <v>38.299999999999997</v>
          </cell>
          <cell r="K434">
            <v>1663.54</v>
          </cell>
          <cell r="N434">
            <v>1202.8500000000001</v>
          </cell>
        </row>
        <row r="435">
          <cell r="B435">
            <v>80620</v>
          </cell>
          <cell r="C435" t="str">
            <v>MATA-BURRO EM MADEIRA</v>
          </cell>
          <cell r="D435" t="str">
            <v>Und</v>
          </cell>
          <cell r="E435">
            <v>0</v>
          </cell>
          <cell r="F435">
            <v>237.51</v>
          </cell>
          <cell r="G435">
            <v>237.51</v>
          </cell>
          <cell r="H435">
            <v>569.25</v>
          </cell>
          <cell r="I435" t="str">
            <v>ACRESCER</v>
          </cell>
          <cell r="J435">
            <v>38.299999999999997</v>
          </cell>
          <cell r="K435">
            <v>1115.75</v>
          </cell>
          <cell r="N435">
            <v>806.76</v>
          </cell>
        </row>
        <row r="436">
          <cell r="B436">
            <v>80630</v>
          </cell>
          <cell r="C436" t="str">
            <v>PORTEIRA EM MADEIRA</v>
          </cell>
          <cell r="D436" t="str">
            <v>Und</v>
          </cell>
          <cell r="E436">
            <v>0</v>
          </cell>
          <cell r="F436">
            <v>209.66</v>
          </cell>
          <cell r="G436">
            <v>209.66</v>
          </cell>
          <cell r="H436">
            <v>95.91</v>
          </cell>
          <cell r="I436" t="str">
            <v>ACRESCER</v>
          </cell>
          <cell r="J436">
            <v>38.299999999999997</v>
          </cell>
          <cell r="K436">
            <v>422.6</v>
          </cell>
          <cell r="N436">
            <v>305.57</v>
          </cell>
        </row>
        <row r="437">
          <cell r="B437">
            <v>80710</v>
          </cell>
          <cell r="C437" t="str">
            <v>CALCAMENTO COM PARALEPIPEDO - ASSENTE EM AREIA</v>
          </cell>
          <cell r="D437" t="str">
            <v>m²</v>
          </cell>
          <cell r="E437">
            <v>0</v>
          </cell>
          <cell r="F437">
            <v>6.38</v>
          </cell>
          <cell r="G437">
            <v>6.38</v>
          </cell>
          <cell r="H437">
            <v>16.82</v>
          </cell>
          <cell r="I437" t="str">
            <v>ACRESCER</v>
          </cell>
          <cell r="J437">
            <v>38.299999999999997</v>
          </cell>
          <cell r="K437">
            <v>32.090000000000003</v>
          </cell>
          <cell r="N437">
            <v>23.2</v>
          </cell>
        </row>
        <row r="438">
          <cell r="B438">
            <v>90000</v>
          </cell>
          <cell r="C438" t="str">
            <v>SERVICOS DE CONSERVACAO</v>
          </cell>
          <cell r="N438">
            <v>0</v>
          </cell>
        </row>
        <row r="439">
          <cell r="B439">
            <v>90100</v>
          </cell>
          <cell r="C439" t="str">
            <v>SERVICOS DE MANUTENCAO DE ROTINA E CORRETIVA</v>
          </cell>
          <cell r="N439">
            <v>0</v>
          </cell>
        </row>
        <row r="440">
          <cell r="B440">
            <v>90110</v>
          </cell>
          <cell r="C440" t="str">
            <v>TAPA BURACO COM MISTURA BETUMINOSA</v>
          </cell>
          <cell r="D440" t="str">
            <v>m³</v>
          </cell>
          <cell r="E440">
            <v>10.74</v>
          </cell>
          <cell r="F440">
            <v>39.32</v>
          </cell>
          <cell r="G440">
            <v>50.06</v>
          </cell>
          <cell r="H440">
            <v>0</v>
          </cell>
          <cell r="I440" t="str">
            <v>-</v>
          </cell>
          <cell r="J440">
            <v>40.5</v>
          </cell>
          <cell r="K440">
            <v>70.33</v>
          </cell>
          <cell r="N440">
            <v>50.06</v>
          </cell>
        </row>
        <row r="441">
          <cell r="B441">
            <v>90111</v>
          </cell>
          <cell r="C441" t="str">
            <v>REMENDO PROFUNDO</v>
          </cell>
          <cell r="D441" t="str">
            <v>m³</v>
          </cell>
          <cell r="E441">
            <v>41.63</v>
          </cell>
          <cell r="F441">
            <v>32.76</v>
          </cell>
          <cell r="G441">
            <v>74.39</v>
          </cell>
          <cell r="H441">
            <v>0</v>
          </cell>
          <cell r="I441" t="str">
            <v>-</v>
          </cell>
          <cell r="J441">
            <v>40.5</v>
          </cell>
          <cell r="K441">
            <v>104.52</v>
          </cell>
          <cell r="N441">
            <v>74.39</v>
          </cell>
        </row>
        <row r="442">
          <cell r="B442">
            <v>90112</v>
          </cell>
          <cell r="C442" t="str">
            <v>SELAGEM DE TRINCA</v>
          </cell>
          <cell r="D442" t="str">
            <v>L</v>
          </cell>
          <cell r="E442">
            <v>0.75</v>
          </cell>
          <cell r="F442">
            <v>0.25</v>
          </cell>
          <cell r="G442">
            <v>0.98</v>
          </cell>
          <cell r="H442">
            <v>0.09</v>
          </cell>
          <cell r="I442" t="str">
            <v>-</v>
          </cell>
          <cell r="J442">
            <v>40.5</v>
          </cell>
          <cell r="K442">
            <v>1.5</v>
          </cell>
          <cell r="N442">
            <v>1.07</v>
          </cell>
        </row>
        <row r="443">
          <cell r="B443">
            <v>90113</v>
          </cell>
          <cell r="C443" t="str">
            <v>CORRECAO DE DEFEITO LOCALIZADO DO REVESTIMENTO BETUMINOSO</v>
          </cell>
          <cell r="D443" t="str">
            <v>m³</v>
          </cell>
          <cell r="E443">
            <v>7.14</v>
          </cell>
          <cell r="F443">
            <v>13.1</v>
          </cell>
          <cell r="G443">
            <v>20.239999999999998</v>
          </cell>
          <cell r="H443">
            <v>0</v>
          </cell>
          <cell r="I443" t="str">
            <v>-</v>
          </cell>
          <cell r="J443">
            <v>40.5</v>
          </cell>
          <cell r="K443">
            <v>28.44</v>
          </cell>
          <cell r="N443">
            <v>20.239999999999998</v>
          </cell>
        </row>
        <row r="444">
          <cell r="B444">
            <v>90114</v>
          </cell>
          <cell r="C444" t="str">
            <v>LIMPEZA MANUAL DE VALETA DE CORTE</v>
          </cell>
          <cell r="D444" t="str">
            <v>m</v>
          </cell>
          <cell r="E444">
            <v>0.02</v>
          </cell>
          <cell r="F444">
            <v>0.15</v>
          </cell>
          <cell r="G444">
            <v>0.17</v>
          </cell>
          <cell r="H444">
            <v>0</v>
          </cell>
          <cell r="I444" t="str">
            <v>-</v>
          </cell>
          <cell r="J444">
            <v>40.5</v>
          </cell>
          <cell r="K444">
            <v>0.24</v>
          </cell>
          <cell r="N444">
            <v>0.17</v>
          </cell>
        </row>
        <row r="445">
          <cell r="B445">
            <v>90115</v>
          </cell>
          <cell r="C445" t="str">
            <v>LIMPEZA MANUAL DE VALA DE DRENAGEM</v>
          </cell>
          <cell r="D445" t="str">
            <v>m</v>
          </cell>
          <cell r="E445">
            <v>0.48</v>
          </cell>
          <cell r="F445">
            <v>2.95</v>
          </cell>
          <cell r="G445">
            <v>3.43</v>
          </cell>
          <cell r="H445">
            <v>0</v>
          </cell>
          <cell r="I445" t="str">
            <v>-</v>
          </cell>
          <cell r="J445">
            <v>40.5</v>
          </cell>
          <cell r="K445">
            <v>4.82</v>
          </cell>
          <cell r="N445">
            <v>3.43</v>
          </cell>
        </row>
        <row r="446">
          <cell r="B446">
            <v>90116</v>
          </cell>
          <cell r="C446" t="str">
            <v>LIMPEZA DE SARJETA E MEIO-FIO</v>
          </cell>
          <cell r="D446" t="str">
            <v>m</v>
          </cell>
          <cell r="E446">
            <v>0.02</v>
          </cell>
          <cell r="F446">
            <v>0.11</v>
          </cell>
          <cell r="G446">
            <v>0.11</v>
          </cell>
          <cell r="H446">
            <v>0</v>
          </cell>
          <cell r="I446" t="str">
            <v>-</v>
          </cell>
          <cell r="J446">
            <v>40.5</v>
          </cell>
          <cell r="K446">
            <v>0.15</v>
          </cell>
          <cell r="N446">
            <v>0.11</v>
          </cell>
        </row>
        <row r="447">
          <cell r="B447">
            <v>90117</v>
          </cell>
          <cell r="C447" t="str">
            <v>LIMPEZA DE BUEIRO</v>
          </cell>
          <cell r="D447" t="str">
            <v>m³</v>
          </cell>
          <cell r="E447">
            <v>0.97</v>
          </cell>
          <cell r="F447">
            <v>3.44</v>
          </cell>
          <cell r="G447">
            <v>4.41</v>
          </cell>
          <cell r="H447">
            <v>0</v>
          </cell>
          <cell r="I447" t="str">
            <v>-</v>
          </cell>
          <cell r="J447">
            <v>40.5</v>
          </cell>
          <cell r="K447">
            <v>6.2</v>
          </cell>
          <cell r="N447">
            <v>4.41</v>
          </cell>
        </row>
        <row r="448">
          <cell r="B448">
            <v>90118</v>
          </cell>
          <cell r="C448" t="str">
            <v>DESOBSTRUCAO DE BUEIRO</v>
          </cell>
          <cell r="D448" t="str">
            <v>m³</v>
          </cell>
          <cell r="E448">
            <v>4.84</v>
          </cell>
          <cell r="F448">
            <v>29.48</v>
          </cell>
          <cell r="G448">
            <v>34.32</v>
          </cell>
          <cell r="H448">
            <v>0</v>
          </cell>
          <cell r="I448" t="str">
            <v>-</v>
          </cell>
          <cell r="J448">
            <v>40.5</v>
          </cell>
          <cell r="K448">
            <v>48.22</v>
          </cell>
          <cell r="N448">
            <v>34.32</v>
          </cell>
        </row>
        <row r="449">
          <cell r="B449">
            <v>90119</v>
          </cell>
          <cell r="C449" t="str">
            <v>LIMPEZA DE PLACA DE SINALIZACAO</v>
          </cell>
          <cell r="D449" t="str">
            <v>m²</v>
          </cell>
          <cell r="E449">
            <v>0.49</v>
          </cell>
          <cell r="F449">
            <v>1.47</v>
          </cell>
          <cell r="G449">
            <v>1.96</v>
          </cell>
          <cell r="H449">
            <v>0</v>
          </cell>
          <cell r="I449" t="str">
            <v>-</v>
          </cell>
          <cell r="J449">
            <v>40.5</v>
          </cell>
          <cell r="K449">
            <v>2.75</v>
          </cell>
          <cell r="N449">
            <v>1.96</v>
          </cell>
        </row>
        <row r="450">
          <cell r="B450">
            <v>90120</v>
          </cell>
          <cell r="C450" t="str">
            <v>CAIACAO</v>
          </cell>
          <cell r="D450" t="str">
            <v>m²</v>
          </cell>
          <cell r="E450">
            <v>0.05</v>
          </cell>
          <cell r="F450">
            <v>0.26</v>
          </cell>
          <cell r="G450">
            <v>0.28999999999999998</v>
          </cell>
          <cell r="H450">
            <v>0.02</v>
          </cell>
          <cell r="I450" t="str">
            <v>-</v>
          </cell>
          <cell r="J450">
            <v>40.5</v>
          </cell>
          <cell r="K450">
            <v>0.44</v>
          </cell>
          <cell r="N450">
            <v>0.31</v>
          </cell>
        </row>
        <row r="451">
          <cell r="B451">
            <v>90121</v>
          </cell>
          <cell r="C451" t="str">
            <v>ROCADA MANUAL</v>
          </cell>
          <cell r="D451" t="str">
            <v>HA</v>
          </cell>
          <cell r="E451">
            <v>40.33</v>
          </cell>
          <cell r="F451">
            <v>245.67</v>
          </cell>
          <cell r="G451">
            <v>286</v>
          </cell>
          <cell r="H451">
            <v>0</v>
          </cell>
          <cell r="I451" t="str">
            <v>-</v>
          </cell>
          <cell r="J451">
            <v>40.5</v>
          </cell>
          <cell r="K451">
            <v>401.83</v>
          </cell>
          <cell r="N451">
            <v>286</v>
          </cell>
        </row>
        <row r="452">
          <cell r="B452">
            <v>90122</v>
          </cell>
          <cell r="C452" t="str">
            <v>ROCADA MECANIZADA</v>
          </cell>
          <cell r="D452" t="str">
            <v>HA</v>
          </cell>
          <cell r="E452">
            <v>115.4</v>
          </cell>
          <cell r="F452">
            <v>19.64</v>
          </cell>
          <cell r="G452">
            <v>135.04</v>
          </cell>
          <cell r="H452">
            <v>0</v>
          </cell>
          <cell r="I452" t="str">
            <v>-</v>
          </cell>
          <cell r="J452">
            <v>40.5</v>
          </cell>
          <cell r="K452">
            <v>189.73</v>
          </cell>
          <cell r="N452">
            <v>135.04</v>
          </cell>
        </row>
        <row r="453">
          <cell r="B453">
            <v>90123</v>
          </cell>
          <cell r="C453" t="str">
            <v>CAPINA MANUAL</v>
          </cell>
          <cell r="D453" t="str">
            <v>m²</v>
          </cell>
          <cell r="E453">
            <v>0.02</v>
          </cell>
          <cell r="F453">
            <v>0.11</v>
          </cell>
          <cell r="G453">
            <v>0.11</v>
          </cell>
          <cell r="H453">
            <v>0</v>
          </cell>
          <cell r="I453" t="str">
            <v>-</v>
          </cell>
          <cell r="J453">
            <v>40.5</v>
          </cell>
          <cell r="K453">
            <v>0.15</v>
          </cell>
          <cell r="N453">
            <v>0.11</v>
          </cell>
        </row>
        <row r="454">
          <cell r="B454">
            <v>90124</v>
          </cell>
          <cell r="C454" t="str">
            <v>RECOMPOSICAO DE DESCIDA D'AGUA</v>
          </cell>
          <cell r="D454" t="str">
            <v>m</v>
          </cell>
          <cell r="E454">
            <v>1.61</v>
          </cell>
          <cell r="F454">
            <v>9.56</v>
          </cell>
          <cell r="G454">
            <v>11.17</v>
          </cell>
          <cell r="H454">
            <v>15.86</v>
          </cell>
          <cell r="I454" t="str">
            <v>-</v>
          </cell>
          <cell r="J454">
            <v>40.5</v>
          </cell>
          <cell r="K454">
            <v>37.979999999999997</v>
          </cell>
          <cell r="N454">
            <v>27.03</v>
          </cell>
        </row>
        <row r="455">
          <cell r="B455">
            <v>90125</v>
          </cell>
          <cell r="C455" t="str">
            <v>RECOMPOSICAO DE VALETA NAO REVESTIDA</v>
          </cell>
          <cell r="D455" t="str">
            <v>m</v>
          </cell>
          <cell r="E455">
            <v>0.19</v>
          </cell>
          <cell r="F455">
            <v>0.66</v>
          </cell>
          <cell r="G455">
            <v>0.85</v>
          </cell>
          <cell r="H455">
            <v>0</v>
          </cell>
          <cell r="I455" t="str">
            <v>-</v>
          </cell>
          <cell r="J455">
            <v>40.5</v>
          </cell>
          <cell r="K455">
            <v>1.19</v>
          </cell>
          <cell r="N455">
            <v>0.85</v>
          </cell>
        </row>
        <row r="456">
          <cell r="B456">
            <v>90126</v>
          </cell>
          <cell r="C456" t="str">
            <v>RECOMPOSICAO DE VALETA REVESTIDA</v>
          </cell>
          <cell r="D456" t="str">
            <v>m</v>
          </cell>
          <cell r="E456">
            <v>2.42</v>
          </cell>
          <cell r="F456">
            <v>14.34</v>
          </cell>
          <cell r="G456">
            <v>16.760000000000002</v>
          </cell>
          <cell r="H456">
            <v>19.55</v>
          </cell>
          <cell r="I456" t="str">
            <v>-</v>
          </cell>
          <cell r="J456">
            <v>40.5</v>
          </cell>
          <cell r="K456">
            <v>51.02</v>
          </cell>
          <cell r="N456">
            <v>36.31</v>
          </cell>
        </row>
        <row r="457">
          <cell r="B457">
            <v>90127</v>
          </cell>
          <cell r="C457" t="str">
            <v>RECOMPOSICAO DE MEIO FIO C/ SARJETA CONJUGADA</v>
          </cell>
          <cell r="D457" t="str">
            <v>m</v>
          </cell>
          <cell r="E457">
            <v>0.69</v>
          </cell>
          <cell r="F457">
            <v>4.0999999999999996</v>
          </cell>
          <cell r="G457">
            <v>4.79</v>
          </cell>
          <cell r="H457">
            <v>5.35</v>
          </cell>
          <cell r="I457" t="str">
            <v>-</v>
          </cell>
          <cell r="J457">
            <v>40.5</v>
          </cell>
          <cell r="K457">
            <v>14.25</v>
          </cell>
          <cell r="N457">
            <v>10.14</v>
          </cell>
        </row>
        <row r="458">
          <cell r="B458">
            <v>90128</v>
          </cell>
          <cell r="C458" t="str">
            <v>RECOMPOSICAO DE OUTROS DISPOSITIVOS DE DRENAGEM</v>
          </cell>
          <cell r="D458" t="str">
            <v>m³</v>
          </cell>
          <cell r="E458">
            <v>14.24</v>
          </cell>
          <cell r="F458">
            <v>84.32</v>
          </cell>
          <cell r="G458">
            <v>98.56</v>
          </cell>
          <cell r="H458">
            <v>153.85</v>
          </cell>
          <cell r="I458" t="str">
            <v>-</v>
          </cell>
          <cell r="J458">
            <v>40.5</v>
          </cell>
          <cell r="K458">
            <v>354.64</v>
          </cell>
          <cell r="N458">
            <v>252.41</v>
          </cell>
        </row>
        <row r="459">
          <cell r="B459">
            <v>90130</v>
          </cell>
          <cell r="C459" t="str">
            <v>RECOMPOSICAO DE EMPRESTIMOS E JAZIDAS</v>
          </cell>
          <cell r="D459" t="str">
            <v>m²</v>
          </cell>
          <cell r="E459">
            <v>0.16</v>
          </cell>
          <cell r="F459">
            <v>0.01</v>
          </cell>
          <cell r="G459">
            <v>0.17</v>
          </cell>
          <cell r="H459">
            <v>7.0000000000000007E-2</v>
          </cell>
          <cell r="I459" t="str">
            <v>-</v>
          </cell>
          <cell r="J459">
            <v>40.5</v>
          </cell>
          <cell r="K459">
            <v>0.34</v>
          </cell>
          <cell r="N459">
            <v>0.24000000000000002</v>
          </cell>
        </row>
        <row r="460">
          <cell r="B460">
            <v>90131</v>
          </cell>
          <cell r="C460" t="str">
            <v>RECOMPOSICAO DE CAMINHO DE SERVICO</v>
          </cell>
          <cell r="D460" t="str">
            <v>m²</v>
          </cell>
          <cell r="E460">
            <v>0.14000000000000001</v>
          </cell>
          <cell r="F460">
            <v>0.01</v>
          </cell>
          <cell r="G460">
            <v>0.13</v>
          </cell>
          <cell r="H460">
            <v>0.01</v>
          </cell>
          <cell r="I460" t="str">
            <v>-</v>
          </cell>
          <cell r="J460">
            <v>40.5</v>
          </cell>
          <cell r="K460">
            <v>0.2</v>
          </cell>
          <cell r="N460">
            <v>0.14000000000000001</v>
          </cell>
        </row>
        <row r="461">
          <cell r="B461">
            <v>90140</v>
          </cell>
          <cell r="C461" t="str">
            <v>RECOMPOSICAO DE GUARDA CORPO</v>
          </cell>
          <cell r="D461" t="str">
            <v>m</v>
          </cell>
          <cell r="E461">
            <v>12.84</v>
          </cell>
          <cell r="F461">
            <v>10.65</v>
          </cell>
          <cell r="G461">
            <v>23.49</v>
          </cell>
          <cell r="H461">
            <v>10.18</v>
          </cell>
          <cell r="I461" t="str">
            <v>-</v>
          </cell>
          <cell r="J461">
            <v>40.5</v>
          </cell>
          <cell r="K461">
            <v>47.31</v>
          </cell>
          <cell r="N461">
            <v>33.67</v>
          </cell>
        </row>
        <row r="462">
          <cell r="B462">
            <v>90141</v>
          </cell>
          <cell r="C462" t="str">
            <v>RECOMPOSICAO DE BALIZADOR</v>
          </cell>
          <cell r="D462" t="str">
            <v>Und</v>
          </cell>
          <cell r="E462">
            <v>0.4</v>
          </cell>
          <cell r="F462">
            <v>1.23</v>
          </cell>
          <cell r="G462">
            <v>1.63</v>
          </cell>
          <cell r="H462">
            <v>0</v>
          </cell>
          <cell r="I462" t="str">
            <v>-</v>
          </cell>
          <cell r="J462">
            <v>40.5</v>
          </cell>
          <cell r="K462">
            <v>2.29</v>
          </cell>
          <cell r="N462">
            <v>1.63</v>
          </cell>
        </row>
        <row r="463">
          <cell r="B463">
            <v>90142</v>
          </cell>
          <cell r="C463" t="str">
            <v>RECOMPOSICAO DE PLACA DE SINALIZACAO</v>
          </cell>
          <cell r="D463" t="str">
            <v>m²</v>
          </cell>
          <cell r="E463">
            <v>1.38</v>
          </cell>
          <cell r="F463">
            <v>4.01</v>
          </cell>
          <cell r="G463">
            <v>5.39</v>
          </cell>
          <cell r="H463">
            <v>0</v>
          </cell>
          <cell r="I463" t="str">
            <v>-</v>
          </cell>
          <cell r="J463">
            <v>40.5</v>
          </cell>
          <cell r="K463">
            <v>7.57</v>
          </cell>
          <cell r="N463">
            <v>5.39</v>
          </cell>
        </row>
        <row r="464">
          <cell r="B464">
            <v>90143</v>
          </cell>
          <cell r="C464" t="str">
            <v>RECOMPOSICAO DE DEFENSA METALICA</v>
          </cell>
          <cell r="D464" t="str">
            <v>m</v>
          </cell>
          <cell r="E464">
            <v>0.39</v>
          </cell>
          <cell r="F464">
            <v>1.1200000000000001</v>
          </cell>
          <cell r="G464">
            <v>1.51</v>
          </cell>
          <cell r="H464">
            <v>0</v>
          </cell>
          <cell r="I464" t="str">
            <v>-</v>
          </cell>
          <cell r="J464">
            <v>40.5</v>
          </cell>
          <cell r="K464">
            <v>2.12</v>
          </cell>
          <cell r="N464">
            <v>1.51</v>
          </cell>
        </row>
        <row r="465">
          <cell r="B465">
            <v>90144</v>
          </cell>
          <cell r="C465" t="str">
            <v>RENOVACAO MANUAL DA SINALIZACAO HORIZONTAL</v>
          </cell>
          <cell r="D465" t="str">
            <v>m²</v>
          </cell>
          <cell r="E465">
            <v>0</v>
          </cell>
          <cell r="F465">
            <v>2.95</v>
          </cell>
          <cell r="G465">
            <v>2.95</v>
          </cell>
          <cell r="H465">
            <v>4.43</v>
          </cell>
          <cell r="I465" t="str">
            <v>-</v>
          </cell>
          <cell r="J465">
            <v>40.5</v>
          </cell>
          <cell r="K465">
            <v>10.37</v>
          </cell>
          <cell r="N465">
            <v>7.38</v>
          </cell>
        </row>
        <row r="466">
          <cell r="B466">
            <v>90145</v>
          </cell>
          <cell r="C466" t="str">
            <v>RENOVACAO MECANIZADA DA SINALIZACAO HORIZONTAL</v>
          </cell>
          <cell r="D466" t="str">
            <v>m²</v>
          </cell>
          <cell r="E466">
            <v>0.48</v>
          </cell>
          <cell r="F466">
            <v>0.15</v>
          </cell>
          <cell r="G466">
            <v>0.63</v>
          </cell>
          <cell r="H466">
            <v>4.43</v>
          </cell>
          <cell r="I466" t="str">
            <v>-</v>
          </cell>
          <cell r="J466">
            <v>40.5</v>
          </cell>
          <cell r="K466">
            <v>7.11</v>
          </cell>
          <cell r="N466">
            <v>5.0599999999999996</v>
          </cell>
        </row>
        <row r="467">
          <cell r="B467">
            <v>90146</v>
          </cell>
          <cell r="C467" t="str">
            <v>RECOMPOSICAO TOTAL DE CERCA</v>
          </cell>
          <cell r="D467" t="str">
            <v>m</v>
          </cell>
          <cell r="E467">
            <v>0</v>
          </cell>
          <cell r="F467">
            <v>1.18</v>
          </cell>
          <cell r="G467">
            <v>1.18</v>
          </cell>
          <cell r="H467">
            <v>2.99</v>
          </cell>
          <cell r="I467" t="str">
            <v>-</v>
          </cell>
          <cell r="J467">
            <v>40.5</v>
          </cell>
          <cell r="K467">
            <v>5.86</v>
          </cell>
          <cell r="N467">
            <v>4.17</v>
          </cell>
        </row>
        <row r="468">
          <cell r="B468">
            <v>90147</v>
          </cell>
          <cell r="C468" t="str">
            <v>RECOMPOSICAO PARCIAL DE CERCA (MOIRAO)</v>
          </cell>
          <cell r="D468" t="str">
            <v>m</v>
          </cell>
          <cell r="E468">
            <v>0</v>
          </cell>
          <cell r="F468">
            <v>0.74</v>
          </cell>
          <cell r="G468">
            <v>0.74</v>
          </cell>
          <cell r="H468">
            <v>2.5499999999999998</v>
          </cell>
          <cell r="I468" t="str">
            <v>-</v>
          </cell>
          <cell r="J468">
            <v>40.5</v>
          </cell>
          <cell r="K468">
            <v>4.62</v>
          </cell>
          <cell r="N468">
            <v>3.29</v>
          </cell>
        </row>
        <row r="469">
          <cell r="B469">
            <v>90148</v>
          </cell>
          <cell r="C469" t="str">
            <v>RECOMPOSICAO PARCIAL DE CERCA DE ARAME</v>
          </cell>
          <cell r="D469" t="str">
            <v>m</v>
          </cell>
          <cell r="E469">
            <v>0</v>
          </cell>
          <cell r="F469">
            <v>0.49</v>
          </cell>
          <cell r="G469">
            <v>0.49</v>
          </cell>
          <cell r="H469">
            <v>0.46</v>
          </cell>
          <cell r="I469" t="str">
            <v>-</v>
          </cell>
          <cell r="J469">
            <v>40.5</v>
          </cell>
          <cell r="K469">
            <v>1.33</v>
          </cell>
          <cell r="N469">
            <v>0.95</v>
          </cell>
        </row>
        <row r="470">
          <cell r="B470">
            <v>90149</v>
          </cell>
          <cell r="C470" t="str">
            <v>TAPA PANELA</v>
          </cell>
          <cell r="D470" t="str">
            <v>m³</v>
          </cell>
          <cell r="E470">
            <v>0</v>
          </cell>
          <cell r="F470">
            <v>7.86</v>
          </cell>
          <cell r="G470">
            <v>7.86</v>
          </cell>
          <cell r="H470">
            <v>3.18</v>
          </cell>
          <cell r="I470" t="str">
            <v>-</v>
          </cell>
          <cell r="J470">
            <v>40.5</v>
          </cell>
          <cell r="K470">
            <v>15.51</v>
          </cell>
          <cell r="N470">
            <v>11.040000000000001</v>
          </cell>
        </row>
        <row r="471">
          <cell r="B471">
            <v>90150</v>
          </cell>
          <cell r="C471" t="str">
            <v>PATROLAMENTO</v>
          </cell>
          <cell r="D471" t="str">
            <v>m²</v>
          </cell>
          <cell r="E471">
            <v>0.02</v>
          </cell>
          <cell r="F471">
            <v>0.01</v>
          </cell>
          <cell r="G471">
            <v>0.03</v>
          </cell>
          <cell r="H471">
            <v>0</v>
          </cell>
          <cell r="I471" t="str">
            <v>-</v>
          </cell>
          <cell r="J471">
            <v>40.5</v>
          </cell>
          <cell r="K471">
            <v>0.04</v>
          </cell>
          <cell r="N471">
            <v>0.03</v>
          </cell>
        </row>
        <row r="472">
          <cell r="B472">
            <v>90151</v>
          </cell>
          <cell r="C472" t="str">
            <v>VALETA DE PROTECAO E SAIDA D'AGUA C/ MAQUINA</v>
          </cell>
          <cell r="D472" t="str">
            <v>m³</v>
          </cell>
          <cell r="E472">
            <v>1.03</v>
          </cell>
          <cell r="F472">
            <v>7.0000000000000007E-2</v>
          </cell>
          <cell r="G472">
            <v>1.1000000000000001</v>
          </cell>
          <cell r="H472">
            <v>0</v>
          </cell>
          <cell r="I472" t="str">
            <v>-</v>
          </cell>
          <cell r="J472">
            <v>40.5</v>
          </cell>
          <cell r="K472">
            <v>1.55</v>
          </cell>
          <cell r="N472">
            <v>1.1000000000000001</v>
          </cell>
        </row>
        <row r="473">
          <cell r="B473">
            <v>90152</v>
          </cell>
          <cell r="C473" t="str">
            <v>SUBSTITUICAO DE SECAO DE ESTEIO (PONTE TIPO I)</v>
          </cell>
          <cell r="D473" t="str">
            <v>m</v>
          </cell>
          <cell r="E473">
            <v>31.28</v>
          </cell>
          <cell r="F473">
            <v>170.32</v>
          </cell>
          <cell r="G473">
            <v>201.6</v>
          </cell>
          <cell r="H473">
            <v>334.9</v>
          </cell>
          <cell r="I473" t="str">
            <v>-</v>
          </cell>
          <cell r="J473">
            <v>15</v>
          </cell>
          <cell r="K473">
            <v>616.98</v>
          </cell>
          <cell r="N473">
            <v>536.5</v>
          </cell>
        </row>
        <row r="474">
          <cell r="B474">
            <v>90153</v>
          </cell>
          <cell r="C474" t="str">
            <v>SUBSTITUICAO DE TRANSVERSINA TRAVESSEIRO (PONTE TIPO I)</v>
          </cell>
          <cell r="D474" t="str">
            <v>m</v>
          </cell>
          <cell r="E474">
            <v>4.07</v>
          </cell>
          <cell r="F474">
            <v>22.18</v>
          </cell>
          <cell r="G474">
            <v>26.25</v>
          </cell>
          <cell r="H474">
            <v>44.24</v>
          </cell>
          <cell r="I474" t="str">
            <v>-</v>
          </cell>
          <cell r="J474">
            <v>15</v>
          </cell>
          <cell r="K474">
            <v>81.06</v>
          </cell>
          <cell r="N474">
            <v>70.490000000000009</v>
          </cell>
        </row>
        <row r="475">
          <cell r="B475">
            <v>90154</v>
          </cell>
          <cell r="C475" t="str">
            <v>SUBSTITUICAO DE SUB-VIGA (PONTE TIPO I)</v>
          </cell>
          <cell r="D475" t="str">
            <v>m</v>
          </cell>
          <cell r="E475">
            <v>6.98</v>
          </cell>
          <cell r="F475">
            <v>38.020000000000003</v>
          </cell>
          <cell r="G475">
            <v>45</v>
          </cell>
          <cell r="H475">
            <v>45.84</v>
          </cell>
          <cell r="I475" t="str">
            <v>-</v>
          </cell>
          <cell r="J475">
            <v>15</v>
          </cell>
          <cell r="K475">
            <v>104.47</v>
          </cell>
          <cell r="N475">
            <v>90.84</v>
          </cell>
        </row>
        <row r="476">
          <cell r="B476">
            <v>90155</v>
          </cell>
          <cell r="C476" t="str">
            <v>SUBSTITUICAO DE LONGARINA (PONTE TIPO I)</v>
          </cell>
          <cell r="D476" t="str">
            <v>m</v>
          </cell>
          <cell r="E476">
            <v>3.91</v>
          </cell>
          <cell r="F476">
            <v>21.29</v>
          </cell>
          <cell r="G476">
            <v>25.2</v>
          </cell>
          <cell r="H476">
            <v>32.51</v>
          </cell>
          <cell r="I476" t="str">
            <v>-</v>
          </cell>
          <cell r="J476">
            <v>15</v>
          </cell>
          <cell r="K476">
            <v>66.37</v>
          </cell>
          <cell r="N476">
            <v>57.709999999999994</v>
          </cell>
        </row>
        <row r="477">
          <cell r="B477">
            <v>90156</v>
          </cell>
          <cell r="C477" t="str">
            <v>SUBSTITUICAO DE ASSOALHO (PONTE TIPO I)</v>
          </cell>
          <cell r="D477" t="str">
            <v>m²</v>
          </cell>
          <cell r="E477">
            <v>3.13</v>
          </cell>
          <cell r="F477">
            <v>17.03</v>
          </cell>
          <cell r="G477">
            <v>20.16</v>
          </cell>
          <cell r="H477">
            <v>33.18</v>
          </cell>
          <cell r="I477" t="str">
            <v>-</v>
          </cell>
          <cell r="J477">
            <v>15</v>
          </cell>
          <cell r="K477">
            <v>61.34</v>
          </cell>
          <cell r="N477">
            <v>53.34</v>
          </cell>
        </row>
        <row r="478">
          <cell r="B478">
            <v>90157</v>
          </cell>
          <cell r="C478" t="str">
            <v>SUBSTITUICAO DA TRAVA DO RODEIO (PONTE TIPO I)</v>
          </cell>
          <cell r="D478" t="str">
            <v>m</v>
          </cell>
          <cell r="E478">
            <v>0.39</v>
          </cell>
          <cell r="F478">
            <v>2.13</v>
          </cell>
          <cell r="G478">
            <v>2.52</v>
          </cell>
          <cell r="H478">
            <v>8.9700000000000006</v>
          </cell>
          <cell r="I478" t="str">
            <v>-</v>
          </cell>
          <cell r="J478">
            <v>15</v>
          </cell>
          <cell r="K478">
            <v>13.21</v>
          </cell>
          <cell r="N478">
            <v>11.49</v>
          </cell>
        </row>
        <row r="479">
          <cell r="B479">
            <v>90158</v>
          </cell>
          <cell r="C479" t="str">
            <v>SUBSTITUICAO DE RODEIRO (PONTE TIPO I)</v>
          </cell>
          <cell r="D479" t="str">
            <v>m</v>
          </cell>
          <cell r="E479">
            <v>1.3</v>
          </cell>
          <cell r="F479">
            <v>7.1</v>
          </cell>
          <cell r="G479">
            <v>8.4</v>
          </cell>
          <cell r="H479">
            <v>31.32</v>
          </cell>
          <cell r="I479" t="str">
            <v>-</v>
          </cell>
          <cell r="J479">
            <v>15</v>
          </cell>
          <cell r="K479">
            <v>45.68</v>
          </cell>
          <cell r="N479">
            <v>39.72</v>
          </cell>
        </row>
        <row r="480">
          <cell r="B480">
            <v>90159</v>
          </cell>
          <cell r="C480" t="str">
            <v>SUBSTITUICAO DE GUARDA RODAS (PONTE TIPO I)</v>
          </cell>
          <cell r="D480" t="str">
            <v>m</v>
          </cell>
          <cell r="E480">
            <v>0.49</v>
          </cell>
          <cell r="F480">
            <v>2.66</v>
          </cell>
          <cell r="G480">
            <v>3.15</v>
          </cell>
          <cell r="H480">
            <v>8.85</v>
          </cell>
          <cell r="I480" t="str">
            <v>-</v>
          </cell>
          <cell r="J480">
            <v>15</v>
          </cell>
          <cell r="K480">
            <v>13.8</v>
          </cell>
          <cell r="N480">
            <v>12</v>
          </cell>
        </row>
        <row r="481">
          <cell r="B481">
            <v>90160</v>
          </cell>
          <cell r="C481" t="str">
            <v>SUBSTITUICAO DE GUARDA-CORPO (PONTE TIPO I)</v>
          </cell>
          <cell r="D481" t="str">
            <v>m</v>
          </cell>
          <cell r="E481">
            <v>1.3</v>
          </cell>
          <cell r="F481">
            <v>7.1</v>
          </cell>
          <cell r="G481">
            <v>8.4</v>
          </cell>
          <cell r="H481">
            <v>41.6</v>
          </cell>
          <cell r="I481" t="str">
            <v>-</v>
          </cell>
          <cell r="J481">
            <v>15</v>
          </cell>
          <cell r="K481">
            <v>57.5</v>
          </cell>
          <cell r="N481">
            <v>50</v>
          </cell>
        </row>
        <row r="482">
          <cell r="B482">
            <v>90161</v>
          </cell>
          <cell r="C482" t="str">
            <v>SUBSTITUICAO DE PROTECAO DO RODEIRO (PONTE TIPO I)</v>
          </cell>
          <cell r="D482" t="str">
            <v>m</v>
          </cell>
          <cell r="E482">
            <v>0.78</v>
          </cell>
          <cell r="F482">
            <v>4.26</v>
          </cell>
          <cell r="G482">
            <v>5.04</v>
          </cell>
          <cell r="H482">
            <v>18.670000000000002</v>
          </cell>
          <cell r="I482" t="str">
            <v>-</v>
          </cell>
          <cell r="J482">
            <v>15</v>
          </cell>
          <cell r="K482">
            <v>27.27</v>
          </cell>
          <cell r="N482">
            <v>23.71</v>
          </cell>
        </row>
        <row r="483">
          <cell r="B483">
            <v>90162</v>
          </cell>
          <cell r="C483" t="str">
            <v>SUBSTITUICAO DA ARMACAO SIMPLES (PONTE TIPO I)</v>
          </cell>
          <cell r="D483" t="str">
            <v>Und</v>
          </cell>
          <cell r="E483">
            <v>217.22</v>
          </cell>
          <cell r="F483">
            <v>1182.78</v>
          </cell>
          <cell r="G483">
            <v>1400</v>
          </cell>
          <cell r="H483">
            <v>2137.11</v>
          </cell>
          <cell r="I483" t="str">
            <v>-</v>
          </cell>
          <cell r="J483">
            <v>15</v>
          </cell>
          <cell r="K483">
            <v>4067.68</v>
          </cell>
          <cell r="N483">
            <v>3537.11</v>
          </cell>
        </row>
        <row r="484">
          <cell r="B484">
            <v>90163</v>
          </cell>
          <cell r="C484" t="str">
            <v>SUBSTITUICAO DA ARMACAO COM BANZO (PONTE TIPO I)</v>
          </cell>
          <cell r="D484" t="str">
            <v>Und</v>
          </cell>
          <cell r="E484">
            <v>391</v>
          </cell>
          <cell r="F484">
            <v>2129</v>
          </cell>
          <cell r="G484">
            <v>2520</v>
          </cell>
          <cell r="H484">
            <v>3762.3</v>
          </cell>
          <cell r="I484" t="str">
            <v>-</v>
          </cell>
          <cell r="J484">
            <v>15</v>
          </cell>
          <cell r="K484">
            <v>7224.65</v>
          </cell>
          <cell r="N484">
            <v>6282.3</v>
          </cell>
        </row>
        <row r="485">
          <cell r="B485">
            <v>90170</v>
          </cell>
          <cell r="C485" t="str">
            <v>SUBSTITUICAO DA SECAO DE ESTEIOS (PONTE TIPO III)</v>
          </cell>
          <cell r="D485" t="str">
            <v>m</v>
          </cell>
          <cell r="E485">
            <v>8.42</v>
          </cell>
          <cell r="F485">
            <v>169.37</v>
          </cell>
          <cell r="G485">
            <v>177.79</v>
          </cell>
          <cell r="H485">
            <v>321.54000000000002</v>
          </cell>
          <cell r="I485" t="str">
            <v>-</v>
          </cell>
          <cell r="J485">
            <v>15</v>
          </cell>
          <cell r="K485">
            <v>574.23</v>
          </cell>
          <cell r="N485">
            <v>499.33000000000004</v>
          </cell>
        </row>
        <row r="486">
          <cell r="B486">
            <v>90171</v>
          </cell>
          <cell r="C486" t="str">
            <v>SUBSTITUICAO DA TRANSVERSINA TRAVESSEIRO (PONTE TIPO III)</v>
          </cell>
          <cell r="D486" t="str">
            <v>m</v>
          </cell>
          <cell r="E486">
            <v>1.1200000000000001</v>
          </cell>
          <cell r="F486">
            <v>21.54</v>
          </cell>
          <cell r="G486">
            <v>22.66</v>
          </cell>
          <cell r="H486">
            <v>29.85</v>
          </cell>
          <cell r="I486" t="str">
            <v>-</v>
          </cell>
          <cell r="J486">
            <v>15</v>
          </cell>
          <cell r="K486">
            <v>60.39</v>
          </cell>
          <cell r="N486">
            <v>52.510000000000005</v>
          </cell>
        </row>
        <row r="487">
          <cell r="B487">
            <v>90172</v>
          </cell>
          <cell r="C487" t="str">
            <v>SUBSTITUICAO DE SUB-VIGAS (PONTE TIPO III)</v>
          </cell>
          <cell r="D487" t="str">
            <v>m</v>
          </cell>
          <cell r="E487">
            <v>1.1200000000000001</v>
          </cell>
          <cell r="F487">
            <v>23.75</v>
          </cell>
          <cell r="G487">
            <v>24.87</v>
          </cell>
          <cell r="H487">
            <v>35.79</v>
          </cell>
          <cell r="I487" t="str">
            <v>-</v>
          </cell>
          <cell r="J487">
            <v>15</v>
          </cell>
          <cell r="K487">
            <v>69.760000000000005</v>
          </cell>
          <cell r="N487">
            <v>60.66</v>
          </cell>
        </row>
        <row r="488">
          <cell r="B488">
            <v>90173</v>
          </cell>
          <cell r="C488" t="str">
            <v>SUBSTITUICAO DE LONGARINAS (PONTE TIPO III)</v>
          </cell>
          <cell r="D488" t="str">
            <v>m</v>
          </cell>
          <cell r="E488">
            <v>1.1200000000000001</v>
          </cell>
          <cell r="F488">
            <v>20.65</v>
          </cell>
          <cell r="G488">
            <v>21.77</v>
          </cell>
          <cell r="H488">
            <v>26.77</v>
          </cell>
          <cell r="I488" t="str">
            <v>-</v>
          </cell>
          <cell r="J488">
            <v>15</v>
          </cell>
          <cell r="K488">
            <v>55.82</v>
          </cell>
          <cell r="N488">
            <v>48.54</v>
          </cell>
        </row>
        <row r="489">
          <cell r="B489">
            <v>90174</v>
          </cell>
          <cell r="C489" t="str">
            <v>SUBSTITUICAO DE GUARDA-RODAS (PONTE TIPO III)</v>
          </cell>
          <cell r="D489" t="str">
            <v>m</v>
          </cell>
          <cell r="E489">
            <v>1.1200000000000001</v>
          </cell>
          <cell r="F489">
            <v>5.17</v>
          </cell>
          <cell r="G489">
            <v>6.29</v>
          </cell>
          <cell r="H489">
            <v>19.59</v>
          </cell>
          <cell r="I489" t="str">
            <v>-</v>
          </cell>
          <cell r="J489">
            <v>15</v>
          </cell>
          <cell r="K489">
            <v>29.76</v>
          </cell>
          <cell r="N489">
            <v>25.88</v>
          </cell>
        </row>
        <row r="490">
          <cell r="B490">
            <v>90180</v>
          </cell>
          <cell r="C490" t="str">
            <v>PONTE DE MADEIRA EM VIGAMENTO SIMPLES C/ FUNDACAO DIRETA (TIPO I)</v>
          </cell>
          <cell r="D490" t="str">
            <v>m</v>
          </cell>
          <cell r="E490">
            <v>0</v>
          </cell>
          <cell r="F490">
            <v>0</v>
          </cell>
          <cell r="G490">
            <v>0</v>
          </cell>
          <cell r="H490">
            <v>1958.7</v>
          </cell>
          <cell r="I490" t="str">
            <v>-</v>
          </cell>
          <cell r="J490">
            <v>15</v>
          </cell>
          <cell r="K490">
            <v>2252.5100000000002</v>
          </cell>
          <cell r="N490">
            <v>1958.7</v>
          </cell>
        </row>
        <row r="491">
          <cell r="B491">
            <v>90181</v>
          </cell>
          <cell r="C491" t="str">
            <v>PONTE DE MADEIRA EM VIGAMENTO SIMPLES C/ FUNDACAO EM ESTACA (TIPO I)</v>
          </cell>
          <cell r="D491" t="str">
            <v>m</v>
          </cell>
          <cell r="E491">
            <v>0</v>
          </cell>
          <cell r="F491">
            <v>0</v>
          </cell>
          <cell r="G491">
            <v>0</v>
          </cell>
          <cell r="H491">
            <v>1971.72</v>
          </cell>
          <cell r="I491" t="str">
            <v>-</v>
          </cell>
          <cell r="J491">
            <v>15</v>
          </cell>
          <cell r="K491">
            <v>2267.48</v>
          </cell>
          <cell r="N491">
            <v>1971.72</v>
          </cell>
        </row>
        <row r="492">
          <cell r="B492">
            <v>90182</v>
          </cell>
          <cell r="C492" t="str">
            <v>PONTE DE MADEIRA EM VIGAMENTO ARMADO C/ FUNDACAO DIRETA (TIPO I)</v>
          </cell>
          <cell r="D492" t="str">
            <v>m</v>
          </cell>
          <cell r="E492">
            <v>0</v>
          </cell>
          <cell r="F492">
            <v>0</v>
          </cell>
          <cell r="G492">
            <v>0</v>
          </cell>
          <cell r="H492">
            <v>2032.5</v>
          </cell>
          <cell r="I492" t="str">
            <v>-</v>
          </cell>
          <cell r="J492">
            <v>15</v>
          </cell>
          <cell r="K492">
            <v>2337.38</v>
          </cell>
          <cell r="N492">
            <v>2032.5</v>
          </cell>
        </row>
        <row r="493">
          <cell r="B493">
            <v>90183</v>
          </cell>
          <cell r="C493" t="str">
            <v>PONTE DE MADEIRA EM VIGAMENTO ARMADO C/ FUNDACAO EM ESTACA (TIPO I)</v>
          </cell>
          <cell r="D493" t="str">
            <v>m</v>
          </cell>
          <cell r="E493">
            <v>0</v>
          </cell>
          <cell r="F493">
            <v>0</v>
          </cell>
          <cell r="G493">
            <v>0</v>
          </cell>
          <cell r="H493">
            <v>2040.3</v>
          </cell>
          <cell r="I493" t="str">
            <v>-</v>
          </cell>
          <cell r="J493">
            <v>15</v>
          </cell>
          <cell r="K493">
            <v>2346.35</v>
          </cell>
          <cell r="N493">
            <v>2040.3</v>
          </cell>
        </row>
        <row r="494">
          <cell r="B494">
            <v>90184</v>
          </cell>
          <cell r="C494" t="str">
            <v>PONTE DE MADEIRA EM VIGAMENTO SIMPLES C/ FUNDACAO DIRETA (TIPO III)</v>
          </cell>
          <cell r="D494" t="str">
            <v>m</v>
          </cell>
          <cell r="E494">
            <v>0</v>
          </cell>
          <cell r="F494">
            <v>0</v>
          </cell>
          <cell r="G494">
            <v>0</v>
          </cell>
          <cell r="H494">
            <v>1643.85</v>
          </cell>
          <cell r="I494" t="str">
            <v>-</v>
          </cell>
          <cell r="J494">
            <v>15</v>
          </cell>
          <cell r="K494">
            <v>1890.43</v>
          </cell>
          <cell r="N494">
            <v>1643.85</v>
          </cell>
        </row>
        <row r="495">
          <cell r="B495">
            <v>90185</v>
          </cell>
          <cell r="C495" t="str">
            <v>PONTE DE MADEIRA EM VIGAMENTO SIMPLES C/ FUNDACAO EM ESTACA (TIPO III)</v>
          </cell>
          <cell r="D495" t="str">
            <v>m</v>
          </cell>
          <cell r="E495">
            <v>0</v>
          </cell>
          <cell r="F495">
            <v>0</v>
          </cell>
          <cell r="G495">
            <v>0</v>
          </cell>
          <cell r="H495">
            <v>1652.42</v>
          </cell>
          <cell r="I495" t="str">
            <v>-</v>
          </cell>
          <cell r="J495">
            <v>15</v>
          </cell>
          <cell r="K495">
            <v>1900.28</v>
          </cell>
          <cell r="N495">
            <v>1652.42</v>
          </cell>
        </row>
        <row r="496">
          <cell r="B496">
            <v>90186</v>
          </cell>
          <cell r="C496" t="str">
            <v>ALAS E TESTAS DO CAIXAO DE ATERRO (PONTE TIPO I)</v>
          </cell>
          <cell r="D496" t="str">
            <v>m²</v>
          </cell>
          <cell r="E496">
            <v>1.68</v>
          </cell>
          <cell r="F496">
            <v>12.95</v>
          </cell>
          <cell r="G496">
            <v>14.63</v>
          </cell>
          <cell r="H496">
            <v>72.95</v>
          </cell>
          <cell r="I496" t="str">
            <v>ACRESCER</v>
          </cell>
          <cell r="J496">
            <v>15</v>
          </cell>
          <cell r="K496">
            <v>100.72</v>
          </cell>
          <cell r="N496">
            <v>87.58</v>
          </cell>
        </row>
        <row r="497">
          <cell r="B497">
            <v>90187</v>
          </cell>
          <cell r="C497" t="str">
            <v>ALAS E TESTA DO CAIXAO DE ATERRO (PONTE TIPO III)</v>
          </cell>
          <cell r="D497" t="str">
            <v>m²</v>
          </cell>
          <cell r="E497">
            <v>2.2400000000000002</v>
          </cell>
          <cell r="F497">
            <v>11.21</v>
          </cell>
          <cell r="G497">
            <v>13.45</v>
          </cell>
          <cell r="H497">
            <v>59.8</v>
          </cell>
          <cell r="I497" t="str">
            <v>ACRESCER</v>
          </cell>
          <cell r="J497">
            <v>15</v>
          </cell>
          <cell r="K497">
            <v>84.24</v>
          </cell>
          <cell r="N497">
            <v>73.25</v>
          </cell>
        </row>
        <row r="498">
          <cell r="B498">
            <v>90188</v>
          </cell>
          <cell r="C498" t="str">
            <v>FUNDACAO EM BLOCO DE CONCRETO (PONTE TIPO I)</v>
          </cell>
          <cell r="D498" t="str">
            <v>m³</v>
          </cell>
          <cell r="E498">
            <v>0</v>
          </cell>
          <cell r="F498">
            <v>8.42</v>
          </cell>
          <cell r="G498">
            <v>8.42</v>
          </cell>
          <cell r="H498">
            <v>135.07</v>
          </cell>
          <cell r="I498" t="str">
            <v>ACRESCER</v>
          </cell>
          <cell r="J498">
            <v>15</v>
          </cell>
          <cell r="K498">
            <v>165.01</v>
          </cell>
          <cell r="N498">
            <v>143.48999999999998</v>
          </cell>
        </row>
        <row r="499">
          <cell r="B499">
            <v>90189</v>
          </cell>
          <cell r="C499" t="str">
            <v>FUNDACAO EM ESTACA DE MADEIRA (PONTES TIPO I E III)</v>
          </cell>
          <cell r="D499" t="str">
            <v>Und</v>
          </cell>
          <cell r="E499">
            <v>19.84</v>
          </cell>
          <cell r="F499">
            <v>27.52</v>
          </cell>
          <cell r="G499">
            <v>47.36</v>
          </cell>
          <cell r="H499">
            <v>135.88</v>
          </cell>
          <cell r="I499" t="str">
            <v>ACRESCER</v>
          </cell>
          <cell r="J499">
            <v>15</v>
          </cell>
          <cell r="K499">
            <v>210.73</v>
          </cell>
          <cell r="N499">
            <v>183.24</v>
          </cell>
        </row>
        <row r="500">
          <cell r="B500">
            <v>90190</v>
          </cell>
          <cell r="C500" t="str">
            <v>FUNDACAO EM BLOCO DE CONCRETO (PONTE TIPO III)</v>
          </cell>
          <cell r="D500" t="str">
            <v>m³</v>
          </cell>
          <cell r="E500">
            <v>0</v>
          </cell>
          <cell r="F500">
            <v>8.42</v>
          </cell>
          <cell r="G500">
            <v>8.42</v>
          </cell>
          <cell r="H500">
            <v>136.97999999999999</v>
          </cell>
          <cell r="I500" t="str">
            <v>ACRESCER</v>
          </cell>
          <cell r="J500">
            <v>15</v>
          </cell>
          <cell r="K500">
            <v>167.21</v>
          </cell>
          <cell r="N500">
            <v>145.39999999999998</v>
          </cell>
        </row>
        <row r="501">
          <cell r="B501">
            <v>90200</v>
          </cell>
          <cell r="C501" t="str">
            <v>SERVICO DE MANUTENCAO PREVENTINA PERIODICA</v>
          </cell>
          <cell r="N501">
            <v>0</v>
          </cell>
        </row>
        <row r="502">
          <cell r="B502">
            <v>90210</v>
          </cell>
          <cell r="C502" t="str">
            <v>EXEC. SUB-BASE/BASE ESTABILIZADA (EXCLUSIVE MAT.)P/ CORREÇO DEFEITO LOCALIZADO, INCLUSIVE REMOÇAO DO PAVIMENTO E SUB-BASE DANIFICADOS</v>
          </cell>
          <cell r="D502" t="str">
            <v>m³</v>
          </cell>
          <cell r="E502">
            <v>10.25</v>
          </cell>
          <cell r="F502">
            <v>0.64</v>
          </cell>
          <cell r="G502">
            <v>10.89</v>
          </cell>
          <cell r="H502">
            <v>0</v>
          </cell>
          <cell r="I502" t="str">
            <v>-</v>
          </cell>
          <cell r="J502">
            <v>40.5</v>
          </cell>
          <cell r="K502">
            <v>15.3</v>
          </cell>
          <cell r="N502">
            <v>10.89</v>
          </cell>
        </row>
        <row r="503">
          <cell r="B503">
            <v>90211</v>
          </cell>
          <cell r="C503" t="str">
            <v>IMPRIMACAO ( C/ CANETA CAM. ESPARGIDOR)E USADO C/ CÓDIGO 90.210</v>
          </cell>
          <cell r="D503" t="str">
            <v>m²</v>
          </cell>
          <cell r="E503">
            <v>0.13</v>
          </cell>
          <cell r="F503">
            <v>0.06</v>
          </cell>
          <cell r="G503">
            <v>0.19</v>
          </cell>
          <cell r="H503">
            <v>0</v>
          </cell>
          <cell r="I503" t="str">
            <v>ACRESCER</v>
          </cell>
          <cell r="J503">
            <v>40.5</v>
          </cell>
          <cell r="K503">
            <v>0.27</v>
          </cell>
          <cell r="N503">
            <v>0.19</v>
          </cell>
        </row>
        <row r="504">
          <cell r="B504">
            <v>90212</v>
          </cell>
          <cell r="C504" t="str">
            <v>CAPA SELANTE C/ PEDRISCO</v>
          </cell>
          <cell r="D504" t="str">
            <v>m²</v>
          </cell>
          <cell r="E504">
            <v>0.26</v>
          </cell>
          <cell r="F504">
            <v>0.05</v>
          </cell>
          <cell r="G504">
            <v>0.31</v>
          </cell>
          <cell r="H504">
            <v>0.14000000000000001</v>
          </cell>
          <cell r="I504" t="str">
            <v>ACRESCER</v>
          </cell>
          <cell r="J504">
            <v>40.5</v>
          </cell>
          <cell r="K504">
            <v>0.63</v>
          </cell>
          <cell r="N504">
            <v>0.45</v>
          </cell>
        </row>
        <row r="505">
          <cell r="B505">
            <v>90213</v>
          </cell>
          <cell r="C505" t="str">
            <v>CAPA SELANTE C/ AREIA</v>
          </cell>
          <cell r="D505" t="str">
            <v>m²</v>
          </cell>
          <cell r="E505">
            <v>0.26</v>
          </cell>
          <cell r="F505">
            <v>0.05</v>
          </cell>
          <cell r="G505">
            <v>0.31</v>
          </cell>
          <cell r="H505">
            <v>7.0000000000000007E-2</v>
          </cell>
          <cell r="I505" t="str">
            <v>ACRESCER</v>
          </cell>
          <cell r="J505">
            <v>40.5</v>
          </cell>
          <cell r="K505">
            <v>0.53</v>
          </cell>
          <cell r="N505">
            <v>0.38</v>
          </cell>
        </row>
        <row r="506">
          <cell r="B506">
            <v>90214</v>
          </cell>
          <cell r="C506" t="str">
            <v>TRATAMENTO SUPERFICIAL DUPLO</v>
          </cell>
          <cell r="D506" t="str">
            <v>m²</v>
          </cell>
          <cell r="E506">
            <v>0.84</v>
          </cell>
          <cell r="F506">
            <v>0.14000000000000001</v>
          </cell>
          <cell r="G506">
            <v>0.98</v>
          </cell>
          <cell r="H506">
            <v>0.57999999999999996</v>
          </cell>
          <cell r="I506" t="str">
            <v>ACRESCER</v>
          </cell>
          <cell r="J506">
            <v>40.5</v>
          </cell>
          <cell r="K506">
            <v>2.19</v>
          </cell>
          <cell r="N506">
            <v>1.56</v>
          </cell>
        </row>
        <row r="507">
          <cell r="B507">
            <v>90215</v>
          </cell>
          <cell r="C507" t="str">
            <v>LAMA ASFALTICA GROSSA</v>
          </cell>
          <cell r="D507" t="str">
            <v>m²</v>
          </cell>
          <cell r="E507">
            <v>0.26</v>
          </cell>
          <cell r="F507">
            <v>0.09</v>
          </cell>
          <cell r="G507">
            <v>0.35</v>
          </cell>
          <cell r="H507">
            <v>0.14000000000000001</v>
          </cell>
          <cell r="I507" t="str">
            <v>ACRESCER</v>
          </cell>
          <cell r="J507">
            <v>40.5</v>
          </cell>
          <cell r="K507">
            <v>0.69</v>
          </cell>
          <cell r="N507">
            <v>0.49</v>
          </cell>
        </row>
        <row r="508">
          <cell r="B508">
            <v>90216</v>
          </cell>
          <cell r="C508" t="str">
            <v>LAMA ASFALTICA FINA</v>
          </cell>
          <cell r="D508" t="str">
            <v>m²</v>
          </cell>
          <cell r="E508">
            <v>0.25</v>
          </cell>
          <cell r="F508">
            <v>0.09</v>
          </cell>
          <cell r="G508">
            <v>0.34</v>
          </cell>
          <cell r="H508">
            <v>7.0000000000000007E-2</v>
          </cell>
          <cell r="I508" t="str">
            <v>ACRESCER</v>
          </cell>
          <cell r="J508">
            <v>40.5</v>
          </cell>
          <cell r="K508">
            <v>0.57999999999999996</v>
          </cell>
          <cell r="N508">
            <v>0.41000000000000003</v>
          </cell>
        </row>
        <row r="509">
          <cell r="B509">
            <v>90217</v>
          </cell>
          <cell r="C509" t="str">
            <v>RECOMPOSICAO DO REVESTIMENTO C/ MISTURA BETUMINOSA A FRIO</v>
          </cell>
          <cell r="D509" t="str">
            <v>m³</v>
          </cell>
          <cell r="E509">
            <v>11.06</v>
          </cell>
          <cell r="F509">
            <v>3.01</v>
          </cell>
          <cell r="G509">
            <v>14.07</v>
          </cell>
          <cell r="H509">
            <v>0</v>
          </cell>
          <cell r="I509" t="str">
            <v>ACRESCER</v>
          </cell>
          <cell r="J509">
            <v>40.5</v>
          </cell>
          <cell r="K509">
            <v>19.77</v>
          </cell>
          <cell r="N509">
            <v>14.07</v>
          </cell>
        </row>
        <row r="510">
          <cell r="B510">
            <v>90218</v>
          </cell>
          <cell r="C510" t="str">
            <v>RECOMPOSICAO DE REVESTIMENTO C/ MISTURA BETUMINOSA A QUENTE</v>
          </cell>
          <cell r="D510" t="str">
            <v>m³</v>
          </cell>
          <cell r="E510">
            <v>12.51</v>
          </cell>
          <cell r="F510">
            <v>2.93</v>
          </cell>
          <cell r="G510">
            <v>15.44</v>
          </cell>
          <cell r="H510">
            <v>0</v>
          </cell>
          <cell r="I510" t="str">
            <v>ACRESCER</v>
          </cell>
          <cell r="J510">
            <v>40.5</v>
          </cell>
          <cell r="K510">
            <v>21.69</v>
          </cell>
          <cell r="N510">
            <v>15.44</v>
          </cell>
        </row>
        <row r="511">
          <cell r="B511">
            <v>90219</v>
          </cell>
          <cell r="C511" t="str">
            <v>REMOCAO DE PAVIMENTO</v>
          </cell>
          <cell r="D511" t="str">
            <v>m³</v>
          </cell>
          <cell r="E511">
            <v>6.2</v>
          </cell>
          <cell r="F511">
            <v>0.33</v>
          </cell>
          <cell r="G511">
            <v>6.53</v>
          </cell>
          <cell r="H511">
            <v>0</v>
          </cell>
          <cell r="I511" t="str">
            <v>-</v>
          </cell>
          <cell r="J511">
            <v>40.5</v>
          </cell>
          <cell r="K511">
            <v>9.17</v>
          </cell>
          <cell r="N511">
            <v>6.53</v>
          </cell>
        </row>
        <row r="512">
          <cell r="B512">
            <v>90220</v>
          </cell>
          <cell r="C512" t="str">
            <v>COMBATE A EXSUDACAO</v>
          </cell>
          <cell r="D512" t="str">
            <v>m²</v>
          </cell>
          <cell r="E512">
            <v>0.36</v>
          </cell>
          <cell r="F512">
            <v>0.12</v>
          </cell>
          <cell r="G512">
            <v>0.48</v>
          </cell>
          <cell r="H512">
            <v>0.08</v>
          </cell>
          <cell r="I512" t="str">
            <v>ACRESCER</v>
          </cell>
          <cell r="J512">
            <v>40.5</v>
          </cell>
          <cell r="K512">
            <v>0.79</v>
          </cell>
          <cell r="N512">
            <v>0.55999999999999994</v>
          </cell>
        </row>
        <row r="513">
          <cell r="B513">
            <v>90221</v>
          </cell>
          <cell r="C513" t="str">
            <v>LIMPEZA DE PONTE</v>
          </cell>
          <cell r="D513" t="str">
            <v>m</v>
          </cell>
          <cell r="E513">
            <v>1.39</v>
          </cell>
          <cell r="F513">
            <v>1.47</v>
          </cell>
          <cell r="G513">
            <v>2.86</v>
          </cell>
          <cell r="H513">
            <v>0</v>
          </cell>
          <cell r="I513" t="str">
            <v>-</v>
          </cell>
          <cell r="J513">
            <v>40.5</v>
          </cell>
          <cell r="K513">
            <v>4.0199999999999996</v>
          </cell>
          <cell r="N513">
            <v>2.86</v>
          </cell>
        </row>
        <row r="514">
          <cell r="B514">
            <v>90222</v>
          </cell>
          <cell r="C514" t="str">
            <v>RECOMPOSIAO DO REVESTIMENTO COM AREIA-ASFALTO A QUENTE</v>
          </cell>
          <cell r="D514" t="str">
            <v>m³</v>
          </cell>
          <cell r="E514">
            <v>9.74</v>
          </cell>
          <cell r="F514">
            <v>1.04</v>
          </cell>
          <cell r="G514">
            <v>10.76</v>
          </cell>
          <cell r="H514">
            <v>29.18</v>
          </cell>
          <cell r="I514" t="str">
            <v>ACRESCER</v>
          </cell>
          <cell r="J514">
            <v>40.5</v>
          </cell>
          <cell r="K514">
            <v>56.12</v>
          </cell>
          <cell r="N514">
            <v>39.94</v>
          </cell>
        </row>
        <row r="515">
          <cell r="B515">
            <v>90230</v>
          </cell>
          <cell r="C515" t="str">
            <v>CONFORMACAO DE PISTA P/ REVESTIMENTO PRIMARIO</v>
          </cell>
          <cell r="D515" t="str">
            <v>m²</v>
          </cell>
          <cell r="E515">
            <v>0.05</v>
          </cell>
          <cell r="F515">
            <v>0.01</v>
          </cell>
          <cell r="G515">
            <v>0.06</v>
          </cell>
          <cell r="H515">
            <v>0</v>
          </cell>
          <cell r="I515" t="str">
            <v>-</v>
          </cell>
          <cell r="J515">
            <v>40.5</v>
          </cell>
          <cell r="K515">
            <v>0.08</v>
          </cell>
          <cell r="N515">
            <v>0.06</v>
          </cell>
        </row>
        <row r="516">
          <cell r="B516">
            <v>90231</v>
          </cell>
          <cell r="C516" t="str">
            <v>ESPALHAMENTO DE MATERIAL DE REVESTIMENTO PRIMARIO</v>
          </cell>
          <cell r="D516" t="str">
            <v>m²</v>
          </cell>
          <cell r="E516">
            <v>7.0000000000000007E-2</v>
          </cell>
          <cell r="F516">
            <v>0.01</v>
          </cell>
          <cell r="G516">
            <v>0.08</v>
          </cell>
          <cell r="H516">
            <v>0</v>
          </cell>
          <cell r="I516" t="str">
            <v>-</v>
          </cell>
          <cell r="J516">
            <v>40.5</v>
          </cell>
          <cell r="K516">
            <v>0.11</v>
          </cell>
          <cell r="N516">
            <v>0.08</v>
          </cell>
        </row>
        <row r="517">
          <cell r="B517">
            <v>90232</v>
          </cell>
          <cell r="C517" t="str">
            <v>COMPACTACAO DE REVESTIMENTO PRIMARIO</v>
          </cell>
          <cell r="D517" t="str">
            <v>m³</v>
          </cell>
          <cell r="E517">
            <v>1.0900000000000001</v>
          </cell>
          <cell r="F517">
            <v>0.08</v>
          </cell>
          <cell r="G517">
            <v>1.17</v>
          </cell>
          <cell r="H517">
            <v>0</v>
          </cell>
          <cell r="I517" t="str">
            <v>-</v>
          </cell>
          <cell r="J517">
            <v>40.5</v>
          </cell>
          <cell r="K517">
            <v>1.64</v>
          </cell>
          <cell r="N517">
            <v>1.17</v>
          </cell>
        </row>
        <row r="518">
          <cell r="B518">
            <v>90300</v>
          </cell>
          <cell r="C518" t="str">
            <v>SERVICOS DE MANUTENCAO EMERGENCIAL</v>
          </cell>
          <cell r="N518">
            <v>0</v>
          </cell>
        </row>
        <row r="519">
          <cell r="B519">
            <v>90310</v>
          </cell>
          <cell r="C519" t="str">
            <v>RECOMPOSICAO MANUAL DE ATERRO</v>
          </cell>
          <cell r="D519" t="str">
            <v>m³</v>
          </cell>
          <cell r="E519">
            <v>8.32</v>
          </cell>
          <cell r="F519">
            <v>8.6</v>
          </cell>
          <cell r="G519">
            <v>16.920000000000002</v>
          </cell>
          <cell r="H519">
            <v>0</v>
          </cell>
          <cell r="I519" t="str">
            <v>-</v>
          </cell>
          <cell r="J519">
            <v>40.5</v>
          </cell>
          <cell r="K519">
            <v>23.77</v>
          </cell>
          <cell r="N519">
            <v>16.920000000000002</v>
          </cell>
        </row>
        <row r="520">
          <cell r="B520">
            <v>90311</v>
          </cell>
          <cell r="C520" t="str">
            <v>RECOMPOSICAO MECANIZADA DE ATERRO</v>
          </cell>
          <cell r="D520" t="str">
            <v>m³</v>
          </cell>
          <cell r="E520">
            <v>8.48</v>
          </cell>
          <cell r="F520">
            <v>0.86</v>
          </cell>
          <cell r="G520">
            <v>9.34</v>
          </cell>
          <cell r="H520">
            <v>3.18</v>
          </cell>
          <cell r="I520" t="str">
            <v>-</v>
          </cell>
          <cell r="J520">
            <v>40.5</v>
          </cell>
          <cell r="K520">
            <v>17.59</v>
          </cell>
          <cell r="N520">
            <v>12.52</v>
          </cell>
        </row>
        <row r="521">
          <cell r="B521">
            <v>90312</v>
          </cell>
          <cell r="C521" t="str">
            <v>REMOCAO MANUAL DE BARREIRA</v>
          </cell>
          <cell r="D521" t="str">
            <v>m³</v>
          </cell>
          <cell r="E521">
            <v>10.15</v>
          </cell>
          <cell r="F521">
            <v>4.47</v>
          </cell>
          <cell r="G521">
            <v>14.62</v>
          </cell>
          <cell r="H521">
            <v>0</v>
          </cell>
          <cell r="I521" t="str">
            <v>-</v>
          </cell>
          <cell r="J521">
            <v>40.5</v>
          </cell>
          <cell r="K521">
            <v>20.54</v>
          </cell>
          <cell r="N521">
            <v>14.62</v>
          </cell>
        </row>
        <row r="522">
          <cell r="B522">
            <v>90313</v>
          </cell>
          <cell r="C522" t="str">
            <v>REMOCAO MECANIZADA DE BARREIRA</v>
          </cell>
          <cell r="D522" t="str">
            <v>m³</v>
          </cell>
          <cell r="E522">
            <v>5.6</v>
          </cell>
          <cell r="F522">
            <v>0.39</v>
          </cell>
          <cell r="G522">
            <v>5.99</v>
          </cell>
          <cell r="H522">
            <v>0</v>
          </cell>
          <cell r="I522" t="str">
            <v>-</v>
          </cell>
          <cell r="J522">
            <v>40.5</v>
          </cell>
          <cell r="K522">
            <v>8.42</v>
          </cell>
          <cell r="N522">
            <v>5.99</v>
          </cell>
        </row>
        <row r="523">
          <cell r="B523">
            <v>90315</v>
          </cell>
          <cell r="C523" t="str">
            <v>ESCARIFICACAO PARA RECOMPOSICAO DE SUB-BASE E BASE</v>
          </cell>
          <cell r="D523" t="str">
            <v>m³</v>
          </cell>
          <cell r="E523">
            <v>0.1</v>
          </cell>
          <cell r="F523">
            <v>0.04</v>
          </cell>
          <cell r="G523">
            <v>0.14000000000000001</v>
          </cell>
          <cell r="H523">
            <v>0</v>
          </cell>
          <cell r="I523" t="str">
            <v>-</v>
          </cell>
          <cell r="J523">
            <v>40.5</v>
          </cell>
          <cell r="K523">
            <v>0.2</v>
          </cell>
          <cell r="N523">
            <v>0.14000000000000001</v>
          </cell>
        </row>
        <row r="524">
          <cell r="B524">
            <v>90316</v>
          </cell>
          <cell r="C524" t="str">
            <v>RECOMPOSICAO DE SUB-BASE E BASE ESTABIL. GRANUL. S/ MISTURA - EXECUCAO</v>
          </cell>
          <cell r="D524" t="str">
            <v>m³</v>
          </cell>
          <cell r="E524">
            <v>2.2799999999999998</v>
          </cell>
          <cell r="F524">
            <v>0.2</v>
          </cell>
          <cell r="G524">
            <v>2.46</v>
          </cell>
          <cell r="H524">
            <v>0</v>
          </cell>
          <cell r="I524" t="str">
            <v>-</v>
          </cell>
          <cell r="J524">
            <v>40.5</v>
          </cell>
          <cell r="K524">
            <v>3.46</v>
          </cell>
          <cell r="N524">
            <v>2.46</v>
          </cell>
        </row>
        <row r="525">
          <cell r="B525">
            <v>90400</v>
          </cell>
          <cell r="C525" t="str">
            <v>SERVICOS DE MELHORAMENTOS</v>
          </cell>
          <cell r="N525">
            <v>0</v>
          </cell>
        </row>
        <row r="526">
          <cell r="B526">
            <v>90410</v>
          </cell>
          <cell r="C526" t="str">
            <v>DESMATAMENTO, DESTOCAMENTO E LIMPEZA EM MATA</v>
          </cell>
          <cell r="D526" t="str">
            <v>m²</v>
          </cell>
          <cell r="E526">
            <v>0.22</v>
          </cell>
          <cell r="F526">
            <v>0.02</v>
          </cell>
          <cell r="G526">
            <v>0.24</v>
          </cell>
          <cell r="H526">
            <v>0</v>
          </cell>
          <cell r="I526" t="str">
            <v>-</v>
          </cell>
          <cell r="J526">
            <v>40.5</v>
          </cell>
          <cell r="K526">
            <v>0.34</v>
          </cell>
          <cell r="N526">
            <v>0.24</v>
          </cell>
        </row>
        <row r="527">
          <cell r="B527">
            <v>90411</v>
          </cell>
          <cell r="C527" t="str">
            <v>DESMATAMENTO, DESTOCAMENTO E LIMPEZA EM CERRADO</v>
          </cell>
          <cell r="D527" t="str">
            <v>m²</v>
          </cell>
          <cell r="E527">
            <v>0.13</v>
          </cell>
          <cell r="F527">
            <v>0.01</v>
          </cell>
          <cell r="G527">
            <v>0.12</v>
          </cell>
          <cell r="H527">
            <v>0</v>
          </cell>
          <cell r="I527" t="str">
            <v>-</v>
          </cell>
          <cell r="J527">
            <v>40.5</v>
          </cell>
          <cell r="K527">
            <v>0.17</v>
          </cell>
          <cell r="N527">
            <v>0.12</v>
          </cell>
        </row>
        <row r="528">
          <cell r="B528">
            <v>90412</v>
          </cell>
          <cell r="C528" t="str">
            <v>DESTOCAMENTO E LIMPEZA</v>
          </cell>
          <cell r="D528" t="str">
            <v>m²</v>
          </cell>
          <cell r="E528">
            <v>0.12</v>
          </cell>
          <cell r="F528">
            <v>0.01</v>
          </cell>
          <cell r="G528">
            <v>0.13</v>
          </cell>
          <cell r="H528">
            <v>0</v>
          </cell>
          <cell r="I528" t="str">
            <v>-</v>
          </cell>
          <cell r="J528">
            <v>40.5</v>
          </cell>
          <cell r="K528">
            <v>0.18</v>
          </cell>
          <cell r="N528">
            <v>0.13</v>
          </cell>
        </row>
        <row r="529">
          <cell r="B529">
            <v>90413</v>
          </cell>
          <cell r="C529" t="str">
            <v>REMOCAO E LIMPEZA DE CAMADA VEGETAL</v>
          </cell>
          <cell r="D529" t="str">
            <v>m²</v>
          </cell>
          <cell r="E529">
            <v>7.0000000000000007E-2</v>
          </cell>
          <cell r="F529">
            <v>0</v>
          </cell>
          <cell r="G529">
            <v>7.0000000000000007E-2</v>
          </cell>
          <cell r="H529">
            <v>0</v>
          </cell>
          <cell r="I529" t="str">
            <v>-</v>
          </cell>
          <cell r="J529">
            <v>40.5</v>
          </cell>
          <cell r="K529">
            <v>0.1</v>
          </cell>
          <cell r="N529">
            <v>7.0000000000000007E-2</v>
          </cell>
        </row>
        <row r="530">
          <cell r="B530">
            <v>90414</v>
          </cell>
          <cell r="C530" t="str">
            <v>DESMATAMENTO MANUAL NAS BAIXADAS EM MATA</v>
          </cell>
          <cell r="D530" t="str">
            <v>m²</v>
          </cell>
          <cell r="E530">
            <v>0</v>
          </cell>
          <cell r="F530">
            <v>0.04</v>
          </cell>
          <cell r="G530">
            <v>0.04</v>
          </cell>
          <cell r="H530">
            <v>0</v>
          </cell>
          <cell r="I530" t="str">
            <v>-</v>
          </cell>
          <cell r="J530">
            <v>40.5</v>
          </cell>
          <cell r="K530">
            <v>0.06</v>
          </cell>
          <cell r="N530">
            <v>0.04</v>
          </cell>
        </row>
        <row r="531">
          <cell r="B531">
            <v>90415</v>
          </cell>
          <cell r="C531" t="str">
            <v>REGULARIZACAO MECANIZADA DA FAIXA DE DOMINIO</v>
          </cell>
          <cell r="D531" t="str">
            <v>m²</v>
          </cell>
          <cell r="E531">
            <v>0.14000000000000001</v>
          </cell>
          <cell r="F531">
            <v>0.03</v>
          </cell>
          <cell r="G531">
            <v>0.17</v>
          </cell>
          <cell r="H531">
            <v>0</v>
          </cell>
          <cell r="I531" t="str">
            <v>-</v>
          </cell>
          <cell r="J531">
            <v>40.5</v>
          </cell>
          <cell r="K531">
            <v>0.24</v>
          </cell>
          <cell r="N531">
            <v>0.17</v>
          </cell>
        </row>
        <row r="532">
          <cell r="B532">
            <v>90416</v>
          </cell>
          <cell r="C532" t="str">
            <v>ESCAV., CARGA, TRANSP. E ESPALHAM. DE MAT. DE 1A. CATEG. C/ LAMINA</v>
          </cell>
          <cell r="D532" t="str">
            <v>m³</v>
          </cell>
          <cell r="E532">
            <v>1.44</v>
          </cell>
          <cell r="F532">
            <v>0.1</v>
          </cell>
          <cell r="G532">
            <v>1.52</v>
          </cell>
          <cell r="H532">
            <v>0</v>
          </cell>
          <cell r="I532" t="str">
            <v>-</v>
          </cell>
          <cell r="J532">
            <v>40.5</v>
          </cell>
          <cell r="K532">
            <v>2.14</v>
          </cell>
          <cell r="N532">
            <v>1.52</v>
          </cell>
        </row>
        <row r="533">
          <cell r="B533">
            <v>90417</v>
          </cell>
          <cell r="C533" t="str">
            <v>ESCAV., CARGA, TRANSP. E ESPALHAM. DE MAT. DE 2A. CATEG. C/ LAMINA E ESCARIF.</v>
          </cell>
          <cell r="D533" t="str">
            <v>m³</v>
          </cell>
          <cell r="E533">
            <v>2.59</v>
          </cell>
          <cell r="F533">
            <v>0.11</v>
          </cell>
          <cell r="G533">
            <v>2.7</v>
          </cell>
          <cell r="H533">
            <v>0</v>
          </cell>
          <cell r="I533" t="str">
            <v>-</v>
          </cell>
          <cell r="J533">
            <v>40.5</v>
          </cell>
          <cell r="K533">
            <v>3.79</v>
          </cell>
          <cell r="N533">
            <v>2.7</v>
          </cell>
        </row>
        <row r="534">
          <cell r="B534">
            <v>90418</v>
          </cell>
          <cell r="C534" t="str">
            <v>ESCAVACAO, CARGA E TRANSP. DE MAT. DE 3A. CATEG. C/ LAMINA</v>
          </cell>
          <cell r="D534" t="str">
            <v>m³</v>
          </cell>
          <cell r="E534">
            <v>4.72</v>
          </cell>
          <cell r="F534">
            <v>0.54</v>
          </cell>
          <cell r="G534">
            <v>5.26</v>
          </cell>
          <cell r="H534">
            <v>6.91</v>
          </cell>
          <cell r="I534" t="str">
            <v>-</v>
          </cell>
          <cell r="J534">
            <v>40.5</v>
          </cell>
          <cell r="K534">
            <v>17.100000000000001</v>
          </cell>
          <cell r="N534">
            <v>12.17</v>
          </cell>
        </row>
        <row r="535">
          <cell r="B535">
            <v>90420</v>
          </cell>
          <cell r="C535" t="str">
            <v>ESCAVACAO E CARGA DE MATERIAL DE 1A. CATEGORIA</v>
          </cell>
          <cell r="D535" t="str">
            <v>m³</v>
          </cell>
          <cell r="E535">
            <v>1.74</v>
          </cell>
          <cell r="F535">
            <v>0.06</v>
          </cell>
          <cell r="G535">
            <v>1.8</v>
          </cell>
          <cell r="H535">
            <v>0</v>
          </cell>
          <cell r="I535" t="str">
            <v>-</v>
          </cell>
          <cell r="J535">
            <v>40.5</v>
          </cell>
          <cell r="K535">
            <v>2.5299999999999998</v>
          </cell>
          <cell r="N535">
            <v>1.8</v>
          </cell>
        </row>
        <row r="536">
          <cell r="B536">
            <v>90421</v>
          </cell>
          <cell r="C536" t="str">
            <v>ESCAVACAO E CARGA DE MATERIAL DE 2A. CATEGORIA</v>
          </cell>
          <cell r="D536" t="str">
            <v>m³</v>
          </cell>
          <cell r="E536">
            <v>3.28</v>
          </cell>
          <cell r="F536">
            <v>0.12</v>
          </cell>
          <cell r="G536">
            <v>3.4</v>
          </cell>
          <cell r="H536">
            <v>0</v>
          </cell>
          <cell r="I536" t="str">
            <v>-</v>
          </cell>
          <cell r="J536">
            <v>40.5</v>
          </cell>
          <cell r="K536">
            <v>4.78</v>
          </cell>
          <cell r="N536">
            <v>3.4</v>
          </cell>
        </row>
        <row r="537">
          <cell r="B537">
            <v>90422</v>
          </cell>
          <cell r="C537" t="str">
            <v>ESCAVACAO E CARGA DE MATERIAL DE 3A. CATEGORIA</v>
          </cell>
          <cell r="D537" t="str">
            <v>m³</v>
          </cell>
          <cell r="E537">
            <v>5.7</v>
          </cell>
          <cell r="F537">
            <v>0.54</v>
          </cell>
          <cell r="G537">
            <v>6.24</v>
          </cell>
          <cell r="H537">
            <v>6.91</v>
          </cell>
          <cell r="I537" t="str">
            <v>-</v>
          </cell>
          <cell r="J537">
            <v>40.5</v>
          </cell>
          <cell r="K537">
            <v>18.48</v>
          </cell>
          <cell r="N537">
            <v>13.15</v>
          </cell>
        </row>
        <row r="538">
          <cell r="B538">
            <v>90423</v>
          </cell>
          <cell r="C538" t="str">
            <v>TRANSPORTE DE MATERIAL ESCAVADO P/ TERRAPLENAGEM COM 50 &lt; DMT &lt;= 200 M</v>
          </cell>
          <cell r="D538" t="str">
            <v>m³</v>
          </cell>
          <cell r="E538">
            <v>0.61</v>
          </cell>
          <cell r="F538">
            <v>0</v>
          </cell>
          <cell r="G538">
            <v>0.61</v>
          </cell>
          <cell r="H538">
            <v>0</v>
          </cell>
          <cell r="I538" t="str">
            <v>-</v>
          </cell>
          <cell r="J538">
            <v>40.5</v>
          </cell>
          <cell r="K538">
            <v>0.86</v>
          </cell>
          <cell r="N538">
            <v>0.61</v>
          </cell>
        </row>
        <row r="539">
          <cell r="B539">
            <v>90424</v>
          </cell>
          <cell r="C539" t="str">
            <v>TRANSPORTE DE MATERIAL ESCAVADO PARA TERRAPLENAGEM COM 200 &lt; DMT &lt; = 400 M</v>
          </cell>
          <cell r="D539" t="str">
            <v>m³</v>
          </cell>
          <cell r="E539">
            <v>0.8</v>
          </cell>
          <cell r="F539">
            <v>0</v>
          </cell>
          <cell r="G539">
            <v>0.8</v>
          </cell>
          <cell r="H539">
            <v>0</v>
          </cell>
          <cell r="I539" t="str">
            <v>-</v>
          </cell>
          <cell r="J539">
            <v>40.5</v>
          </cell>
          <cell r="K539">
            <v>1.1200000000000001</v>
          </cell>
          <cell r="N539">
            <v>0.8</v>
          </cell>
        </row>
        <row r="540">
          <cell r="B540">
            <v>90425</v>
          </cell>
          <cell r="C540" t="str">
            <v>TRANSPORTE DE MATERIAL ESCAVADO PARA TERRAPLENAGEM COM 400 &lt; DMT &lt; = 600 M</v>
          </cell>
          <cell r="D540" t="str">
            <v>m³</v>
          </cell>
          <cell r="E540">
            <v>0.96</v>
          </cell>
          <cell r="F540">
            <v>0</v>
          </cell>
          <cell r="G540">
            <v>0.96</v>
          </cell>
          <cell r="H540">
            <v>0</v>
          </cell>
          <cell r="I540" t="str">
            <v>-</v>
          </cell>
          <cell r="J540">
            <v>40.5</v>
          </cell>
          <cell r="K540">
            <v>1.35</v>
          </cell>
          <cell r="N540">
            <v>0.96</v>
          </cell>
        </row>
        <row r="541">
          <cell r="B541">
            <v>90426</v>
          </cell>
          <cell r="C541" t="str">
            <v>TRANSPORTE DE MATERIAL ESCAVADO PARA TERRAPLENAGEM COM 600 &lt; DMT &lt; = 800 M</v>
          </cell>
          <cell r="D541" t="str">
            <v>m³</v>
          </cell>
          <cell r="E541">
            <v>1.08</v>
          </cell>
          <cell r="F541">
            <v>0</v>
          </cell>
          <cell r="G541">
            <v>1.08</v>
          </cell>
          <cell r="H541">
            <v>0</v>
          </cell>
          <cell r="I541" t="str">
            <v>-</v>
          </cell>
          <cell r="J541">
            <v>40.5</v>
          </cell>
          <cell r="K541">
            <v>1.52</v>
          </cell>
          <cell r="N541">
            <v>1.08</v>
          </cell>
        </row>
        <row r="542">
          <cell r="B542">
            <v>90427</v>
          </cell>
          <cell r="C542" t="str">
            <v>TRANSPORTE DE MATERIAL ESCAVADO PARA TERRAPLENAGEM COM 800 &lt; DMT &lt; = 1000 M</v>
          </cell>
          <cell r="D542" t="str">
            <v>m³</v>
          </cell>
          <cell r="E542">
            <v>1.1399999999999999</v>
          </cell>
          <cell r="F542">
            <v>0</v>
          </cell>
          <cell r="G542">
            <v>1.1399999999999999</v>
          </cell>
          <cell r="H542">
            <v>0</v>
          </cell>
          <cell r="I542" t="str">
            <v>-</v>
          </cell>
          <cell r="J542">
            <v>40.5</v>
          </cell>
          <cell r="K542">
            <v>1.6</v>
          </cell>
          <cell r="N542">
            <v>1.1399999999999999</v>
          </cell>
        </row>
        <row r="543">
          <cell r="B543">
            <v>90428</v>
          </cell>
          <cell r="C543" t="str">
            <v>TRANSPORTE DE MATERIAL ESCAVADO PARA TERRAPLENAGEM COM 1000 &lt; DMT &lt; = 1200 M</v>
          </cell>
          <cell r="D543" t="str">
            <v>m³</v>
          </cell>
          <cell r="E543">
            <v>1.2</v>
          </cell>
          <cell r="F543">
            <v>0</v>
          </cell>
          <cell r="G543">
            <v>1.2</v>
          </cell>
          <cell r="H543">
            <v>0</v>
          </cell>
          <cell r="I543" t="str">
            <v>-</v>
          </cell>
          <cell r="J543">
            <v>40.5</v>
          </cell>
          <cell r="K543">
            <v>1.69</v>
          </cell>
          <cell r="N543">
            <v>1.2</v>
          </cell>
        </row>
        <row r="544">
          <cell r="B544">
            <v>90429</v>
          </cell>
          <cell r="C544" t="str">
            <v>TRANSPORTE DE MATERIAL ESCAVADO PARA TERRAPLENAGEM COM 1200 &lt; DMT &lt; = 1400 M</v>
          </cell>
          <cell r="D544" t="str">
            <v>m³</v>
          </cell>
          <cell r="E544">
            <v>1.28</v>
          </cell>
          <cell r="F544">
            <v>0</v>
          </cell>
          <cell r="G544">
            <v>1.28</v>
          </cell>
          <cell r="H544">
            <v>0</v>
          </cell>
          <cell r="I544" t="str">
            <v>-</v>
          </cell>
          <cell r="J544">
            <v>40.5</v>
          </cell>
          <cell r="K544">
            <v>1.8</v>
          </cell>
          <cell r="N544">
            <v>1.28</v>
          </cell>
        </row>
        <row r="545">
          <cell r="B545">
            <v>90430</v>
          </cell>
          <cell r="C545" t="str">
            <v>TRANSPORTE DE MATERIAL ESCAVADO PARA TERRAPLENAGEM COM 1400 &lt; DMT &lt; = 1600 M</v>
          </cell>
          <cell r="D545" t="str">
            <v>m³</v>
          </cell>
          <cell r="E545">
            <v>1.31</v>
          </cell>
          <cell r="F545">
            <v>0</v>
          </cell>
          <cell r="G545">
            <v>1.31</v>
          </cell>
          <cell r="H545">
            <v>0</v>
          </cell>
          <cell r="I545" t="str">
            <v>-</v>
          </cell>
          <cell r="J545">
            <v>40.5</v>
          </cell>
          <cell r="K545">
            <v>1.84</v>
          </cell>
          <cell r="N545">
            <v>1.31</v>
          </cell>
        </row>
        <row r="546">
          <cell r="B546">
            <v>90431</v>
          </cell>
          <cell r="C546" t="str">
            <v>TRANSPORTE DE MATERIAL ESCAVADO PARA TERRAPLENAGEM COM 1600 &lt; DMT &lt; = 1800 M</v>
          </cell>
          <cell r="D546" t="str">
            <v>m³</v>
          </cell>
          <cell r="E546">
            <v>1.4</v>
          </cell>
          <cell r="F546">
            <v>0</v>
          </cell>
          <cell r="G546">
            <v>1.4</v>
          </cell>
          <cell r="H546">
            <v>0</v>
          </cell>
          <cell r="I546" t="str">
            <v>-</v>
          </cell>
          <cell r="J546">
            <v>40.5</v>
          </cell>
          <cell r="K546">
            <v>1.97</v>
          </cell>
          <cell r="N546">
            <v>1.4</v>
          </cell>
        </row>
        <row r="547">
          <cell r="B547">
            <v>90432</v>
          </cell>
          <cell r="C547" t="str">
            <v>TRANSPORTE DE MATERIAL ESCAVADO PARA TERRAPLENAGEM COM 1800 &lt; DMT &lt; = 2000 M</v>
          </cell>
          <cell r="D547" t="str">
            <v>m³</v>
          </cell>
          <cell r="E547">
            <v>1.45</v>
          </cell>
          <cell r="F547">
            <v>0</v>
          </cell>
          <cell r="G547">
            <v>1.45</v>
          </cell>
          <cell r="H547">
            <v>0</v>
          </cell>
          <cell r="I547" t="str">
            <v>-</v>
          </cell>
          <cell r="J547">
            <v>40.5</v>
          </cell>
          <cell r="K547">
            <v>2.04</v>
          </cell>
          <cell r="N547">
            <v>1.45</v>
          </cell>
        </row>
        <row r="548">
          <cell r="B548">
            <v>90433</v>
          </cell>
          <cell r="C548" t="str">
            <v>TRANSPORTE DE MATERIAL ESCAVADO PARA TERRAPLENAGEM COM 2000 &lt; DMT &lt; = 3000 M</v>
          </cell>
          <cell r="D548" t="str">
            <v>m³</v>
          </cell>
          <cell r="E548">
            <v>1.67</v>
          </cell>
          <cell r="F548">
            <v>0</v>
          </cell>
          <cell r="G548">
            <v>1.67</v>
          </cell>
          <cell r="H548">
            <v>0</v>
          </cell>
          <cell r="I548" t="str">
            <v>-</v>
          </cell>
          <cell r="J548">
            <v>40.5</v>
          </cell>
          <cell r="K548">
            <v>2.35</v>
          </cell>
          <cell r="N548">
            <v>1.67</v>
          </cell>
        </row>
        <row r="549">
          <cell r="B549">
            <v>90434</v>
          </cell>
          <cell r="C549" t="str">
            <v>TRANSPORTE DE MATERIAL ESCAVADO PARA TERRAPLENAGEM COM 3000 &lt; DMT &lt; = 5000 M</v>
          </cell>
          <cell r="D549" t="str">
            <v>m³</v>
          </cell>
          <cell r="E549">
            <v>2.17</v>
          </cell>
          <cell r="F549">
            <v>0</v>
          </cell>
          <cell r="G549">
            <v>2.17</v>
          </cell>
          <cell r="H549">
            <v>0</v>
          </cell>
          <cell r="I549" t="str">
            <v>-</v>
          </cell>
          <cell r="J549">
            <v>40.5</v>
          </cell>
          <cell r="K549">
            <v>3.05</v>
          </cell>
          <cell r="N549">
            <v>2.17</v>
          </cell>
        </row>
        <row r="550">
          <cell r="B550">
            <v>90435</v>
          </cell>
          <cell r="C550" t="str">
            <v>ESPALHAMENTO DE MATERIAL DE 1A. E 2A. CATEGORIA</v>
          </cell>
          <cell r="D550" t="str">
            <v>m³</v>
          </cell>
          <cell r="E550">
            <v>0.3</v>
          </cell>
          <cell r="F550">
            <v>0.02</v>
          </cell>
          <cell r="G550">
            <v>0.32</v>
          </cell>
          <cell r="H550">
            <v>0</v>
          </cell>
          <cell r="I550" t="str">
            <v>-</v>
          </cell>
          <cell r="J550">
            <v>40.5</v>
          </cell>
          <cell r="K550">
            <v>0.45</v>
          </cell>
          <cell r="N550">
            <v>0.32</v>
          </cell>
        </row>
        <row r="551">
          <cell r="B551">
            <v>90436</v>
          </cell>
          <cell r="C551" t="str">
            <v>COMPACTACAO DE ATERROS A 95% DO PROCTOR NORMAL</v>
          </cell>
          <cell r="D551" t="str">
            <v>m³</v>
          </cell>
          <cell r="E551">
            <v>0.91</v>
          </cell>
          <cell r="F551">
            <v>0.06</v>
          </cell>
          <cell r="G551">
            <v>0.97</v>
          </cell>
          <cell r="H551">
            <v>0</v>
          </cell>
          <cell r="I551" t="str">
            <v>-</v>
          </cell>
          <cell r="J551">
            <v>40.5</v>
          </cell>
          <cell r="K551">
            <v>1.36</v>
          </cell>
          <cell r="N551">
            <v>0.97</v>
          </cell>
        </row>
        <row r="552">
          <cell r="B552">
            <v>90437</v>
          </cell>
          <cell r="C552" t="str">
            <v>COMPACTACAO DE ATERROS A 100% DO PROCTOR NORMAL</v>
          </cell>
          <cell r="D552" t="str">
            <v>m³</v>
          </cell>
          <cell r="E552">
            <v>1.29</v>
          </cell>
          <cell r="F552">
            <v>0.15</v>
          </cell>
          <cell r="G552">
            <v>1.42</v>
          </cell>
          <cell r="H552">
            <v>0</v>
          </cell>
          <cell r="I552" t="str">
            <v>-</v>
          </cell>
          <cell r="J552">
            <v>40.5</v>
          </cell>
          <cell r="K552">
            <v>2</v>
          </cell>
          <cell r="N552">
            <v>1.42</v>
          </cell>
        </row>
        <row r="553">
          <cell r="B553">
            <v>90438</v>
          </cell>
          <cell r="C553" t="str">
            <v>SECAO PADRAO</v>
          </cell>
          <cell r="D553" t="str">
            <v>m²</v>
          </cell>
          <cell r="E553">
            <v>0.22</v>
          </cell>
          <cell r="F553">
            <v>0.04</v>
          </cell>
          <cell r="G553">
            <v>0.26</v>
          </cell>
          <cell r="H553">
            <v>0</v>
          </cell>
          <cell r="I553" t="str">
            <v>-</v>
          </cell>
          <cell r="J553">
            <v>40.5</v>
          </cell>
          <cell r="K553">
            <v>0.37</v>
          </cell>
          <cell r="N553">
            <v>0.26</v>
          </cell>
        </row>
        <row r="554">
          <cell r="B554">
            <v>90439</v>
          </cell>
          <cell r="C554" t="str">
            <v>COMPACTACAO DA SECAO PADRAO 100% DO PROCTOR NORMAL</v>
          </cell>
          <cell r="D554" t="str">
            <v>m²</v>
          </cell>
          <cell r="E554">
            <v>0.14000000000000001</v>
          </cell>
          <cell r="F554">
            <v>0.03</v>
          </cell>
          <cell r="G554">
            <v>0.17</v>
          </cell>
          <cell r="H554">
            <v>0</v>
          </cell>
          <cell r="I554" t="str">
            <v>-</v>
          </cell>
          <cell r="J554">
            <v>40.5</v>
          </cell>
          <cell r="K554">
            <v>0.24</v>
          </cell>
          <cell r="N554">
            <v>0.17</v>
          </cell>
        </row>
        <row r="555">
          <cell r="B555">
            <v>90441</v>
          </cell>
          <cell r="C555" t="str">
            <v>TRANSPORTE DE MATERIAL DE JAZIDA</v>
          </cell>
          <cell r="D555" t="str">
            <v>m³.Km</v>
          </cell>
          <cell r="E555">
            <v>0.41</v>
          </cell>
          <cell r="F555">
            <v>0</v>
          </cell>
          <cell r="G555">
            <v>0.41</v>
          </cell>
          <cell r="H555">
            <v>0</v>
          </cell>
          <cell r="I555" t="str">
            <v>-</v>
          </cell>
          <cell r="J555">
            <v>40.5</v>
          </cell>
          <cell r="K555">
            <v>0.57999999999999996</v>
          </cell>
          <cell r="N555">
            <v>0.41</v>
          </cell>
        </row>
        <row r="556">
          <cell r="B556">
            <v>90442</v>
          </cell>
          <cell r="C556" t="str">
            <v>REVESTIMENTO PRIMARIO DE SOLO ESTABILIZADO</v>
          </cell>
          <cell r="D556" t="str">
            <v>m³</v>
          </cell>
          <cell r="E556">
            <v>1.8</v>
          </cell>
          <cell r="F556">
            <v>0.27</v>
          </cell>
          <cell r="G556">
            <v>2.0699999999999998</v>
          </cell>
          <cell r="H556">
            <v>3.58</v>
          </cell>
          <cell r="I556" t="str">
            <v>ACRESCER</v>
          </cell>
          <cell r="J556">
            <v>40.5</v>
          </cell>
          <cell r="K556">
            <v>7.94</v>
          </cell>
          <cell r="N556">
            <v>5.65</v>
          </cell>
        </row>
        <row r="557">
          <cell r="B557">
            <v>90444</v>
          </cell>
          <cell r="C557" t="str">
            <v>ASSENTAMENTO DE DRENO PROFUNDO</v>
          </cell>
          <cell r="D557" t="str">
            <v>m</v>
          </cell>
          <cell r="E557">
            <v>0</v>
          </cell>
          <cell r="F557">
            <v>5.94</v>
          </cell>
          <cell r="G557">
            <v>5.94</v>
          </cell>
          <cell r="H557">
            <v>19.559999999999999</v>
          </cell>
          <cell r="I557" t="str">
            <v>ACRESCER</v>
          </cell>
          <cell r="J557">
            <v>40.5</v>
          </cell>
          <cell r="K557">
            <v>35.83</v>
          </cell>
          <cell r="N557">
            <v>25.5</v>
          </cell>
        </row>
        <row r="558">
          <cell r="B558">
            <v>90460</v>
          </cell>
          <cell r="C558" t="str">
            <v>CORPO DE BUEIRO SIMPLES TUBULAR DE CONCRETO D=0,40 M TIPO CA-1 INC. BERCO</v>
          </cell>
          <cell r="D558" t="str">
            <v>m</v>
          </cell>
          <cell r="E558">
            <v>0</v>
          </cell>
          <cell r="F558">
            <v>19.739999999999998</v>
          </cell>
          <cell r="G558">
            <v>19.739999999999998</v>
          </cell>
          <cell r="H558">
            <v>38.07</v>
          </cell>
          <cell r="I558" t="str">
            <v>ACRESCER</v>
          </cell>
          <cell r="J558">
            <v>40.5</v>
          </cell>
          <cell r="K558">
            <v>81.22</v>
          </cell>
          <cell r="N558">
            <v>57.81</v>
          </cell>
        </row>
        <row r="559">
          <cell r="B559">
            <v>90461</v>
          </cell>
          <cell r="C559" t="str">
            <v>CORPO DE BUEIRO SIMPLES TUBULAR DE CONCRETO D=0,60 M TIPO CA-1 INC. BERCO</v>
          </cell>
          <cell r="D559" t="str">
            <v>m</v>
          </cell>
          <cell r="E559">
            <v>0</v>
          </cell>
          <cell r="F559">
            <v>20.6</v>
          </cell>
          <cell r="G559">
            <v>20.6</v>
          </cell>
          <cell r="H559">
            <v>68.2</v>
          </cell>
          <cell r="I559" t="str">
            <v>ACRESCER</v>
          </cell>
          <cell r="J559">
            <v>40.5</v>
          </cell>
          <cell r="K559">
            <v>124.76</v>
          </cell>
          <cell r="N559">
            <v>88.800000000000011</v>
          </cell>
        </row>
        <row r="560">
          <cell r="B560">
            <v>90462</v>
          </cell>
          <cell r="C560" t="str">
            <v>CORPO DE BUEIRO SIMPLES TUBULAR DE CONCRETO D=0,80 M TIPO CA-1 INC. BERCO</v>
          </cell>
          <cell r="D560" t="str">
            <v>m</v>
          </cell>
          <cell r="E560">
            <v>0</v>
          </cell>
          <cell r="F560">
            <v>21.69</v>
          </cell>
          <cell r="G560">
            <v>21.69</v>
          </cell>
          <cell r="H560">
            <v>107.57</v>
          </cell>
          <cell r="I560" t="str">
            <v>ACRESCER</v>
          </cell>
          <cell r="J560">
            <v>40.5</v>
          </cell>
          <cell r="K560">
            <v>181.61</v>
          </cell>
          <cell r="N560">
            <v>129.26</v>
          </cell>
        </row>
        <row r="561">
          <cell r="B561">
            <v>90463</v>
          </cell>
          <cell r="C561" t="str">
            <v>CORPO DE BUEIRO SIMPLES TUBULAR DE CONCRETO D=1,00 M TIPO CA-1 INC. BERCO</v>
          </cell>
          <cell r="D561" t="str">
            <v>m</v>
          </cell>
          <cell r="E561">
            <v>0</v>
          </cell>
          <cell r="F561">
            <v>22.78</v>
          </cell>
          <cell r="G561">
            <v>22.78</v>
          </cell>
          <cell r="H561">
            <v>154.22999999999999</v>
          </cell>
          <cell r="I561" t="str">
            <v>ACRESCER</v>
          </cell>
          <cell r="J561">
            <v>40.5</v>
          </cell>
          <cell r="K561">
            <v>248.7</v>
          </cell>
          <cell r="N561">
            <v>177.01</v>
          </cell>
        </row>
        <row r="562">
          <cell r="B562">
            <v>90464</v>
          </cell>
          <cell r="C562" t="str">
            <v>CORPO DE BUEIRO SIMPLES TUBULAR DE CONCRETO D=1,20 M TIPO CA-1 INC. BERCO</v>
          </cell>
          <cell r="D562" t="str">
            <v>m</v>
          </cell>
          <cell r="E562">
            <v>0</v>
          </cell>
          <cell r="F562">
            <v>23.87</v>
          </cell>
          <cell r="G562">
            <v>23.87</v>
          </cell>
          <cell r="H562">
            <v>219.97</v>
          </cell>
          <cell r="I562" t="str">
            <v>ACRESCER</v>
          </cell>
          <cell r="J562">
            <v>40.5</v>
          </cell>
          <cell r="K562">
            <v>342.6</v>
          </cell>
          <cell r="N562">
            <v>243.84</v>
          </cell>
        </row>
        <row r="563">
          <cell r="B563">
            <v>90465</v>
          </cell>
          <cell r="C563" t="str">
            <v>CORPO DE BUEIRO DUPLO TUBULAR DE CONCRETO D=0,80 M TIPO CA-1 INC. BERCO</v>
          </cell>
          <cell r="D563" t="str">
            <v>m</v>
          </cell>
          <cell r="E563">
            <v>0</v>
          </cell>
          <cell r="F563">
            <v>34.479999999999997</v>
          </cell>
          <cell r="G563">
            <v>34.479999999999997</v>
          </cell>
          <cell r="H563">
            <v>211</v>
          </cell>
          <cell r="I563" t="str">
            <v>ACRESCER</v>
          </cell>
          <cell r="J563">
            <v>40.5</v>
          </cell>
          <cell r="K563">
            <v>344.9</v>
          </cell>
          <cell r="N563">
            <v>245.48</v>
          </cell>
        </row>
        <row r="564">
          <cell r="B564">
            <v>90466</v>
          </cell>
          <cell r="C564" t="str">
            <v>CORPO DE BUEIRO DUPLO TUBULAR DE CONCRETO D=1,00 M TIPO CA-1 INC. BERCO</v>
          </cell>
          <cell r="D564" t="str">
            <v>m</v>
          </cell>
          <cell r="E564">
            <v>0</v>
          </cell>
          <cell r="F564">
            <v>36.270000000000003</v>
          </cell>
          <cell r="G564">
            <v>36.270000000000003</v>
          </cell>
          <cell r="H564">
            <v>304.48</v>
          </cell>
          <cell r="I564" t="str">
            <v>ACRESCER</v>
          </cell>
          <cell r="J564">
            <v>40.5</v>
          </cell>
          <cell r="K564">
            <v>478.75</v>
          </cell>
          <cell r="N564">
            <v>340.75</v>
          </cell>
        </row>
        <row r="565">
          <cell r="B565">
            <v>90467</v>
          </cell>
          <cell r="C565" t="str">
            <v>CORPO DE BUEIRO DUPLO TUBULAR DE CONCRETO D=1,20 M TIPO CA-1 INC. BERCO</v>
          </cell>
          <cell r="D565" t="str">
            <v>m</v>
          </cell>
          <cell r="E565">
            <v>0</v>
          </cell>
          <cell r="F565">
            <v>38.06</v>
          </cell>
          <cell r="G565">
            <v>38.06</v>
          </cell>
          <cell r="H565">
            <v>432.08</v>
          </cell>
          <cell r="I565" t="str">
            <v>ACRESCER</v>
          </cell>
          <cell r="J565">
            <v>40.5</v>
          </cell>
          <cell r="K565">
            <v>660.55</v>
          </cell>
          <cell r="N565">
            <v>470.14</v>
          </cell>
        </row>
        <row r="566">
          <cell r="B566">
            <v>90468</v>
          </cell>
          <cell r="C566" t="str">
            <v>CORPO DE BUEIRO TRIPLO TUBULAR DE CONCRETO D=0,80 M TIPO CA-1 INC. BERCO</v>
          </cell>
          <cell r="D566" t="str">
            <v>m</v>
          </cell>
          <cell r="E566">
            <v>0</v>
          </cell>
          <cell r="F566">
            <v>47.73</v>
          </cell>
          <cell r="G566">
            <v>47.73</v>
          </cell>
          <cell r="H566">
            <v>315.7</v>
          </cell>
          <cell r="I566" t="str">
            <v>ACRESCER</v>
          </cell>
          <cell r="J566">
            <v>40.5</v>
          </cell>
          <cell r="K566">
            <v>510.62</v>
          </cell>
          <cell r="N566">
            <v>363.43</v>
          </cell>
        </row>
        <row r="567">
          <cell r="B567">
            <v>90469</v>
          </cell>
          <cell r="C567" t="str">
            <v>CORPO DE BUEIRO TRIPLO TUBULAR DE CONCRETO D=1,00 M TIPO CA-1 INC. BERCO</v>
          </cell>
          <cell r="D567" t="str">
            <v>m</v>
          </cell>
          <cell r="E567">
            <v>0</v>
          </cell>
          <cell r="F567">
            <v>51.01</v>
          </cell>
          <cell r="G567">
            <v>51.01</v>
          </cell>
          <cell r="H567">
            <v>453.12</v>
          </cell>
          <cell r="I567" t="str">
            <v>ACRESCER</v>
          </cell>
          <cell r="J567">
            <v>40.5</v>
          </cell>
          <cell r="K567">
            <v>708.3</v>
          </cell>
          <cell r="N567">
            <v>504.13</v>
          </cell>
        </row>
        <row r="568">
          <cell r="B568">
            <v>90470</v>
          </cell>
          <cell r="C568" t="str">
            <v>CORPO DE BUEIRO TRIPLO TUBULAR DE CONCRETO D=1,20 M TIPO CA-1 INC. BERCO</v>
          </cell>
          <cell r="D568" t="str">
            <v>m</v>
          </cell>
          <cell r="E568">
            <v>0</v>
          </cell>
          <cell r="F568">
            <v>54.29</v>
          </cell>
          <cell r="G568">
            <v>54.29</v>
          </cell>
          <cell r="H568">
            <v>645.38</v>
          </cell>
          <cell r="I568" t="str">
            <v>ACRESCER</v>
          </cell>
          <cell r="J568">
            <v>40.5</v>
          </cell>
          <cell r="K568">
            <v>983.04</v>
          </cell>
          <cell r="N568">
            <v>699.67</v>
          </cell>
        </row>
        <row r="569">
          <cell r="B569">
            <v>90471</v>
          </cell>
          <cell r="C569" t="str">
            <v>BOCA DE BUEIRO SIMPLES TUBULAR DE CONCRETO D=0,60 M</v>
          </cell>
          <cell r="D569" t="str">
            <v>Und</v>
          </cell>
          <cell r="E569">
            <v>0</v>
          </cell>
          <cell r="F569">
            <v>3.12</v>
          </cell>
          <cell r="G569">
            <v>3.12</v>
          </cell>
          <cell r="H569">
            <v>179.29</v>
          </cell>
          <cell r="I569" t="str">
            <v>ACRESCER</v>
          </cell>
          <cell r="J569">
            <v>40.5</v>
          </cell>
          <cell r="K569">
            <v>256.29000000000002</v>
          </cell>
          <cell r="N569">
            <v>182.41</v>
          </cell>
        </row>
        <row r="570">
          <cell r="B570">
            <v>90472</v>
          </cell>
          <cell r="C570" t="str">
            <v>BOCA DE BUEIRO SIMPLES TUBULAR DE CONCRETO D=0,80 M</v>
          </cell>
          <cell r="D570" t="str">
            <v>Und</v>
          </cell>
          <cell r="E570">
            <v>0</v>
          </cell>
          <cell r="F570">
            <v>3.12</v>
          </cell>
          <cell r="G570">
            <v>3.12</v>
          </cell>
          <cell r="H570">
            <v>305.83999999999997</v>
          </cell>
          <cell r="I570" t="str">
            <v>ACRESCER</v>
          </cell>
          <cell r="J570">
            <v>40.5</v>
          </cell>
          <cell r="K570">
            <v>434.09</v>
          </cell>
          <cell r="N570">
            <v>308.95999999999998</v>
          </cell>
        </row>
        <row r="571">
          <cell r="B571">
            <v>90473</v>
          </cell>
          <cell r="C571" t="str">
            <v>BOCA DE BUEIRO SIMPLES TUBULAR DE CONCRETO D=1,00 M</v>
          </cell>
          <cell r="D571" t="str">
            <v>Und</v>
          </cell>
          <cell r="E571">
            <v>0</v>
          </cell>
          <cell r="F571">
            <v>3.28</v>
          </cell>
          <cell r="G571">
            <v>3.28</v>
          </cell>
          <cell r="H571">
            <v>479.6</v>
          </cell>
          <cell r="I571" t="str">
            <v>ACRESCER</v>
          </cell>
          <cell r="J571">
            <v>40.5</v>
          </cell>
          <cell r="K571">
            <v>678.45</v>
          </cell>
          <cell r="N571">
            <v>482.88</v>
          </cell>
        </row>
        <row r="572">
          <cell r="B572">
            <v>90474</v>
          </cell>
          <cell r="C572" t="str">
            <v>BOCA DE BUEIRO SIMPLES TUBULAR DE CONCRETO D=1,20 M</v>
          </cell>
          <cell r="D572" t="str">
            <v>Und</v>
          </cell>
          <cell r="E572">
            <v>0</v>
          </cell>
          <cell r="F572">
            <v>3.28</v>
          </cell>
          <cell r="G572">
            <v>3.28</v>
          </cell>
          <cell r="H572">
            <v>693.99</v>
          </cell>
          <cell r="I572" t="str">
            <v>ACRESCER</v>
          </cell>
          <cell r="J572">
            <v>40.5</v>
          </cell>
          <cell r="K572">
            <v>979.66</v>
          </cell>
          <cell r="N572">
            <v>697.27</v>
          </cell>
        </row>
        <row r="573">
          <cell r="B573">
            <v>90475</v>
          </cell>
          <cell r="C573" t="str">
            <v>BOCA DE BUEIRO DUPLO TUBULAR DE CONCRETO D=0,80 M</v>
          </cell>
          <cell r="D573" t="str">
            <v>Und</v>
          </cell>
          <cell r="E573">
            <v>0</v>
          </cell>
          <cell r="F573">
            <v>4.76</v>
          </cell>
          <cell r="G573">
            <v>4.76</v>
          </cell>
          <cell r="H573">
            <v>433.42</v>
          </cell>
          <cell r="I573" t="str">
            <v>ACRESCER</v>
          </cell>
          <cell r="J573">
            <v>40.5</v>
          </cell>
          <cell r="K573">
            <v>615.64</v>
          </cell>
          <cell r="N573">
            <v>438.18</v>
          </cell>
        </row>
        <row r="574">
          <cell r="B574">
            <v>90476</v>
          </cell>
          <cell r="C574" t="str">
            <v>BOCA DE BUEIRO DUPLO TUBULAR DE CONCRETO D=1,00 M</v>
          </cell>
          <cell r="D574" t="str">
            <v>Und</v>
          </cell>
          <cell r="E574">
            <v>0</v>
          </cell>
          <cell r="F574">
            <v>4.76</v>
          </cell>
          <cell r="G574">
            <v>4.76</v>
          </cell>
          <cell r="H574">
            <v>664.36</v>
          </cell>
          <cell r="I574" t="str">
            <v>ACRESCER</v>
          </cell>
          <cell r="J574">
            <v>40.5</v>
          </cell>
          <cell r="K574">
            <v>940.11</v>
          </cell>
          <cell r="N574">
            <v>669.12</v>
          </cell>
        </row>
        <row r="575">
          <cell r="B575">
            <v>90477</v>
          </cell>
          <cell r="C575" t="str">
            <v>BOCA DE BUEIRO DUPLO TUBULAR DE CONCRETO D=1,20 M</v>
          </cell>
          <cell r="D575" t="str">
            <v>Und</v>
          </cell>
          <cell r="E575">
            <v>0</v>
          </cell>
          <cell r="F575">
            <v>15.99</v>
          </cell>
          <cell r="G575">
            <v>15.99</v>
          </cell>
          <cell r="H575">
            <v>943.32</v>
          </cell>
          <cell r="I575" t="str">
            <v>ACRESCER</v>
          </cell>
          <cell r="J575">
            <v>40.5</v>
          </cell>
          <cell r="K575">
            <v>1347.83</v>
          </cell>
          <cell r="N575">
            <v>959.31000000000006</v>
          </cell>
        </row>
        <row r="576">
          <cell r="B576">
            <v>90478</v>
          </cell>
          <cell r="C576" t="str">
            <v>BOCA DE BUEIRO TRIPLO TUBULAR DE CONCRETO D=0,80 M</v>
          </cell>
          <cell r="D576" t="str">
            <v>Und</v>
          </cell>
          <cell r="E576">
            <v>0</v>
          </cell>
          <cell r="F576">
            <v>6.24</v>
          </cell>
          <cell r="G576">
            <v>6.24</v>
          </cell>
          <cell r="H576">
            <v>565.87</v>
          </cell>
          <cell r="I576" t="str">
            <v>ACRESCER</v>
          </cell>
          <cell r="J576">
            <v>40.5</v>
          </cell>
          <cell r="K576">
            <v>803.81</v>
          </cell>
          <cell r="N576">
            <v>572.11</v>
          </cell>
        </row>
        <row r="577">
          <cell r="B577">
            <v>90479</v>
          </cell>
          <cell r="C577" t="str">
            <v>BOCA DE BUEIRO TRIPLO TUBULAR DE CONCRETO D=1,00 M</v>
          </cell>
          <cell r="D577" t="str">
            <v>Und</v>
          </cell>
          <cell r="E577">
            <v>0</v>
          </cell>
          <cell r="F577">
            <v>6.24</v>
          </cell>
          <cell r="G577">
            <v>6.24</v>
          </cell>
          <cell r="H577">
            <v>831.93</v>
          </cell>
          <cell r="I577" t="str">
            <v>ACRESCER</v>
          </cell>
          <cell r="J577">
            <v>40.5</v>
          </cell>
          <cell r="K577">
            <v>1177.6300000000001</v>
          </cell>
          <cell r="N577">
            <v>838.17</v>
          </cell>
        </row>
        <row r="578">
          <cell r="B578">
            <v>90480</v>
          </cell>
          <cell r="C578" t="str">
            <v>BOCA DE BUEIRO TRIPLO TUBULAR DE CONCRET0 D=1,20 M</v>
          </cell>
          <cell r="D578" t="str">
            <v>Und</v>
          </cell>
          <cell r="E578">
            <v>0</v>
          </cell>
          <cell r="F578">
            <v>6.24</v>
          </cell>
          <cell r="G578">
            <v>6.24</v>
          </cell>
          <cell r="H578">
            <v>1192.6500000000001</v>
          </cell>
          <cell r="I578" t="str">
            <v>ACRESCER</v>
          </cell>
          <cell r="J578">
            <v>40.5</v>
          </cell>
          <cell r="K578">
            <v>1684.44</v>
          </cell>
          <cell r="N578">
            <v>1198.8900000000001</v>
          </cell>
        </row>
        <row r="579">
          <cell r="B579">
            <v>90490</v>
          </cell>
          <cell r="C579" t="str">
            <v>REDUTOR DE VELOCIDADE (SONORIZADOR) C/ L=5,00 M</v>
          </cell>
          <cell r="D579" t="str">
            <v>m</v>
          </cell>
          <cell r="E579">
            <v>0</v>
          </cell>
          <cell r="F579">
            <v>18</v>
          </cell>
          <cell r="G579">
            <v>18</v>
          </cell>
          <cell r="H579">
            <v>153.88999999999999</v>
          </cell>
          <cell r="I579" t="str">
            <v>ACRESCER</v>
          </cell>
          <cell r="J579">
            <v>40.5</v>
          </cell>
          <cell r="K579">
            <v>241.51</v>
          </cell>
          <cell r="N579">
            <v>171.89</v>
          </cell>
        </row>
        <row r="580">
          <cell r="B580">
            <v>90491</v>
          </cell>
          <cell r="C580" t="str">
            <v>REDUTOR DE VELOCIDAE (ONDULACAO) C/ L=3,70 M</v>
          </cell>
          <cell r="D580" t="str">
            <v>m</v>
          </cell>
          <cell r="E580">
            <v>0</v>
          </cell>
          <cell r="F580">
            <v>10.61</v>
          </cell>
          <cell r="G580">
            <v>10.61</v>
          </cell>
          <cell r="H580">
            <v>105.41</v>
          </cell>
          <cell r="I580" t="str">
            <v>ACRESCER</v>
          </cell>
          <cell r="J580">
            <v>40.5</v>
          </cell>
          <cell r="K580">
            <v>163.01</v>
          </cell>
          <cell r="N580">
            <v>116.02</v>
          </cell>
        </row>
        <row r="581">
          <cell r="B581">
            <v>90500</v>
          </cell>
          <cell r="C581" t="str">
            <v>SERVICOS AUXILIARES</v>
          </cell>
          <cell r="N581">
            <v>0</v>
          </cell>
        </row>
        <row r="582">
          <cell r="B582">
            <v>90510</v>
          </cell>
          <cell r="C582" t="str">
            <v>MISTURA BETUMINOSA A FRIO EM BETONEIRA</v>
          </cell>
          <cell r="D582" t="str">
            <v>m³</v>
          </cell>
          <cell r="E582">
            <v>2.96</v>
          </cell>
          <cell r="F582">
            <v>6.55</v>
          </cell>
          <cell r="G582">
            <v>9.51</v>
          </cell>
          <cell r="H582">
            <v>31.42</v>
          </cell>
          <cell r="I582" t="str">
            <v>ACRESCER</v>
          </cell>
          <cell r="J582">
            <v>40.5</v>
          </cell>
          <cell r="K582">
            <v>57.51</v>
          </cell>
          <cell r="N582">
            <v>40.93</v>
          </cell>
        </row>
        <row r="583">
          <cell r="B583">
            <v>90511</v>
          </cell>
          <cell r="C583" t="str">
            <v>MISTURA BETUMINOSA USINADA A FRIO</v>
          </cell>
          <cell r="D583" t="str">
            <v>m³</v>
          </cell>
          <cell r="E583">
            <v>3.64</v>
          </cell>
          <cell r="F583">
            <v>1.08</v>
          </cell>
          <cell r="G583">
            <v>4.72</v>
          </cell>
          <cell r="H583">
            <v>31.42</v>
          </cell>
          <cell r="I583" t="str">
            <v>ACRESCER</v>
          </cell>
          <cell r="J583">
            <v>40.5</v>
          </cell>
          <cell r="K583">
            <v>50.78</v>
          </cell>
          <cell r="N583">
            <v>36.14</v>
          </cell>
        </row>
        <row r="584">
          <cell r="B584">
            <v>90512</v>
          </cell>
          <cell r="C584" t="str">
            <v>MISTURA BETUMINOSA USINADO A QUENTE</v>
          </cell>
          <cell r="D584" t="str">
            <v>m³</v>
          </cell>
          <cell r="E584">
            <v>17.350000000000001</v>
          </cell>
          <cell r="F584">
            <v>1.29</v>
          </cell>
          <cell r="G584">
            <v>18.64</v>
          </cell>
          <cell r="H584">
            <v>44.92</v>
          </cell>
          <cell r="I584" t="str">
            <v>ACRESCER</v>
          </cell>
          <cell r="J584">
            <v>40.5</v>
          </cell>
          <cell r="K584">
            <v>89.3</v>
          </cell>
          <cell r="N584">
            <v>63.56</v>
          </cell>
        </row>
        <row r="585">
          <cell r="B585">
            <v>90513</v>
          </cell>
          <cell r="C585" t="str">
            <v>BASE SOLO ESTABIL. GRANULOM. P/ REMENDO PROFUNDO (MAT.-VOL. COMPACTADO)</v>
          </cell>
          <cell r="D585" t="str">
            <v>m³</v>
          </cell>
          <cell r="E585">
            <v>0</v>
          </cell>
          <cell r="F585">
            <v>0</v>
          </cell>
          <cell r="G585">
            <v>0</v>
          </cell>
          <cell r="H585">
            <v>4.45</v>
          </cell>
          <cell r="I585" t="str">
            <v>ACRESCER</v>
          </cell>
          <cell r="J585">
            <v>40.5</v>
          </cell>
          <cell r="K585">
            <v>6.25</v>
          </cell>
          <cell r="N585">
            <v>4.45</v>
          </cell>
        </row>
        <row r="586">
          <cell r="B586">
            <v>90514</v>
          </cell>
          <cell r="C586" t="str">
            <v>BASE SOLO BRITA P/ REMENDO PROF. C/ 40% BRITA(MAT.- VOL. COMPACTADO)</v>
          </cell>
          <cell r="D586" t="str">
            <v>m³</v>
          </cell>
          <cell r="E586">
            <v>0</v>
          </cell>
          <cell r="F586">
            <v>0</v>
          </cell>
          <cell r="G586">
            <v>0</v>
          </cell>
          <cell r="H586">
            <v>17.11</v>
          </cell>
          <cell r="I586" t="str">
            <v>ACRESCER</v>
          </cell>
          <cell r="J586">
            <v>40.5</v>
          </cell>
          <cell r="K586">
            <v>24.04</v>
          </cell>
          <cell r="N586">
            <v>17.11</v>
          </cell>
        </row>
        <row r="587">
          <cell r="B587">
            <v>90515</v>
          </cell>
          <cell r="C587" t="str">
            <v>BASE DE BRITA PARA REMENDO PROFUNDO</v>
          </cell>
          <cell r="D587" t="str">
            <v>m³</v>
          </cell>
          <cell r="E587">
            <v>0</v>
          </cell>
          <cell r="F587">
            <v>0</v>
          </cell>
          <cell r="G587">
            <v>0</v>
          </cell>
          <cell r="H587">
            <v>36.1</v>
          </cell>
          <cell r="I587" t="str">
            <v>ACRESCER</v>
          </cell>
          <cell r="J587">
            <v>40.5</v>
          </cell>
          <cell r="K587">
            <v>50.72</v>
          </cell>
          <cell r="N587">
            <v>36.1</v>
          </cell>
        </row>
        <row r="588">
          <cell r="B588">
            <v>90516</v>
          </cell>
          <cell r="C588" t="str">
            <v>CONCRETO DE CIMENTO PORTLAND</v>
          </cell>
          <cell r="D588" t="str">
            <v>m³</v>
          </cell>
          <cell r="E588">
            <v>8.14</v>
          </cell>
          <cell r="F588">
            <v>67.16</v>
          </cell>
          <cell r="G588">
            <v>75.3</v>
          </cell>
          <cell r="H588">
            <v>90.68</v>
          </cell>
          <cell r="I588" t="str">
            <v>ACRESCER</v>
          </cell>
          <cell r="J588">
            <v>40.5</v>
          </cell>
          <cell r="K588">
            <v>233.2</v>
          </cell>
          <cell r="N588">
            <v>165.98000000000002</v>
          </cell>
        </row>
        <row r="589">
          <cell r="B589">
            <v>90517</v>
          </cell>
          <cell r="C589" t="str">
            <v>CONCRETO CICLOPICO COM 30% DE PEDRA DE MAO</v>
          </cell>
          <cell r="D589" t="str">
            <v>m³</v>
          </cell>
          <cell r="E589">
            <v>5.5</v>
          </cell>
          <cell r="F589">
            <v>45.38</v>
          </cell>
          <cell r="G589">
            <v>50.88</v>
          </cell>
          <cell r="H589">
            <v>67.92</v>
          </cell>
          <cell r="I589" t="str">
            <v>ACRESCER</v>
          </cell>
          <cell r="J589">
            <v>40.5</v>
          </cell>
          <cell r="K589">
            <v>166.91</v>
          </cell>
          <cell r="N589">
            <v>118.80000000000001</v>
          </cell>
        </row>
        <row r="590">
          <cell r="B590">
            <v>90518</v>
          </cell>
          <cell r="C590" t="str">
            <v>CONCRETO MAGRO</v>
          </cell>
          <cell r="D590" t="str">
            <v>m³</v>
          </cell>
          <cell r="E590">
            <v>8.14</v>
          </cell>
          <cell r="F590">
            <v>67.16</v>
          </cell>
          <cell r="G590">
            <v>75.3</v>
          </cell>
          <cell r="H590">
            <v>70.540000000000006</v>
          </cell>
          <cell r="I590" t="str">
            <v>ACRESCER</v>
          </cell>
          <cell r="J590">
            <v>40.5</v>
          </cell>
          <cell r="K590">
            <v>204.91</v>
          </cell>
          <cell r="N590">
            <v>145.84</v>
          </cell>
        </row>
        <row r="591">
          <cell r="B591">
            <v>90519</v>
          </cell>
          <cell r="C591" t="str">
            <v>ARGAMASSA DE CIMENTO E AREIA 1:3</v>
          </cell>
          <cell r="D591" t="str">
            <v>m³</v>
          </cell>
          <cell r="E591">
            <v>8.14</v>
          </cell>
          <cell r="F591">
            <v>67.16</v>
          </cell>
          <cell r="G591">
            <v>75.3</v>
          </cell>
          <cell r="H591">
            <v>106.03</v>
          </cell>
          <cell r="I591" t="str">
            <v>ACRESCER</v>
          </cell>
          <cell r="J591">
            <v>40.5</v>
          </cell>
          <cell r="K591">
            <v>254.77</v>
          </cell>
          <cell r="N591">
            <v>181.32999999999998</v>
          </cell>
        </row>
        <row r="592">
          <cell r="B592">
            <v>90520</v>
          </cell>
          <cell r="C592" t="str">
            <v>ARGAMASSA DE CIMENTO E AREIA 1:4</v>
          </cell>
          <cell r="D592" t="str">
            <v>m³</v>
          </cell>
          <cell r="E592">
            <v>8.14</v>
          </cell>
          <cell r="F592">
            <v>67.16</v>
          </cell>
          <cell r="G592">
            <v>75.3</v>
          </cell>
          <cell r="H592">
            <v>86.13</v>
          </cell>
          <cell r="I592" t="str">
            <v>ACRESCER</v>
          </cell>
          <cell r="J592">
            <v>40.5</v>
          </cell>
          <cell r="K592">
            <v>226.81</v>
          </cell>
          <cell r="N592">
            <v>161.43</v>
          </cell>
        </row>
        <row r="593">
          <cell r="B593">
            <v>90521</v>
          </cell>
          <cell r="C593" t="str">
            <v>FORMAS</v>
          </cell>
          <cell r="D593" t="str">
            <v>m²</v>
          </cell>
          <cell r="E593">
            <v>0.13</v>
          </cell>
          <cell r="F593">
            <v>6.22</v>
          </cell>
          <cell r="G593">
            <v>6.35</v>
          </cell>
          <cell r="H593">
            <v>1.93</v>
          </cell>
          <cell r="I593" t="str">
            <v>ACRESCER</v>
          </cell>
          <cell r="J593">
            <v>40.5</v>
          </cell>
          <cell r="K593">
            <v>11.63</v>
          </cell>
          <cell r="N593">
            <v>8.2799999999999994</v>
          </cell>
        </row>
        <row r="594">
          <cell r="B594">
            <v>90522</v>
          </cell>
          <cell r="C594" t="str">
            <v>DOBRAGEM E COLOCACAO DE ARMADURA</v>
          </cell>
          <cell r="D594" t="str">
            <v>KG</v>
          </cell>
          <cell r="E594">
            <v>0</v>
          </cell>
          <cell r="F594">
            <v>0.75</v>
          </cell>
          <cell r="G594">
            <v>0.75</v>
          </cell>
          <cell r="H594">
            <v>1.17</v>
          </cell>
          <cell r="I594" t="str">
            <v>ACRESCER</v>
          </cell>
          <cell r="J594">
            <v>40.5</v>
          </cell>
          <cell r="K594">
            <v>2.7</v>
          </cell>
          <cell r="N594">
            <v>1.92</v>
          </cell>
        </row>
        <row r="595">
          <cell r="B595">
            <v>90523</v>
          </cell>
          <cell r="C595" t="str">
            <v>ESCAVACAO MANUAL EM MATERIAL DE 1A. CATEGORIA</v>
          </cell>
          <cell r="D595" t="str">
            <v>m³</v>
          </cell>
          <cell r="E595">
            <v>0</v>
          </cell>
          <cell r="F595">
            <v>7.37</v>
          </cell>
          <cell r="G595">
            <v>7.37</v>
          </cell>
          <cell r="H595">
            <v>0</v>
          </cell>
          <cell r="I595" t="str">
            <v>-</v>
          </cell>
          <cell r="J595">
            <v>40.5</v>
          </cell>
          <cell r="K595">
            <v>10.35</v>
          </cell>
          <cell r="N595">
            <v>7.37</v>
          </cell>
        </row>
        <row r="596">
          <cell r="B596">
            <v>90524</v>
          </cell>
          <cell r="C596" t="str">
            <v>ESCAVACAO MANUAL EM MATERIAL DE 2A. CATEGORIA</v>
          </cell>
          <cell r="D596" t="str">
            <v>m³</v>
          </cell>
          <cell r="E596">
            <v>0</v>
          </cell>
          <cell r="F596">
            <v>17.87</v>
          </cell>
          <cell r="G596">
            <v>17.87</v>
          </cell>
          <cell r="H596">
            <v>0</v>
          </cell>
          <cell r="I596" t="str">
            <v>-</v>
          </cell>
          <cell r="J596">
            <v>40.5</v>
          </cell>
          <cell r="K596">
            <v>25.11</v>
          </cell>
          <cell r="N596">
            <v>17.87</v>
          </cell>
        </row>
        <row r="597">
          <cell r="B597">
            <v>90525</v>
          </cell>
          <cell r="C597" t="str">
            <v>ESCAVACAO MANUAL DE VALAS EM MATERIAL DE 3A. CATEGORIA</v>
          </cell>
          <cell r="D597" t="str">
            <v>m³</v>
          </cell>
          <cell r="E597">
            <v>11.82</v>
          </cell>
          <cell r="F597">
            <v>4.75</v>
          </cell>
          <cell r="G597">
            <v>16.57</v>
          </cell>
          <cell r="H597">
            <v>13.51</v>
          </cell>
          <cell r="I597" t="str">
            <v>-</v>
          </cell>
          <cell r="J597">
            <v>40.5</v>
          </cell>
          <cell r="K597">
            <v>42.26</v>
          </cell>
          <cell r="N597">
            <v>30.08</v>
          </cell>
        </row>
        <row r="598">
          <cell r="B598">
            <v>90526</v>
          </cell>
          <cell r="C598" t="str">
            <v>ESCAVACAO MECANICA DE VALAS EM MATERIAL DE 1A. CATEGORIA</v>
          </cell>
          <cell r="D598" t="str">
            <v>m³</v>
          </cell>
          <cell r="E598">
            <v>2.37</v>
          </cell>
          <cell r="F598">
            <v>0.23</v>
          </cell>
          <cell r="G598">
            <v>2.6</v>
          </cell>
          <cell r="H598">
            <v>0</v>
          </cell>
          <cell r="I598" t="str">
            <v>-</v>
          </cell>
          <cell r="J598">
            <v>40.5</v>
          </cell>
          <cell r="K598">
            <v>3.65</v>
          </cell>
          <cell r="N598">
            <v>2.6</v>
          </cell>
        </row>
        <row r="599">
          <cell r="B599">
            <v>90527</v>
          </cell>
          <cell r="C599" t="str">
            <v>ESCAVACAO MECANICA DE VALAS EM MATERIAL DE 2A. CATEGORIA</v>
          </cell>
          <cell r="D599" t="str">
            <v>m³</v>
          </cell>
          <cell r="E599">
            <v>3.08</v>
          </cell>
          <cell r="F599">
            <v>0.31</v>
          </cell>
          <cell r="G599">
            <v>3.39</v>
          </cell>
          <cell r="H599">
            <v>0</v>
          </cell>
          <cell r="I599" t="str">
            <v>-</v>
          </cell>
          <cell r="J599">
            <v>40.5</v>
          </cell>
          <cell r="K599">
            <v>4.76</v>
          </cell>
          <cell r="N599">
            <v>3.39</v>
          </cell>
        </row>
        <row r="600">
          <cell r="B600">
            <v>90528</v>
          </cell>
          <cell r="C600" t="str">
            <v>REATERRO E APILOAMENTO</v>
          </cell>
          <cell r="D600" t="str">
            <v>m³</v>
          </cell>
          <cell r="E600">
            <v>0</v>
          </cell>
          <cell r="F600">
            <v>3.69</v>
          </cell>
          <cell r="G600">
            <v>3.69</v>
          </cell>
          <cell r="H600">
            <v>0</v>
          </cell>
          <cell r="I600" t="str">
            <v>-</v>
          </cell>
          <cell r="J600">
            <v>40.5</v>
          </cell>
          <cell r="K600">
            <v>5.18</v>
          </cell>
          <cell r="N600">
            <v>3.69</v>
          </cell>
        </row>
        <row r="601">
          <cell r="B601">
            <v>90529</v>
          </cell>
          <cell r="C601" t="str">
            <v>ESCAVACAO E CARGA DE MATERIAL DE JAZIDA EM SOLO DE CLASSIFICACO UNICA</v>
          </cell>
          <cell r="D601" t="str">
            <v>m³</v>
          </cell>
          <cell r="E601">
            <v>2.46</v>
          </cell>
          <cell r="F601">
            <v>0.1</v>
          </cell>
          <cell r="G601">
            <v>2.56</v>
          </cell>
          <cell r="H601">
            <v>0.33</v>
          </cell>
          <cell r="I601" t="str">
            <v>-</v>
          </cell>
          <cell r="J601">
            <v>40.5</v>
          </cell>
          <cell r="K601">
            <v>4.0599999999999996</v>
          </cell>
          <cell r="N601">
            <v>2.89</v>
          </cell>
        </row>
        <row r="602">
          <cell r="B602">
            <v>90533</v>
          </cell>
          <cell r="C602" t="str">
            <v>ASSENTAMENTO DE TUBO D=0,40 M</v>
          </cell>
          <cell r="D602" t="str">
            <v>m</v>
          </cell>
          <cell r="E602">
            <v>0</v>
          </cell>
          <cell r="F602">
            <v>6.72</v>
          </cell>
          <cell r="G602">
            <v>6.72</v>
          </cell>
          <cell r="H602">
            <v>0</v>
          </cell>
          <cell r="I602" t="str">
            <v>ACRESCER</v>
          </cell>
          <cell r="J602">
            <v>40.5</v>
          </cell>
          <cell r="K602">
            <v>9.44</v>
          </cell>
          <cell r="N602">
            <v>6.72</v>
          </cell>
        </row>
        <row r="603">
          <cell r="B603">
            <v>90534</v>
          </cell>
          <cell r="C603" t="str">
            <v>ASSENTAMENTO DE TUBO D=0,60 M</v>
          </cell>
          <cell r="D603" t="str">
            <v>m</v>
          </cell>
          <cell r="E603">
            <v>0</v>
          </cell>
          <cell r="F603">
            <v>11.19</v>
          </cell>
          <cell r="G603">
            <v>11.19</v>
          </cell>
          <cell r="H603">
            <v>0</v>
          </cell>
          <cell r="I603" t="str">
            <v>ACRESCER</v>
          </cell>
          <cell r="J603">
            <v>40.5</v>
          </cell>
          <cell r="K603">
            <v>15.72</v>
          </cell>
          <cell r="N603">
            <v>11.19</v>
          </cell>
        </row>
        <row r="604">
          <cell r="B604">
            <v>90535</v>
          </cell>
          <cell r="C604" t="str">
            <v>ASSENTAMENTO DE TUBO D=0,80 M</v>
          </cell>
          <cell r="D604" t="str">
            <v>m</v>
          </cell>
          <cell r="E604">
            <v>0</v>
          </cell>
          <cell r="F604">
            <v>13.43</v>
          </cell>
          <cell r="G604">
            <v>13.43</v>
          </cell>
          <cell r="H604">
            <v>0</v>
          </cell>
          <cell r="I604" t="str">
            <v>ACRESCER</v>
          </cell>
          <cell r="J604">
            <v>40.5</v>
          </cell>
          <cell r="K604">
            <v>18.87</v>
          </cell>
          <cell r="N604">
            <v>13.43</v>
          </cell>
        </row>
        <row r="605">
          <cell r="B605">
            <v>90536</v>
          </cell>
          <cell r="C605" t="str">
            <v>ASSENTAMENTO DE TUBO D=1,00 M</v>
          </cell>
          <cell r="D605" t="str">
            <v>m</v>
          </cell>
          <cell r="E605">
            <v>0</v>
          </cell>
          <cell r="F605">
            <v>16.79</v>
          </cell>
          <cell r="G605">
            <v>16.79</v>
          </cell>
          <cell r="H605">
            <v>0</v>
          </cell>
          <cell r="I605" t="str">
            <v>ACRESCER</v>
          </cell>
          <cell r="J605">
            <v>40.5</v>
          </cell>
          <cell r="K605">
            <v>23.59</v>
          </cell>
          <cell r="N605">
            <v>16.79</v>
          </cell>
        </row>
        <row r="606">
          <cell r="B606">
            <v>90537</v>
          </cell>
          <cell r="C606" t="str">
            <v>ASSENTAMENTO DE TUBO D=1,20 M</v>
          </cell>
          <cell r="D606" t="str">
            <v>m</v>
          </cell>
          <cell r="E606">
            <v>0</v>
          </cell>
          <cell r="F606">
            <v>27.98</v>
          </cell>
          <cell r="G606">
            <v>27.98</v>
          </cell>
          <cell r="H606">
            <v>0</v>
          </cell>
          <cell r="I606" t="str">
            <v>ACRESCER</v>
          </cell>
          <cell r="J606">
            <v>40.5</v>
          </cell>
          <cell r="K606">
            <v>39.31</v>
          </cell>
          <cell r="N606">
            <v>27.98</v>
          </cell>
        </row>
        <row r="607">
          <cell r="B607">
            <v>90541</v>
          </cell>
          <cell r="C607" t="str">
            <v>TRANSPORTE COMERCIAL EM CARROCERIA</v>
          </cell>
          <cell r="D607" t="str">
            <v>t.Km</v>
          </cell>
          <cell r="E607">
            <v>0.13</v>
          </cell>
          <cell r="F607">
            <v>0</v>
          </cell>
          <cell r="G607">
            <v>0.13</v>
          </cell>
          <cell r="H607">
            <v>0</v>
          </cell>
          <cell r="I607" t="str">
            <v>-</v>
          </cell>
          <cell r="J607">
            <v>40.5</v>
          </cell>
          <cell r="K607">
            <v>0.18</v>
          </cell>
          <cell r="N607">
            <v>0.13</v>
          </cell>
        </row>
        <row r="608">
          <cell r="B608">
            <v>90542</v>
          </cell>
          <cell r="C608" t="str">
            <v>TRANSPORTE COMERCIAL EM BASCULANTE</v>
          </cell>
          <cell r="D608" t="str">
            <v>t.Km</v>
          </cell>
          <cell r="E608">
            <v>0.14000000000000001</v>
          </cell>
          <cell r="F608">
            <v>0</v>
          </cell>
          <cell r="G608">
            <v>0.14000000000000001</v>
          </cell>
          <cell r="H608">
            <v>0</v>
          </cell>
          <cell r="I608" t="str">
            <v>-</v>
          </cell>
          <cell r="J608">
            <v>40.5</v>
          </cell>
          <cell r="K608">
            <v>0.2</v>
          </cell>
          <cell r="N608">
            <v>0.14000000000000001</v>
          </cell>
        </row>
        <row r="609">
          <cell r="B609">
            <v>90543</v>
          </cell>
          <cell r="C609" t="str">
            <v>TRANSPORTE LOCAL EM BASCULANTE</v>
          </cell>
          <cell r="D609" t="str">
            <v>t.Km</v>
          </cell>
          <cell r="E609">
            <v>0.17</v>
          </cell>
          <cell r="F609">
            <v>0</v>
          </cell>
          <cell r="G609">
            <v>0.17</v>
          </cell>
          <cell r="H609">
            <v>0</v>
          </cell>
          <cell r="I609" t="str">
            <v>-</v>
          </cell>
          <cell r="J609">
            <v>40.5</v>
          </cell>
          <cell r="K609">
            <v>0.24</v>
          </cell>
          <cell r="N609">
            <v>0.17</v>
          </cell>
        </row>
        <row r="610">
          <cell r="B610">
            <v>90544</v>
          </cell>
          <cell r="C610" t="str">
            <v>TRANSPORTE DE MATERIAL DE JAZIDA</v>
          </cell>
          <cell r="D610" t="str">
            <v>t.Km</v>
          </cell>
          <cell r="E610">
            <v>0.25</v>
          </cell>
          <cell r="F610">
            <v>0</v>
          </cell>
          <cell r="G610">
            <v>0.25</v>
          </cell>
          <cell r="H610">
            <v>0</v>
          </cell>
          <cell r="I610" t="str">
            <v>-</v>
          </cell>
          <cell r="J610">
            <v>40.5</v>
          </cell>
          <cell r="K610">
            <v>0.35</v>
          </cell>
          <cell r="N610">
            <v>0.25</v>
          </cell>
        </row>
        <row r="611">
          <cell r="B611">
            <v>90555</v>
          </cell>
          <cell r="C611" t="str">
            <v>FABRICACAO DE BALIZADOR DE CONCRETO</v>
          </cell>
          <cell r="D611" t="str">
            <v>Und</v>
          </cell>
          <cell r="E611">
            <v>0</v>
          </cell>
          <cell r="F611">
            <v>0</v>
          </cell>
          <cell r="G611">
            <v>0</v>
          </cell>
          <cell r="H611">
            <v>2.4500000000000002</v>
          </cell>
          <cell r="I611" t="str">
            <v>-</v>
          </cell>
          <cell r="J611">
            <v>40.5</v>
          </cell>
          <cell r="K611">
            <v>3.44</v>
          </cell>
          <cell r="N611">
            <v>2.4500000000000002</v>
          </cell>
        </row>
        <row r="612">
          <cell r="B612">
            <v>90556</v>
          </cell>
          <cell r="C612" t="str">
            <v>FABRICACAO DE GUARDA CORPO PADRAO DERMAT</v>
          </cell>
          <cell r="D612" t="str">
            <v>m</v>
          </cell>
          <cell r="E612">
            <v>0</v>
          </cell>
          <cell r="F612">
            <v>0</v>
          </cell>
          <cell r="G612">
            <v>0</v>
          </cell>
          <cell r="H612">
            <v>17.32</v>
          </cell>
          <cell r="I612" t="str">
            <v>-</v>
          </cell>
          <cell r="J612">
            <v>40.5</v>
          </cell>
          <cell r="K612">
            <v>24.33</v>
          </cell>
          <cell r="N612">
            <v>17.32</v>
          </cell>
        </row>
        <row r="613">
          <cell r="B613">
            <v>90557</v>
          </cell>
          <cell r="C613" t="str">
            <v>AREIA EXTRAIDA</v>
          </cell>
          <cell r="D613" t="str">
            <v>m³</v>
          </cell>
          <cell r="E613">
            <v>3.73</v>
          </cell>
          <cell r="F613">
            <v>2.96</v>
          </cell>
          <cell r="G613">
            <v>6.69</v>
          </cell>
          <cell r="H613">
            <v>4.29</v>
          </cell>
          <cell r="I613" t="str">
            <v>-</v>
          </cell>
          <cell r="J613">
            <v>40.5</v>
          </cell>
          <cell r="K613">
            <v>15.43</v>
          </cell>
          <cell r="N613">
            <v>10.98</v>
          </cell>
        </row>
        <row r="614">
          <cell r="B614">
            <v>90558</v>
          </cell>
          <cell r="C614" t="str">
            <v>BRITA PRODUZIDA</v>
          </cell>
          <cell r="D614" t="str">
            <v>m³</v>
          </cell>
          <cell r="E614">
            <v>13.68</v>
          </cell>
          <cell r="F614">
            <v>2.86</v>
          </cell>
          <cell r="G614">
            <v>16.54</v>
          </cell>
          <cell r="H614">
            <v>6.9</v>
          </cell>
          <cell r="I614" t="str">
            <v>-</v>
          </cell>
          <cell r="J614">
            <v>40.5</v>
          </cell>
          <cell r="K614">
            <v>32.93</v>
          </cell>
          <cell r="N614">
            <v>23.439999999999998</v>
          </cell>
        </row>
        <row r="615">
          <cell r="B615">
            <v>90559</v>
          </cell>
          <cell r="C615" t="str">
            <v>ROCHA EXTRAIDA</v>
          </cell>
          <cell r="D615" t="str">
            <v>m³</v>
          </cell>
          <cell r="E615">
            <v>1.79</v>
          </cell>
          <cell r="F615">
            <v>0.17</v>
          </cell>
          <cell r="G615">
            <v>1.94</v>
          </cell>
          <cell r="H615">
            <v>5.37</v>
          </cell>
          <cell r="I615" t="str">
            <v>-</v>
          </cell>
          <cell r="J615">
            <v>40.5</v>
          </cell>
          <cell r="K615">
            <v>10.27</v>
          </cell>
          <cell r="N615">
            <v>7.3100000000000005</v>
          </cell>
        </row>
        <row r="616">
          <cell r="B616">
            <v>90560</v>
          </cell>
          <cell r="C616" t="str">
            <v>EXTRACAO E PRODUCAO DE PEDRA DE MAO</v>
          </cell>
          <cell r="D616" t="str">
            <v>m³</v>
          </cell>
          <cell r="E616">
            <v>6.84</v>
          </cell>
          <cell r="F616">
            <v>1.43</v>
          </cell>
          <cell r="G616">
            <v>8.27</v>
          </cell>
          <cell r="H616">
            <v>6.81</v>
          </cell>
          <cell r="I616" t="str">
            <v>-</v>
          </cell>
          <cell r="J616">
            <v>40.5</v>
          </cell>
          <cell r="K616">
            <v>21.19</v>
          </cell>
          <cell r="N616">
            <v>15.079999999999998</v>
          </cell>
        </row>
        <row r="617">
          <cell r="B617">
            <v>90570</v>
          </cell>
          <cell r="C617" t="str">
            <v>PLACA DE SINALIZACAO E SUPORTE</v>
          </cell>
          <cell r="D617" t="str">
            <v>m²</v>
          </cell>
          <cell r="E617">
            <v>0</v>
          </cell>
          <cell r="F617">
            <v>0</v>
          </cell>
          <cell r="G617">
            <v>0</v>
          </cell>
          <cell r="H617">
            <v>118.59</v>
          </cell>
          <cell r="I617" t="str">
            <v>-</v>
          </cell>
          <cell r="J617">
            <v>40.5</v>
          </cell>
          <cell r="K617">
            <v>166.62</v>
          </cell>
          <cell r="N617">
            <v>118.59</v>
          </cell>
        </row>
        <row r="618">
          <cell r="B618">
            <v>90571</v>
          </cell>
          <cell r="C618" t="str">
            <v>DEFENSA METALICA</v>
          </cell>
          <cell r="D618" t="str">
            <v>m</v>
          </cell>
          <cell r="E618">
            <v>0</v>
          </cell>
          <cell r="F618">
            <v>0</v>
          </cell>
          <cell r="G618">
            <v>0</v>
          </cell>
          <cell r="H618">
            <v>43.43</v>
          </cell>
          <cell r="I618" t="str">
            <v>-</v>
          </cell>
          <cell r="J618">
            <v>40.5</v>
          </cell>
          <cell r="K618">
            <v>61.02</v>
          </cell>
          <cell r="N618">
            <v>43.43</v>
          </cell>
        </row>
        <row r="619">
          <cell r="B619">
            <v>90535</v>
          </cell>
          <cell r="C619" t="str">
            <v>ASSENTAMENTO DE TUBO D=0,80 M</v>
          </cell>
          <cell r="D619" t="str">
            <v>m</v>
          </cell>
          <cell r="E619">
            <v>0</v>
          </cell>
          <cell r="F619">
            <v>12.14</v>
          </cell>
          <cell r="G619">
            <v>12.14</v>
          </cell>
          <cell r="H619">
            <v>0</v>
          </cell>
          <cell r="I619" t="str">
            <v>ACRESCER</v>
          </cell>
          <cell r="J619">
            <v>40.5</v>
          </cell>
          <cell r="K619">
            <v>17.059999999999999</v>
          </cell>
          <cell r="N619">
            <v>12.14</v>
          </cell>
        </row>
        <row r="620">
          <cell r="B620">
            <v>90536</v>
          </cell>
          <cell r="C620" t="str">
            <v>ASSENTAMENTO DE TUBO D=1,00 M</v>
          </cell>
          <cell r="D620" t="str">
            <v>m</v>
          </cell>
          <cell r="E620">
            <v>0</v>
          </cell>
          <cell r="F620">
            <v>15.18</v>
          </cell>
          <cell r="G620">
            <v>15.18</v>
          </cell>
          <cell r="H620">
            <v>0</v>
          </cell>
          <cell r="I620" t="str">
            <v>ACRESCER</v>
          </cell>
          <cell r="J620">
            <v>40.5</v>
          </cell>
          <cell r="K620">
            <v>21.33</v>
          </cell>
          <cell r="N620">
            <v>15.18</v>
          </cell>
        </row>
        <row r="621">
          <cell r="B621">
            <v>90537</v>
          </cell>
          <cell r="C621" t="str">
            <v>ASSENTAMENTO DE TUBO D=1,20 M</v>
          </cell>
          <cell r="D621" t="str">
            <v>m</v>
          </cell>
          <cell r="E621">
            <v>0</v>
          </cell>
          <cell r="F621">
            <v>25.3</v>
          </cell>
          <cell r="G621">
            <v>25.3</v>
          </cell>
          <cell r="H621">
            <v>0</v>
          </cell>
          <cell r="I621" t="str">
            <v>ACRESCER</v>
          </cell>
          <cell r="J621">
            <v>40.5</v>
          </cell>
          <cell r="K621">
            <v>35.549999999999997</v>
          </cell>
          <cell r="N621">
            <v>25.3</v>
          </cell>
        </row>
        <row r="622">
          <cell r="B622">
            <v>90541</v>
          </cell>
          <cell r="C622" t="str">
            <v>TRANSPORTE COMERCIAL EM CARROCERIA</v>
          </cell>
          <cell r="D622" t="str">
            <v>t.Km</v>
          </cell>
          <cell r="E622">
            <v>0.11</v>
          </cell>
          <cell r="F622">
            <v>0</v>
          </cell>
          <cell r="G622">
            <v>0.11</v>
          </cell>
          <cell r="H622">
            <v>0</v>
          </cell>
          <cell r="I622" t="str">
            <v>-</v>
          </cell>
          <cell r="J622">
            <v>40.5</v>
          </cell>
          <cell r="K622">
            <v>0.15</v>
          </cell>
          <cell r="N622">
            <v>0.11</v>
          </cell>
        </row>
        <row r="623">
          <cell r="B623">
            <v>90542</v>
          </cell>
          <cell r="C623" t="str">
            <v>TRANSPORTE COMERCIAL EM BASCULANTE</v>
          </cell>
          <cell r="D623" t="str">
            <v>t.Km</v>
          </cell>
          <cell r="E623">
            <v>0.13</v>
          </cell>
          <cell r="F623">
            <v>0</v>
          </cell>
          <cell r="G623">
            <v>0.13</v>
          </cell>
          <cell r="H623">
            <v>0</v>
          </cell>
          <cell r="I623" t="str">
            <v>-</v>
          </cell>
          <cell r="J623">
            <v>40.5</v>
          </cell>
          <cell r="K623">
            <v>0.18</v>
          </cell>
          <cell r="N623">
            <v>0.13</v>
          </cell>
        </row>
        <row r="624">
          <cell r="B624">
            <v>90543</v>
          </cell>
          <cell r="C624" t="str">
            <v>TRANSPORTE LOCAL EM BASCULANTE</v>
          </cell>
          <cell r="D624" t="str">
            <v>t.Km</v>
          </cell>
          <cell r="E624">
            <v>0.16</v>
          </cell>
          <cell r="F624">
            <v>0</v>
          </cell>
          <cell r="G624">
            <v>0.16</v>
          </cell>
          <cell r="H624">
            <v>0</v>
          </cell>
          <cell r="I624" t="str">
            <v>-</v>
          </cell>
          <cell r="J624">
            <v>40.5</v>
          </cell>
          <cell r="K624">
            <v>0.22</v>
          </cell>
          <cell r="N624">
            <v>0.16</v>
          </cell>
        </row>
        <row r="625">
          <cell r="B625">
            <v>90544</v>
          </cell>
          <cell r="C625" t="str">
            <v>TRANSPORTE DE MATERIAL DE JAZIDA</v>
          </cell>
          <cell r="D625" t="str">
            <v>t.Km</v>
          </cell>
          <cell r="E625">
            <v>0.22</v>
          </cell>
          <cell r="F625">
            <v>0</v>
          </cell>
          <cell r="G625">
            <v>0.22</v>
          </cell>
          <cell r="H625">
            <v>0</v>
          </cell>
          <cell r="I625" t="str">
            <v>-</v>
          </cell>
          <cell r="J625">
            <v>40.5</v>
          </cell>
          <cell r="K625">
            <v>0.31</v>
          </cell>
          <cell r="N625">
            <v>0.22</v>
          </cell>
        </row>
        <row r="626">
          <cell r="B626">
            <v>90555</v>
          </cell>
          <cell r="C626" t="str">
            <v>FABRICACAO DE BALIZADOR DE CONCRETO</v>
          </cell>
          <cell r="D626" t="str">
            <v>Und</v>
          </cell>
          <cell r="E626">
            <v>0</v>
          </cell>
          <cell r="F626">
            <v>0</v>
          </cell>
          <cell r="G626">
            <v>0</v>
          </cell>
          <cell r="H626">
            <v>2.02</v>
          </cell>
          <cell r="I626" t="str">
            <v>-</v>
          </cell>
          <cell r="J626">
            <v>40.5</v>
          </cell>
          <cell r="K626">
            <v>2.84</v>
          </cell>
          <cell r="N626">
            <v>2.02</v>
          </cell>
        </row>
        <row r="627">
          <cell r="B627">
            <v>90556</v>
          </cell>
          <cell r="C627" t="str">
            <v>FABRICACAO DE GUARDA CORPO PADRAO DERMAT</v>
          </cell>
          <cell r="D627" t="str">
            <v>m</v>
          </cell>
          <cell r="E627">
            <v>0</v>
          </cell>
          <cell r="F627">
            <v>0</v>
          </cell>
          <cell r="G627">
            <v>0</v>
          </cell>
          <cell r="H627">
            <v>14.96</v>
          </cell>
          <cell r="I627" t="str">
            <v>-</v>
          </cell>
          <cell r="J627">
            <v>40.5</v>
          </cell>
          <cell r="K627">
            <v>21.02</v>
          </cell>
          <cell r="N627">
            <v>14.96</v>
          </cell>
        </row>
        <row r="628">
          <cell r="B628">
            <v>90557</v>
          </cell>
          <cell r="C628" t="str">
            <v>AREIA EXTRAIDA</v>
          </cell>
          <cell r="D628" t="str">
            <v>m³</v>
          </cell>
          <cell r="E628">
            <v>3.18</v>
          </cell>
          <cell r="F628">
            <v>2.68</v>
          </cell>
          <cell r="G628">
            <v>5.86</v>
          </cell>
          <cell r="H628">
            <v>3.43</v>
          </cell>
          <cell r="I628" t="str">
            <v>-</v>
          </cell>
          <cell r="J628">
            <v>40.5</v>
          </cell>
          <cell r="K628">
            <v>13.05</v>
          </cell>
          <cell r="N628">
            <v>9.2900000000000009</v>
          </cell>
        </row>
        <row r="629">
          <cell r="B629">
            <v>90558</v>
          </cell>
          <cell r="C629" t="str">
            <v>BRITA PRODUZIDA</v>
          </cell>
          <cell r="D629" t="str">
            <v>m³</v>
          </cell>
          <cell r="E629">
            <v>12.91</v>
          </cell>
          <cell r="F629">
            <v>2.59</v>
          </cell>
          <cell r="G629">
            <v>15.5</v>
          </cell>
          <cell r="H629">
            <v>5.27</v>
          </cell>
          <cell r="I629" t="str">
            <v>-</v>
          </cell>
          <cell r="J629">
            <v>40.5</v>
          </cell>
          <cell r="K629">
            <v>29.18</v>
          </cell>
          <cell r="N629">
            <v>20.77</v>
          </cell>
        </row>
        <row r="630">
          <cell r="B630">
            <v>90559</v>
          </cell>
          <cell r="C630" t="str">
            <v>ROCHA EXTRAIDA</v>
          </cell>
          <cell r="D630" t="str">
            <v>m³</v>
          </cell>
          <cell r="E630">
            <v>1.48</v>
          </cell>
          <cell r="F630">
            <v>0.15</v>
          </cell>
          <cell r="G630">
            <v>1.63</v>
          </cell>
          <cell r="H630">
            <v>4.54</v>
          </cell>
          <cell r="I630" t="str">
            <v>-</v>
          </cell>
          <cell r="J630">
            <v>40.5</v>
          </cell>
          <cell r="K630">
            <v>8.67</v>
          </cell>
          <cell r="N630">
            <v>6.17</v>
          </cell>
        </row>
        <row r="631">
          <cell r="B631">
            <v>90560</v>
          </cell>
          <cell r="C631" t="str">
            <v>EXTRACAO E PRODUCAO DE PEDRA DE MAO</v>
          </cell>
          <cell r="D631" t="str">
            <v>m³</v>
          </cell>
          <cell r="E631">
            <v>6.46</v>
          </cell>
          <cell r="F631">
            <v>1.29</v>
          </cell>
          <cell r="G631">
            <v>7.75</v>
          </cell>
          <cell r="H631">
            <v>5.37</v>
          </cell>
          <cell r="I631" t="str">
            <v>-</v>
          </cell>
          <cell r="J631">
            <v>40.5</v>
          </cell>
          <cell r="K631">
            <v>18.43</v>
          </cell>
          <cell r="N631">
            <v>13.120000000000001</v>
          </cell>
        </row>
        <row r="632">
          <cell r="B632">
            <v>90570</v>
          </cell>
          <cell r="C632" t="str">
            <v>PLACA DE SINALIZACAO E SUPORTE</v>
          </cell>
          <cell r="D632" t="str">
            <v>m²</v>
          </cell>
          <cell r="E632">
            <v>0</v>
          </cell>
          <cell r="F632">
            <v>0</v>
          </cell>
          <cell r="G632">
            <v>0</v>
          </cell>
          <cell r="H632">
            <v>112.92</v>
          </cell>
          <cell r="I632" t="str">
            <v>-</v>
          </cell>
          <cell r="J632">
            <v>40.5</v>
          </cell>
          <cell r="K632">
            <v>158.65</v>
          </cell>
          <cell r="N632">
            <v>112.92</v>
          </cell>
        </row>
        <row r="633">
          <cell r="B633">
            <v>90571</v>
          </cell>
          <cell r="C633" t="str">
            <v>DEFENSA METALICA</v>
          </cell>
          <cell r="D633" t="str">
            <v>m</v>
          </cell>
          <cell r="E633">
            <v>0</v>
          </cell>
          <cell r="F633">
            <v>0</v>
          </cell>
          <cell r="G633">
            <v>0</v>
          </cell>
          <cell r="H633">
            <v>41.05</v>
          </cell>
          <cell r="I633" t="str">
            <v>-</v>
          </cell>
          <cell r="J633">
            <v>40.5</v>
          </cell>
          <cell r="K633">
            <v>57.68</v>
          </cell>
          <cell r="N633">
            <v>41.05</v>
          </cell>
        </row>
        <row r="634">
          <cell r="B634">
            <v>90556</v>
          </cell>
          <cell r="C634" t="str">
            <v>Fabricacao De Guarda Corpo Padrao Dermat</v>
          </cell>
          <cell r="D634" t="str">
            <v>m</v>
          </cell>
          <cell r="E634">
            <v>0</v>
          </cell>
          <cell r="F634">
            <v>0</v>
          </cell>
          <cell r="G634">
            <v>0</v>
          </cell>
          <cell r="H634">
            <v>14.07</v>
          </cell>
          <cell r="I634" t="str">
            <v>-</v>
          </cell>
          <cell r="J634">
            <v>40.5</v>
          </cell>
          <cell r="K634">
            <v>19.760000000000002</v>
          </cell>
          <cell r="N634">
            <v>14.07</v>
          </cell>
        </row>
        <row r="635">
          <cell r="B635">
            <v>90557</v>
          </cell>
          <cell r="C635" t="str">
            <v>Areia Extraida</v>
          </cell>
          <cell r="D635" t="str">
            <v>m³</v>
          </cell>
          <cell r="E635">
            <v>2.69</v>
          </cell>
          <cell r="F635">
            <v>2.57</v>
          </cell>
          <cell r="G635">
            <v>5.26</v>
          </cell>
          <cell r="H635">
            <v>3.22</v>
          </cell>
          <cell r="I635" t="str">
            <v>-</v>
          </cell>
          <cell r="J635">
            <v>40.5</v>
          </cell>
          <cell r="K635">
            <v>11.91</v>
          </cell>
          <cell r="N635">
            <v>8.48</v>
          </cell>
        </row>
        <row r="636">
          <cell r="B636">
            <v>90558</v>
          </cell>
          <cell r="C636" t="str">
            <v>Brita Produzida</v>
          </cell>
          <cell r="D636" t="str">
            <v>m³</v>
          </cell>
          <cell r="E636">
            <v>11.23</v>
          </cell>
          <cell r="F636">
            <v>2.48</v>
          </cell>
          <cell r="G636">
            <v>13.71</v>
          </cell>
          <cell r="H636">
            <v>4.37</v>
          </cell>
          <cell r="I636" t="str">
            <v>-</v>
          </cell>
          <cell r="J636">
            <v>40.5</v>
          </cell>
          <cell r="K636">
            <v>25.4</v>
          </cell>
          <cell r="N636">
            <v>18.080000000000002</v>
          </cell>
        </row>
        <row r="637">
          <cell r="B637">
            <v>90559</v>
          </cell>
          <cell r="C637" t="str">
            <v>Rocha Extraida</v>
          </cell>
          <cell r="D637" t="str">
            <v>m³</v>
          </cell>
          <cell r="E637">
            <v>1.25</v>
          </cell>
          <cell r="F637">
            <v>0.14000000000000001</v>
          </cell>
          <cell r="G637">
            <v>1.39</v>
          </cell>
          <cell r="H637">
            <v>3.56</v>
          </cell>
          <cell r="I637" t="str">
            <v>-</v>
          </cell>
          <cell r="J637">
            <v>40.5</v>
          </cell>
          <cell r="K637">
            <v>6.95</v>
          </cell>
          <cell r="N637">
            <v>4.95</v>
          </cell>
        </row>
        <row r="638">
          <cell r="B638">
            <v>90560</v>
          </cell>
          <cell r="C638" t="str">
            <v>Extracao E Producao De Pedra De Mao</v>
          </cell>
          <cell r="D638" t="str">
            <v>m³</v>
          </cell>
          <cell r="E638">
            <v>5.63</v>
          </cell>
          <cell r="F638">
            <v>1.24</v>
          </cell>
          <cell r="G638">
            <v>6.85</v>
          </cell>
          <cell r="H638">
            <v>4.4000000000000004</v>
          </cell>
          <cell r="I638" t="str">
            <v>-</v>
          </cell>
          <cell r="J638">
            <v>40.5</v>
          </cell>
          <cell r="K638">
            <v>15.8</v>
          </cell>
          <cell r="N638">
            <v>11.25</v>
          </cell>
        </row>
        <row r="639">
          <cell r="B639">
            <v>90570</v>
          </cell>
          <cell r="C639" t="str">
            <v>Placa De Sinalizacao E Suporte</v>
          </cell>
          <cell r="D639" t="str">
            <v>m²</v>
          </cell>
          <cell r="E639">
            <v>0</v>
          </cell>
          <cell r="F639">
            <v>0</v>
          </cell>
          <cell r="G639">
            <v>0</v>
          </cell>
          <cell r="H639">
            <v>109.99</v>
          </cell>
          <cell r="I639" t="str">
            <v>-</v>
          </cell>
          <cell r="J639">
            <v>40.5</v>
          </cell>
          <cell r="K639">
            <v>154.53</v>
          </cell>
          <cell r="N639">
            <v>109.99</v>
          </cell>
        </row>
        <row r="640">
          <cell r="B640">
            <v>90571</v>
          </cell>
          <cell r="C640" t="str">
            <v>Defensa Metalica</v>
          </cell>
          <cell r="D640" t="str">
            <v>m</v>
          </cell>
          <cell r="E640">
            <v>0</v>
          </cell>
          <cell r="F640">
            <v>0</v>
          </cell>
          <cell r="G640">
            <v>0</v>
          </cell>
          <cell r="H640">
            <v>39.75</v>
          </cell>
          <cell r="I640" t="str">
            <v>-</v>
          </cell>
          <cell r="J640">
            <v>40.5</v>
          </cell>
          <cell r="K640">
            <v>55.84</v>
          </cell>
          <cell r="N640">
            <v>39.75</v>
          </cell>
        </row>
      </sheetData>
      <sheetData sheetId="1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ª MP_BR_459"/>
      <sheetName val="TABELA"/>
      <sheetName val="TCC4"/>
      <sheetName val="TCB5"/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TAB RE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xo"/>
      <sheetName val="FIS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8ª MP_BR_459"/>
      <sheetName val="TCB5"/>
      <sheetName val="projeto"/>
      <sheetName val="61M-CBMI"/>
      <sheetName val="avanço físico"/>
      <sheetName val="2.2.5.CBUQ"/>
      <sheetName val="2.2.5.PM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geral"/>
      <sheetName val="Plan2"/>
      <sheetName val="Plan3"/>
      <sheetName val="Plan4"/>
      <sheetName val="Plan5"/>
      <sheetName val="Plan6"/>
      <sheetName val="Plan7"/>
      <sheetName val="FRESAGEM (I)"/>
      <sheetName val="RECOMPOS. REV.CBUQ(XIV)"/>
      <sheetName val="SINAL HORIZ"/>
      <sheetName val="ESCAVAÇÃO(II)ok"/>
      <sheetName val="ESC MEC DE VALA(VI)"/>
      <sheetName val="CONCR CICL 01"/>
      <sheetName val="ARGAMASSA 02"/>
      <sheetName val="ENROC JOG 03"/>
      <sheetName val="ENROC ARRUM 04"/>
      <sheetName val="CONCR CIM (XII)"/>
      <sheetName val="FORMA (IV)"/>
      <sheetName val="LIMP PONTE"/>
      <sheetName val="LIMP DE VALA DE DRENAGEM 07"/>
      <sheetName val="LIMP DE DESCIDA D AGUA (V)"/>
      <sheetName val="GUARDA CORPO (III)"/>
      <sheetName val="RECOMP MAN ATERRO 09"/>
      <sheetName val="REMOÇÃO DE MAN DE BARREIRA 10"/>
      <sheetName val="RECOMP MEC ATERRO 11"/>
      <sheetName val="ROÇ MAN (IX)"/>
      <sheetName val="ROÇ COL (X)"/>
      <sheetName val="REGMECFAIXA(I)OK"/>
      <sheetName val="CAPINA(XI)"/>
      <sheetName val="CAIAÇÃO (VIII)"/>
      <sheetName val="LIMPPLACA(VI)"/>
      <sheetName val="RECOMPPLACA(VII)"/>
      <sheetName val="LIMP SARJ M FIO((IV)"/>
      <sheetName val="LIMP BUEIRO"/>
      <sheetName val="TAPA BURACO"/>
      <sheetName val="REMENDO PRO FRIO"/>
      <sheetName val="REMENDO PROF PIL"/>
      <sheetName val="CORR DEF MAN FRIO"/>
      <sheetName val="CORR DEF MBUQ(XIII)"/>
      <sheetName val="CHUVA"/>
      <sheetName val="PLANILHA"/>
      <sheetName val="Quadro de qntd"/>
      <sheetName val="Cálculo"/>
    </sheetNames>
    <sheetDataSet>
      <sheetData sheetId="0">
        <row r="43">
          <cell r="C43">
            <v>2.327</v>
          </cell>
        </row>
      </sheetData>
      <sheetData sheetId="1">
        <row r="60">
          <cell r="U60">
            <v>77677.78300000001</v>
          </cell>
        </row>
        <row r="101">
          <cell r="U101">
            <v>77185.775999999998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RASIL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Manut. 1º ano"/>
      <sheetName val="Manut. 2º e 3º ano"/>
      <sheetName val="CBUQ"/>
      <sheetName val="Reparo Localizado"/>
      <sheetName val="Reparo Profundo"/>
      <sheetName val="Lama Grossa"/>
      <sheetName val="Fresagem Cont."/>
      <sheetName val="Micro Rev. com cal"/>
      <sheetName val="Fresagem Desc."/>
      <sheetName val="CBUQ pol"/>
      <sheetName val="CBUQ Massa Fina"/>
      <sheetName val="Imprimação"/>
      <sheetName val="Pintura de Ligação"/>
      <sheetName val="TSD"/>
      <sheetName val="TST"/>
      <sheetName val="Selagem de trinca"/>
      <sheetName val="Reciclagem de Base"/>
      <sheetName val="Reciclagem de Base com cimento"/>
      <sheetName val="Reciclagem de Base com BRITA"/>
      <sheetName val="Remoção CBUQ"/>
      <sheetName val="Remoção base"/>
      <sheetName val="BGS"/>
      <sheetName val="Solo Estab"/>
      <sheetName val="BGTC"/>
      <sheetName val="CBUQ (Binder)"/>
      <sheetName val="AAUQ"/>
      <sheetName val="TSS"/>
      <sheetName val="TSDp"/>
      <sheetName val="RBSM"/>
      <sheetName val="RBAM"/>
      <sheetName val="RBAM(FS)"/>
      <sheetName val="Base Solo ad Cim"/>
      <sheetName val="Recomp. defensa"/>
      <sheetName val="Recomp. de guarda corpo"/>
      <sheetName val="Recomp. Barreira NJ"/>
      <sheetName val="Sinalizacao provisoria"/>
      <sheetName val="Roçada"/>
      <sheetName val="Roçada Manual"/>
      <sheetName val="Capina"/>
      <sheetName val="Destocam."/>
      <sheetName val="Corte e Limp."/>
      <sheetName val="Caiação"/>
      <sheetName val="Recomp. Manual Terrapleno"/>
      <sheetName val="Remoção de barreira em solo"/>
      <sheetName val="Remoção de barreira em rocha"/>
      <sheetName val="Recomp. MFC"/>
      <sheetName val="Recomp. Sarjeta"/>
      <sheetName val="Limp. Bueiro"/>
      <sheetName val="Desob. bueiro"/>
      <sheetName val="Limp. Sarj e MFio"/>
      <sheetName val="Limp. Valeta"/>
      <sheetName val="Limp. DD"/>
      <sheetName val="Limp. Ponte"/>
      <sheetName val="Limp. placa"/>
      <sheetName val="Recomp. placa"/>
      <sheetName val="Esc. man."/>
      <sheetName val="Concr 20 MPa"/>
      <sheetName val="Aço CA-50"/>
      <sheetName val="Forma"/>
      <sheetName val="Divisão"/>
      <sheetName val="Micro Rev. 2 Cam."/>
      <sheetName val="Demolição de disp. concreto"/>
      <sheetName val="Limp. Vala"/>
      <sheetName val="Hidrossemeadura"/>
      <sheetName val="MFC 01"/>
      <sheetName val="MFC 05"/>
      <sheetName val="STC 01"/>
      <sheetName val="STC 03"/>
      <sheetName val="DAR 01"/>
      <sheetName val="DAR 02"/>
      <sheetName val="EDA 01"/>
      <sheetName val="VPA 01"/>
      <sheetName val="VPC 01"/>
      <sheetName val="VPA 03"/>
      <sheetName val="VPC 03"/>
      <sheetName val="DSS 03"/>
      <sheetName val="DPS 01"/>
      <sheetName val="BSD 03"/>
      <sheetName val="BSD 01"/>
      <sheetName val="BSTC 0,60"/>
      <sheetName val="BOCA BSTC 0,60"/>
      <sheetName val="BSTC 0,80"/>
      <sheetName val="BOCA BSTC 0,80"/>
      <sheetName val="BSTC 1,0"/>
      <sheetName val="BOCA BSTC 1,0"/>
      <sheetName val="BSTC 1,2"/>
      <sheetName val="BOCA BSTC 1,2 "/>
      <sheetName val="BSTC 1,5"/>
      <sheetName val="BOCA BSTC 1,5"/>
      <sheetName val="BDTC 1,0"/>
      <sheetName val="BOCA BDTC 1,00"/>
      <sheetName val="BDTC 1,2"/>
      <sheetName val="BOCA BDTC 1,2"/>
      <sheetName val="BDTC 1,5"/>
      <sheetName val="BOCA BDTC 1,5"/>
      <sheetName val="BTTC 1,0"/>
      <sheetName val="BOCA BTTC 1,00"/>
      <sheetName val="BTTC 1,2"/>
      <sheetName val="BOCA BTTC 1,2"/>
      <sheetName val="BTTC 1,5"/>
      <sheetName val="BOCA BTTC 1,5"/>
      <sheetName val="BSCC 1,50x1,5x1,0"/>
      <sheetName val="BOCA BSCC 1,50 x1,5"/>
      <sheetName val="BSCC 2,0x2,0x1,0"/>
      <sheetName val="BOCA BSCC 2,0 x 2,0"/>
      <sheetName val="BSCC 2,50x2,5x1,0"/>
      <sheetName val="BOCA BSCC 2,5 x 2,5"/>
      <sheetName val="BSCC 3,0x3,0x1,0"/>
      <sheetName val="BOCA BSCC 3,0 x 3,0"/>
      <sheetName val="Compact 100% PN"/>
      <sheetName val="Esc mat 1ª cat 600 a 800"/>
      <sheetName val="Separação"/>
      <sheetName val="Estocagem CAP"/>
      <sheetName val="Estocagem Asfalto Diluído"/>
      <sheetName val="Reciclagem de Base Simples"/>
      <sheetName val="Impl. Tachão"/>
      <sheetName val="Impl. Placas"/>
      <sheetName val="Pintura de Faixa"/>
      <sheetName val="Tachas Refletivas"/>
      <sheetName val="CBUQ (Reparo)"/>
      <sheetName val="Ctr."/>
      <sheetName val="Vínculo"/>
      <sheetName val="COLAR"/>
      <sheetName val="COLAR_2"/>
    </sheetNames>
    <sheetDataSet>
      <sheetData sheetId="0">
        <row r="4">
          <cell r="B4" t="str">
            <v>AC</v>
          </cell>
        </row>
        <row r="5">
          <cell r="B5" t="str">
            <v>AL</v>
          </cell>
        </row>
        <row r="6">
          <cell r="B6" t="str">
            <v>AP</v>
          </cell>
        </row>
        <row r="7">
          <cell r="B7" t="str">
            <v>AM</v>
          </cell>
        </row>
        <row r="8">
          <cell r="B8" t="str">
            <v>BA</v>
          </cell>
        </row>
        <row r="9">
          <cell r="B9" t="str">
            <v>CE</v>
          </cell>
        </row>
        <row r="10">
          <cell r="B10" t="str">
            <v>DF</v>
          </cell>
        </row>
        <row r="11">
          <cell r="B11" t="str">
            <v>ES</v>
          </cell>
        </row>
        <row r="12">
          <cell r="B12" t="str">
            <v>GO</v>
          </cell>
        </row>
        <row r="13">
          <cell r="B13" t="str">
            <v>MA</v>
          </cell>
        </row>
        <row r="14">
          <cell r="B14" t="str">
            <v>MT</v>
          </cell>
        </row>
        <row r="15">
          <cell r="B15" t="str">
            <v>MS</v>
          </cell>
        </row>
        <row r="16">
          <cell r="B16" t="str">
            <v>MG</v>
          </cell>
        </row>
        <row r="17">
          <cell r="B17" t="str">
            <v>PA</v>
          </cell>
        </row>
        <row r="18">
          <cell r="B18" t="str">
            <v>PB</v>
          </cell>
        </row>
        <row r="19">
          <cell r="B19" t="str">
            <v>PR</v>
          </cell>
        </row>
        <row r="20">
          <cell r="B20" t="str">
            <v>PE</v>
          </cell>
        </row>
        <row r="21">
          <cell r="B21" t="str">
            <v>PI</v>
          </cell>
        </row>
        <row r="22">
          <cell r="B22" t="str">
            <v>RJ</v>
          </cell>
        </row>
        <row r="23">
          <cell r="B23" t="str">
            <v>RN</v>
          </cell>
        </row>
        <row r="24">
          <cell r="B24" t="str">
            <v>RS</v>
          </cell>
        </row>
        <row r="25">
          <cell r="B25" t="str">
            <v>RO</v>
          </cell>
        </row>
        <row r="26">
          <cell r="B26" t="str">
            <v>RR</v>
          </cell>
        </row>
        <row r="27">
          <cell r="B27" t="str">
            <v>SC</v>
          </cell>
        </row>
        <row r="28">
          <cell r="B28" t="str">
            <v>SP</v>
          </cell>
        </row>
        <row r="29">
          <cell r="B29" t="str">
            <v>SP</v>
          </cell>
        </row>
        <row r="30">
          <cell r="B30" t="str">
            <v>SE</v>
          </cell>
        </row>
        <row r="31">
          <cell r="B31" t="str">
            <v>TO</v>
          </cell>
        </row>
      </sheetData>
      <sheetData sheetId="1"/>
      <sheetData sheetId="2"/>
      <sheetData sheetId="3">
        <row r="45">
          <cell r="I45" t="e">
            <v>#N/A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30">
          <cell r="K30" t="str">
            <v>CAP 50 70</v>
          </cell>
        </row>
      </sheetData>
      <sheetData sheetId="132"/>
      <sheetData sheetId="133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Gerais"/>
      <sheetName val="Rosto"/>
      <sheetName val="Alíquota"/>
      <sheetName val="Medição"/>
      <sheetName val="Cronograma"/>
      <sheetName val="Dist. Massa (3)"/>
      <sheetName val="Terraplenagem"/>
      <sheetName val="Pavimentação"/>
      <sheetName val="qd OAC etc"/>
      <sheetName val="qd Drenagem"/>
      <sheetName val="Placa"/>
      <sheetName val="Sinalizaçao"/>
      <sheetName val="Uniforme"/>
      <sheetName val="Orçamento"/>
    </sheetNames>
    <sheetDataSet>
      <sheetData sheetId="0"/>
      <sheetData sheetId="1"/>
      <sheetData sheetId="2"/>
      <sheetData sheetId="3"/>
      <sheetData sheetId="4"/>
      <sheetData sheetId="5"/>
      <sheetData sheetId="6">
        <row r="195">
          <cell r="T195">
            <v>7500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rva_S"/>
      <sheetName val="Curva_S jun 22"/>
      <sheetName val="Curva_S juL 23 "/>
      <sheetName val="Plan4"/>
    </sheetNames>
    <sheetDataSet>
      <sheetData sheetId="0">
        <row r="5">
          <cell r="D5">
            <v>1309482.8701249997</v>
          </cell>
        </row>
      </sheetData>
      <sheetData sheetId="1"/>
      <sheetData sheetId="2"/>
      <sheetData sheetId="3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"/>
      <sheetName val="Orçamento_Revisado"/>
      <sheetName val="Cód. Compos. GOINFRA"/>
      <sheetName val="Cronograma"/>
      <sheetName val="Curva ABC"/>
      <sheetName val="Composições"/>
      <sheetName val="MOB E DESMOB"/>
      <sheetName val="Tabela T-308"/>
      <sheetName val="Administração Local"/>
      <sheetName val="Canteiro de Obras"/>
      <sheetName val="Momento de Transporte"/>
      <sheetName val="BDI"/>
      <sheetName val="Equipamentos"/>
      <sheetName val="Material"/>
      <sheetName val="Mão de obra"/>
    </sheetNames>
    <sheetDataSet>
      <sheetData sheetId="0">
        <row r="3">
          <cell r="G3">
            <v>1696442.7399999998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9">
          <cell r="D19">
            <v>27.206086914836636</v>
          </cell>
        </row>
      </sheetData>
      <sheetData sheetId="12"/>
      <sheetData sheetId="13"/>
      <sheetData sheetId="1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Lucas V Almeida" id="{48468099-F8B7-42D4-8BBD-677AFE716CA7}" userId="46a5f3c08f678ea0" providerId="Windows Live"/>
</personList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65" dT="2025-11-05T06:15:15.55" personId="{48468099-F8B7-42D4-8BBD-677AFE716CA7}" id="{57B1B8C2-87C9-4313-8A49-AE1A417BCAA7}">
    <text>Preço de internet
https://www.isocomimpermeabilizantes.com.br/argamassa-nafufill-kmh-25-kg-mc-bauchemie?srsltid=AfmBOoo8GhdpfhmESvHa4MqNbwnUTavWkBy__dUnpTjritVEBcFFRIm9</text>
  </threadedComment>
  <threadedComment ref="J88" dT="2025-11-05T06:15:15.55" personId="{48468099-F8B7-42D4-8BBD-677AFE716CA7}" id="{BE862BE2-5370-46F6-A80B-8DC3420EF0F1}">
    <text>Preço de internet
https://www.isocomimpermeabilizantes.com.br/argamassa-nafufill-kmh-25-kg-mc-bauchemie?srsltid=AfmBOoo8GhdpfhmESvHa4MqNbwnUTavWkBy__dUnpTjritVEBcFFRIm9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A2:G27"/>
  <sheetViews>
    <sheetView zoomScaleNormal="100" zoomScaleSheetLayoutView="100" workbookViewId="0">
      <selection activeCell="D5" sqref="D5"/>
    </sheetView>
  </sheetViews>
  <sheetFormatPr defaultColWidth="8.88671875" defaultRowHeight="12"/>
  <cols>
    <col min="1" max="1" width="2" style="1" customWidth="1"/>
    <col min="2" max="2" width="69.109375" style="1" bestFit="1" customWidth="1"/>
    <col min="3" max="3" width="17" style="1" customWidth="1"/>
    <col min="4" max="4" width="9.33203125" style="1" customWidth="1"/>
    <col min="5" max="5" width="5.109375" style="1" bestFit="1" customWidth="1"/>
    <col min="6" max="6" width="8.88671875" style="1"/>
    <col min="7" max="7" width="12" style="1" hidden="1" customWidth="1"/>
    <col min="8" max="16384" width="8.88671875" style="1"/>
  </cols>
  <sheetData>
    <row r="2" spans="1:7" ht="21" customHeight="1">
      <c r="B2" s="231" t="s">
        <v>0</v>
      </c>
      <c r="C2" s="233" t="s">
        <v>1</v>
      </c>
      <c r="D2" s="231" t="s">
        <v>3</v>
      </c>
    </row>
    <row r="3" spans="1:7" ht="20.25" customHeight="1" thickBot="1">
      <c r="B3" s="232"/>
      <c r="C3" s="234"/>
      <c r="D3" s="232"/>
    </row>
    <row r="4" spans="1:7" s="4" customFormat="1" ht="15" customHeight="1" thickTop="1">
      <c r="B4" s="2"/>
      <c r="C4" s="3"/>
      <c r="D4" s="3"/>
    </row>
    <row r="5" spans="1:7" ht="15" customHeight="1">
      <c r="A5" s="1">
        <v>1</v>
      </c>
      <c r="B5" s="5" t="e">
        <f>#REF!</f>
        <v>#REF!</v>
      </c>
      <c r="C5" s="13" t="e">
        <f>VLOOKUP(A5,#REF!,22,FALSE)</f>
        <v>#REF!</v>
      </c>
      <c r="D5" s="11" t="e">
        <f>C5/$C$21</f>
        <v>#REF!</v>
      </c>
    </row>
    <row r="6" spans="1:7" s="4" customFormat="1" ht="15" customHeight="1">
      <c r="B6" s="5"/>
      <c r="C6" s="14"/>
      <c r="D6" s="11"/>
    </row>
    <row r="7" spans="1:7" ht="15" customHeight="1">
      <c r="A7" s="1">
        <v>2</v>
      </c>
      <c r="B7" s="5" t="e">
        <f>#REF!</f>
        <v>#REF!</v>
      </c>
      <c r="C7" s="13" t="e">
        <f>VLOOKUP(A7,#REF!,22,FALSE)</f>
        <v>#REF!</v>
      </c>
      <c r="D7" s="11" t="e">
        <f>C7/$C$21</f>
        <v>#REF!</v>
      </c>
      <c r="E7" s="4"/>
    </row>
    <row r="8" spans="1:7" s="4" customFormat="1" ht="15" customHeight="1">
      <c r="B8" s="5"/>
      <c r="C8" s="14"/>
      <c r="D8" s="11"/>
    </row>
    <row r="9" spans="1:7" ht="15" customHeight="1">
      <c r="A9" s="1">
        <v>3</v>
      </c>
      <c r="B9" s="5" t="e">
        <f>#REF!</f>
        <v>#REF!</v>
      </c>
      <c r="C9" s="13" t="e">
        <f>VLOOKUP(A9,#REF!,22,FALSE)</f>
        <v>#REF!</v>
      </c>
      <c r="D9" s="11" t="e">
        <f>C9/$C$21</f>
        <v>#REF!</v>
      </c>
      <c r="E9" s="4"/>
    </row>
    <row r="10" spans="1:7" ht="15" customHeight="1">
      <c r="B10" s="6"/>
      <c r="C10" s="14"/>
      <c r="D10" s="11"/>
      <c r="E10" s="4"/>
    </row>
    <row r="11" spans="1:7" ht="15" customHeight="1">
      <c r="A11" s="1">
        <v>4</v>
      </c>
      <c r="B11" s="5" t="e">
        <f>#REF!</f>
        <v>#REF!</v>
      </c>
      <c r="C11" s="13" t="e">
        <f>VLOOKUP(A11,#REF!,22,FALSE)</f>
        <v>#REF!</v>
      </c>
      <c r="D11" s="11" t="e">
        <f>C11/$C$21</f>
        <v>#REF!</v>
      </c>
      <c r="E11" s="4"/>
    </row>
    <row r="12" spans="1:7" ht="15" customHeight="1">
      <c r="B12" s="5"/>
      <c r="C12" s="14"/>
      <c r="D12" s="11"/>
      <c r="E12" s="4"/>
    </row>
    <row r="13" spans="1:7" ht="15" customHeight="1">
      <c r="A13" s="1">
        <v>5</v>
      </c>
      <c r="B13" s="5" t="e">
        <f>#REF!</f>
        <v>#REF!</v>
      </c>
      <c r="C13" s="13" t="e">
        <f>VLOOKUP(A13,#REF!,22,FALSE)</f>
        <v>#REF!</v>
      </c>
      <c r="D13" s="11" t="e">
        <f>C13/$C$21</f>
        <v>#REF!</v>
      </c>
      <c r="E13" s="4"/>
    </row>
    <row r="14" spans="1:7" s="4" customFormat="1" ht="15" customHeight="1">
      <c r="B14" s="5"/>
      <c r="C14" s="14"/>
      <c r="D14" s="11"/>
    </row>
    <row r="15" spans="1:7" ht="15" customHeight="1">
      <c r="A15" s="1">
        <v>6</v>
      </c>
      <c r="B15" s="5" t="e">
        <f>#REF!</f>
        <v>#REF!</v>
      </c>
      <c r="C15" s="13" t="e">
        <f>VLOOKUP(A15,#REF!,22,FALSE)</f>
        <v>#REF!</v>
      </c>
      <c r="D15" s="11" t="e">
        <f>C15/$C$21</f>
        <v>#REF!</v>
      </c>
      <c r="E15" s="4"/>
    </row>
    <row r="16" spans="1:7" s="4" customFormat="1" ht="15" customHeight="1">
      <c r="B16" s="5"/>
      <c r="C16" s="14"/>
      <c r="D16" s="11"/>
      <c r="G16" s="1">
        <v>1.24875124875124</v>
      </c>
    </row>
    <row r="17" spans="1:5" ht="15" customHeight="1">
      <c r="A17" s="1">
        <v>7</v>
      </c>
      <c r="B17" s="5" t="e">
        <f>#REF!</f>
        <v>#REF!</v>
      </c>
      <c r="C17" s="13" t="e">
        <f>VLOOKUP(A17,#REF!,22,FALSE)</f>
        <v>#REF!</v>
      </c>
      <c r="D17" s="11" t="e">
        <f>C17/$C$21</f>
        <v>#REF!</v>
      </c>
      <c r="E17" s="4"/>
    </row>
    <row r="18" spans="1:5" s="4" customFormat="1" ht="15" customHeight="1">
      <c r="B18" s="5"/>
      <c r="C18" s="14"/>
      <c r="D18" s="11"/>
    </row>
    <row r="19" spans="1:5" ht="15" customHeight="1">
      <c r="A19" s="1">
        <v>8</v>
      </c>
      <c r="B19" s="5" t="e">
        <f>#REF!</f>
        <v>#REF!</v>
      </c>
      <c r="C19" s="13" t="e">
        <f>VLOOKUP(A19,#REF!,22,FALSE)</f>
        <v>#REF!</v>
      </c>
      <c r="D19" s="11" t="e">
        <f>C19/$C$21</f>
        <v>#REF!</v>
      </c>
      <c r="E19" s="4"/>
    </row>
    <row r="20" spans="1:5" s="4" customFormat="1" ht="15" customHeight="1">
      <c r="B20" s="5"/>
      <c r="C20" s="14"/>
      <c r="D20" s="3"/>
    </row>
    <row r="21" spans="1:5" s="4" customFormat="1" ht="15" customHeight="1">
      <c r="B21" s="10" t="s">
        <v>2</v>
      </c>
      <c r="C21" s="15" t="e">
        <f>SUM(C5:C19)</f>
        <v>#REF!</v>
      </c>
      <c r="D21" s="16" t="e">
        <f>SUM(D5:D19)</f>
        <v>#REF!</v>
      </c>
    </row>
    <row r="22" spans="1:5" ht="3.75" customHeight="1">
      <c r="B22" s="5"/>
      <c r="C22" s="7"/>
      <c r="D22" s="7"/>
      <c r="E22" s="4"/>
    </row>
    <row r="25" spans="1:5">
      <c r="B25" s="8"/>
    </row>
    <row r="27" spans="1:5">
      <c r="C27" s="9"/>
      <c r="D27" s="9"/>
    </row>
  </sheetData>
  <mergeCells count="3">
    <mergeCell ref="B2:B3"/>
    <mergeCell ref="C2:C3"/>
    <mergeCell ref="D2:D3"/>
  </mergeCells>
  <printOptions horizontalCentered="1"/>
  <pageMargins left="0.78740157480314965" right="0.62992125984251968" top="0.98425196850393704" bottom="0.98425196850393704" header="0.51181102362204722" footer="0.51181102362204722"/>
  <pageSetup paperSize="9" scale="75" orientation="landscape" horizont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topLeftCell="A10" workbookViewId="0">
      <selection activeCell="C12" sqref="C12"/>
    </sheetView>
  </sheetViews>
  <sheetFormatPr defaultColWidth="9.109375" defaultRowHeight="13.2"/>
  <cols>
    <col min="1" max="1" width="65.109375" style="12" bestFit="1" customWidth="1"/>
    <col min="2" max="2" width="12.88671875" style="12" bestFit="1" customWidth="1"/>
    <col min="3" max="16384" width="9.109375" style="12"/>
  </cols>
  <sheetData>
    <row r="1" spans="1:2">
      <c r="A1" s="17" t="e">
        <f>'RESUMO '!B9</f>
        <v>#REF!</v>
      </c>
      <c r="B1" s="18" t="e">
        <f>'RESUMO '!C9</f>
        <v>#REF!</v>
      </c>
    </row>
    <row r="2" spans="1:2">
      <c r="A2" s="17" t="e">
        <f>'RESUMO '!B19</f>
        <v>#REF!</v>
      </c>
      <c r="B2" s="18" t="e">
        <f>'RESUMO '!C19</f>
        <v>#REF!</v>
      </c>
    </row>
    <row r="3" spans="1:2">
      <c r="A3" s="17" t="e">
        <f>'RESUMO '!B5</f>
        <v>#REF!</v>
      </c>
      <c r="B3" s="18" t="e">
        <f>'RESUMO '!C5</f>
        <v>#REF!</v>
      </c>
    </row>
    <row r="4" spans="1:2">
      <c r="A4" s="17" t="e">
        <f>'RESUMO '!B17</f>
        <v>#REF!</v>
      </c>
      <c r="B4" s="18" t="e">
        <f>'RESUMO '!C17</f>
        <v>#REF!</v>
      </c>
    </row>
    <row r="5" spans="1:2">
      <c r="A5" s="17" t="e">
        <f>'RESUMO '!B15</f>
        <v>#REF!</v>
      </c>
      <c r="B5" s="18" t="e">
        <f>'RESUMO '!C15</f>
        <v>#REF!</v>
      </c>
    </row>
    <row r="6" spans="1:2">
      <c r="A6" s="17" t="e">
        <f>'RESUMO '!B7</f>
        <v>#REF!</v>
      </c>
      <c r="B6" s="18" t="e">
        <f>'RESUMO '!C7</f>
        <v>#REF!</v>
      </c>
    </row>
    <row r="7" spans="1:2">
      <c r="A7" s="17" t="e">
        <f>'RESUMO '!B13</f>
        <v>#REF!</v>
      </c>
      <c r="B7" s="18" t="e">
        <f>'RESUMO '!C13</f>
        <v>#REF!</v>
      </c>
    </row>
    <row r="8" spans="1:2">
      <c r="A8" s="17" t="e">
        <f>'RESUMO '!B11</f>
        <v>#REF!</v>
      </c>
      <c r="B8" s="18" t="e">
        <f>'RESUMO '!C11</f>
        <v>#REF!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R20" sqref="R20"/>
    </sheetView>
  </sheetViews>
  <sheetFormatPr defaultRowHeight="13.2"/>
  <sheetData/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B0D0F-2001-40ED-9D08-532DEA761FD8}">
  <dimension ref="B1:L22"/>
  <sheetViews>
    <sheetView showGridLines="0" zoomScale="70" zoomScaleNormal="70" workbookViewId="0">
      <selection activeCell="R21" sqref="R21"/>
    </sheetView>
  </sheetViews>
  <sheetFormatPr defaultRowHeight="13.2"/>
  <cols>
    <col min="1" max="1" width="2.5546875" customWidth="1"/>
    <col min="3" max="3" width="12" customWidth="1"/>
    <col min="4" max="4" width="20.44140625" customWidth="1"/>
    <col min="5" max="5" width="12.6640625" customWidth="1"/>
    <col min="6" max="6" width="13" customWidth="1"/>
    <col min="7" max="7" width="13.5546875" customWidth="1"/>
    <col min="12" max="12" width="12.6640625" bestFit="1" customWidth="1"/>
  </cols>
  <sheetData>
    <row r="1" spans="2:12" ht="13.8" thickBot="1"/>
    <row r="2" spans="2:12" ht="12.75" customHeight="1">
      <c r="B2" s="69"/>
      <c r="C2" s="71"/>
      <c r="D2" s="235" t="s">
        <v>34</v>
      </c>
      <c r="E2" s="236"/>
      <c r="F2" s="236"/>
      <c r="G2" s="236"/>
      <c r="H2" s="236"/>
      <c r="I2" s="237"/>
      <c r="J2" s="75"/>
      <c r="K2" s="70"/>
      <c r="L2" s="71"/>
    </row>
    <row r="3" spans="2:12" ht="12.75" customHeight="1">
      <c r="B3" s="72"/>
      <c r="C3" s="59"/>
      <c r="D3" s="238"/>
      <c r="E3" s="239"/>
      <c r="F3" s="239"/>
      <c r="G3" s="239"/>
      <c r="H3" s="239"/>
      <c r="I3" s="240"/>
      <c r="J3" s="76"/>
      <c r="L3" s="59"/>
    </row>
    <row r="4" spans="2:12" ht="33" customHeight="1" thickBot="1">
      <c r="B4" s="74"/>
      <c r="C4" s="60"/>
      <c r="D4" s="241"/>
      <c r="E4" s="242"/>
      <c r="F4" s="242"/>
      <c r="G4" s="242"/>
      <c r="H4" s="242"/>
      <c r="I4" s="243"/>
      <c r="J4" s="68"/>
      <c r="L4" s="59"/>
    </row>
    <row r="5" spans="2:12" ht="16.2" thickBot="1">
      <c r="B5" s="252" t="s">
        <v>35</v>
      </c>
      <c r="C5" s="253"/>
      <c r="D5" s="254"/>
      <c r="E5" s="254"/>
      <c r="F5" s="254"/>
      <c r="G5" s="254"/>
      <c r="H5" s="254"/>
      <c r="I5" s="254"/>
      <c r="J5" s="254"/>
      <c r="K5" s="254"/>
      <c r="L5" s="251"/>
    </row>
    <row r="6" spans="2:12" ht="45" customHeight="1">
      <c r="B6" s="255" t="s">
        <v>36</v>
      </c>
      <c r="C6" s="256"/>
      <c r="D6" s="73" t="s">
        <v>38</v>
      </c>
      <c r="E6" s="259" t="s">
        <v>40</v>
      </c>
      <c r="F6" s="259"/>
      <c r="G6" s="259" t="s">
        <v>42</v>
      </c>
      <c r="H6" s="259"/>
      <c r="I6" s="259"/>
      <c r="J6" s="259" t="s">
        <v>44</v>
      </c>
      <c r="K6" s="259"/>
      <c r="L6" s="260"/>
    </row>
    <row r="7" spans="2:12" ht="30.6" thickBot="1">
      <c r="B7" s="257" t="s">
        <v>37</v>
      </c>
      <c r="C7" s="258"/>
      <c r="D7" s="58" t="s">
        <v>39</v>
      </c>
      <c r="E7" s="258" t="s">
        <v>41</v>
      </c>
      <c r="F7" s="258"/>
      <c r="G7" s="258" t="s">
        <v>43</v>
      </c>
      <c r="H7" s="258"/>
      <c r="I7" s="258"/>
      <c r="J7" s="258" t="s">
        <v>45</v>
      </c>
      <c r="K7" s="258"/>
      <c r="L7" s="261"/>
    </row>
    <row r="8" spans="2:12" ht="16.2" thickBot="1">
      <c r="B8" s="61" t="s">
        <v>46</v>
      </c>
      <c r="C8" s="62" t="s">
        <v>47</v>
      </c>
      <c r="D8" s="250" t="s">
        <v>48</v>
      </c>
      <c r="E8" s="251"/>
      <c r="F8" s="250" t="s">
        <v>49</v>
      </c>
      <c r="G8" s="251"/>
      <c r="H8" s="62" t="s">
        <v>50</v>
      </c>
      <c r="I8" s="250" t="s">
        <v>51</v>
      </c>
      <c r="J8" s="251"/>
      <c r="K8" s="62" t="s">
        <v>52</v>
      </c>
      <c r="L8" s="62" t="s">
        <v>53</v>
      </c>
    </row>
    <row r="9" spans="2:12" ht="30" customHeight="1" thickBot="1">
      <c r="B9" s="63" t="s">
        <v>54</v>
      </c>
      <c r="C9" s="64" t="s">
        <v>58</v>
      </c>
      <c r="D9" s="248" t="s">
        <v>55</v>
      </c>
      <c r="E9" s="249"/>
      <c r="F9" s="246" t="s">
        <v>56</v>
      </c>
      <c r="G9" s="247"/>
      <c r="H9" s="64" t="s">
        <v>57</v>
      </c>
      <c r="I9" s="246" t="s">
        <v>56</v>
      </c>
      <c r="J9" s="247"/>
      <c r="K9" s="64" t="s">
        <v>57</v>
      </c>
      <c r="L9" s="65">
        <v>45966</v>
      </c>
    </row>
    <row r="10" spans="2:12" ht="15.6" thickBot="1">
      <c r="B10" s="63"/>
      <c r="C10" s="64"/>
      <c r="D10" s="244"/>
      <c r="E10" s="245"/>
      <c r="F10" s="246"/>
      <c r="G10" s="247"/>
      <c r="H10" s="64"/>
      <c r="I10" s="246"/>
      <c r="J10" s="247"/>
      <c r="K10" s="64"/>
      <c r="L10" s="64"/>
    </row>
    <row r="11" spans="2:12" ht="15.6" thickBot="1">
      <c r="B11" s="63"/>
      <c r="C11" s="64"/>
      <c r="D11" s="248"/>
      <c r="E11" s="249"/>
      <c r="F11" s="246"/>
      <c r="G11" s="247"/>
      <c r="H11" s="64"/>
      <c r="I11" s="246"/>
      <c r="J11" s="247"/>
      <c r="K11" s="64"/>
      <c r="L11" s="64"/>
    </row>
    <row r="12" spans="2:12" ht="15.6" thickBot="1">
      <c r="B12" s="66"/>
      <c r="C12" s="67"/>
      <c r="D12" s="244"/>
      <c r="E12" s="245"/>
      <c r="F12" s="244"/>
      <c r="G12" s="245"/>
      <c r="H12" s="67"/>
      <c r="I12" s="244"/>
      <c r="J12" s="245"/>
      <c r="K12" s="67"/>
      <c r="L12" s="67"/>
    </row>
    <row r="13" spans="2:12" ht="15.6" thickBot="1">
      <c r="B13" s="66"/>
      <c r="C13" s="67"/>
      <c r="D13" s="244"/>
      <c r="E13" s="245"/>
      <c r="F13" s="244"/>
      <c r="G13" s="245"/>
      <c r="H13" s="67"/>
      <c r="I13" s="244"/>
      <c r="J13" s="245"/>
      <c r="K13" s="67"/>
      <c r="L13" s="67"/>
    </row>
    <row r="14" spans="2:12" ht="15.6" thickBot="1">
      <c r="B14" s="66"/>
      <c r="C14" s="67"/>
      <c r="D14" s="244"/>
      <c r="E14" s="245"/>
      <c r="F14" s="244"/>
      <c r="G14" s="245"/>
      <c r="H14" s="67"/>
      <c r="I14" s="244"/>
      <c r="J14" s="245"/>
      <c r="K14" s="67"/>
      <c r="L14" s="67"/>
    </row>
    <row r="15" spans="2:12" ht="15.6" thickBot="1">
      <c r="B15" s="66"/>
      <c r="C15" s="67"/>
      <c r="D15" s="244"/>
      <c r="E15" s="245"/>
      <c r="F15" s="244"/>
      <c r="G15" s="245"/>
      <c r="H15" s="67"/>
      <c r="I15" s="244"/>
      <c r="J15" s="245"/>
      <c r="K15" s="67"/>
      <c r="L15" s="67"/>
    </row>
    <row r="16" spans="2:12" ht="15.6" thickBot="1">
      <c r="B16" s="66"/>
      <c r="C16" s="67"/>
      <c r="D16" s="244"/>
      <c r="E16" s="245"/>
      <c r="F16" s="244"/>
      <c r="G16" s="245"/>
      <c r="H16" s="67"/>
      <c r="I16" s="244"/>
      <c r="J16" s="245"/>
      <c r="K16" s="67"/>
      <c r="L16" s="67"/>
    </row>
    <row r="17" spans="2:12" ht="15.6" thickBot="1">
      <c r="B17" s="66"/>
      <c r="C17" s="67"/>
      <c r="D17" s="244"/>
      <c r="E17" s="245"/>
      <c r="F17" s="244"/>
      <c r="G17" s="245"/>
      <c r="H17" s="67"/>
      <c r="I17" s="244"/>
      <c r="J17" s="245"/>
      <c r="K17" s="67"/>
      <c r="L17" s="67"/>
    </row>
    <row r="18" spans="2:12" ht="15.6" thickBot="1">
      <c r="B18" s="66"/>
      <c r="C18" s="67"/>
      <c r="D18" s="244"/>
      <c r="E18" s="245"/>
      <c r="F18" s="244"/>
      <c r="G18" s="245"/>
      <c r="H18" s="67"/>
      <c r="I18" s="244"/>
      <c r="J18" s="245"/>
      <c r="K18" s="67"/>
      <c r="L18" s="67"/>
    </row>
    <row r="19" spans="2:12" ht="15.6" thickBot="1">
      <c r="B19" s="66"/>
      <c r="C19" s="67"/>
      <c r="D19" s="244"/>
      <c r="E19" s="245"/>
      <c r="F19" s="244"/>
      <c r="G19" s="245"/>
      <c r="H19" s="67"/>
      <c r="I19" s="244"/>
      <c r="J19" s="245"/>
      <c r="K19" s="67"/>
      <c r="L19" s="67"/>
    </row>
    <row r="20" spans="2:12" ht="15.6" thickBot="1">
      <c r="B20" s="66"/>
      <c r="C20" s="67"/>
      <c r="D20" s="244"/>
      <c r="E20" s="245"/>
      <c r="F20" s="244"/>
      <c r="G20" s="245"/>
      <c r="H20" s="67"/>
      <c r="I20" s="244"/>
      <c r="J20" s="245"/>
      <c r="K20" s="67"/>
      <c r="L20" s="67"/>
    </row>
    <row r="21" spans="2:12" ht="15.6" thickBot="1">
      <c r="B21" s="66"/>
      <c r="C21" s="67"/>
      <c r="D21" s="244"/>
      <c r="E21" s="245"/>
      <c r="F21" s="244"/>
      <c r="G21" s="245"/>
      <c r="H21" s="67"/>
      <c r="I21" s="244"/>
      <c r="J21" s="245"/>
      <c r="K21" s="67"/>
      <c r="L21" s="67"/>
    </row>
    <row r="22" spans="2:12" ht="15.6" thickBot="1">
      <c r="B22" s="66"/>
      <c r="C22" s="67"/>
      <c r="D22" s="244"/>
      <c r="E22" s="245"/>
      <c r="F22" s="244"/>
      <c r="G22" s="245"/>
      <c r="H22" s="67"/>
      <c r="I22" s="244"/>
      <c r="J22" s="245"/>
      <c r="K22" s="67"/>
      <c r="L22" s="67"/>
    </row>
  </sheetData>
  <mergeCells count="55">
    <mergeCell ref="B5:L5"/>
    <mergeCell ref="B6:C6"/>
    <mergeCell ref="B7:C7"/>
    <mergeCell ref="E6:F6"/>
    <mergeCell ref="E7:F7"/>
    <mergeCell ref="G6:I6"/>
    <mergeCell ref="G7:I7"/>
    <mergeCell ref="J6:L6"/>
    <mergeCell ref="J7:L7"/>
    <mergeCell ref="D8:E8"/>
    <mergeCell ref="F8:G8"/>
    <mergeCell ref="I8:J8"/>
    <mergeCell ref="D9:E9"/>
    <mergeCell ref="F9:G9"/>
    <mergeCell ref="I9:J9"/>
    <mergeCell ref="D10:E10"/>
    <mergeCell ref="F10:G10"/>
    <mergeCell ref="I10:J10"/>
    <mergeCell ref="D11:E11"/>
    <mergeCell ref="F11:G11"/>
    <mergeCell ref="I11:J11"/>
    <mergeCell ref="D12:E12"/>
    <mergeCell ref="F12:G12"/>
    <mergeCell ref="I12:J12"/>
    <mergeCell ref="D13:E13"/>
    <mergeCell ref="F13:G13"/>
    <mergeCell ref="I13:J13"/>
    <mergeCell ref="D14:E14"/>
    <mergeCell ref="F14:G14"/>
    <mergeCell ref="I14:J14"/>
    <mergeCell ref="D15:E15"/>
    <mergeCell ref="F15:G15"/>
    <mergeCell ref="I15:J15"/>
    <mergeCell ref="D16:E16"/>
    <mergeCell ref="F16:G16"/>
    <mergeCell ref="I16:J16"/>
    <mergeCell ref="D17:E17"/>
    <mergeCell ref="F17:G17"/>
    <mergeCell ref="I17:J17"/>
    <mergeCell ref="D2:I4"/>
    <mergeCell ref="D22:E22"/>
    <mergeCell ref="F22:G22"/>
    <mergeCell ref="I22:J22"/>
    <mergeCell ref="D20:E20"/>
    <mergeCell ref="F20:G20"/>
    <mergeCell ref="I20:J20"/>
    <mergeCell ref="D21:E21"/>
    <mergeCell ref="F21:G21"/>
    <mergeCell ref="I21:J21"/>
    <mergeCell ref="D18:E18"/>
    <mergeCell ref="F18:G18"/>
    <mergeCell ref="I18:J18"/>
    <mergeCell ref="D19:E19"/>
    <mergeCell ref="F19:G19"/>
    <mergeCell ref="I19:J19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-0.249977111117893"/>
    <pageSetUpPr fitToPage="1"/>
  </sheetPr>
  <dimension ref="A1:H119"/>
  <sheetViews>
    <sheetView showGridLines="0" tabSelected="1" view="pageBreakPreview" zoomScaleNormal="75" zoomScaleSheetLayoutView="100" workbookViewId="0">
      <pane ySplit="7" topLeftCell="A8" activePane="bottomLeft" state="frozen"/>
      <selection activeCell="P33" sqref="P33:Q33"/>
      <selection pane="bottomLeft" activeCell="F14" sqref="F14"/>
    </sheetView>
  </sheetViews>
  <sheetFormatPr defaultColWidth="9.109375" defaultRowHeight="15"/>
  <cols>
    <col min="1" max="1" width="10.6640625" style="28" customWidth="1"/>
    <col min="2" max="2" width="14.44140625" style="30" customWidth="1"/>
    <col min="3" max="3" width="90.6640625" style="21" customWidth="1"/>
    <col min="4" max="4" width="20.6640625" style="22" customWidth="1"/>
    <col min="5" max="5" width="8.33203125" style="23" customWidth="1"/>
    <col min="6" max="6" width="20.6640625" style="23" customWidth="1"/>
    <col min="7" max="7" width="15.44140625" style="23" customWidth="1"/>
    <col min="8" max="8" width="19.6640625" style="23" customWidth="1"/>
    <col min="9" max="16384" width="9.109375" style="19"/>
  </cols>
  <sheetData>
    <row r="1" spans="1:8" ht="15" customHeight="1">
      <c r="A1" s="51"/>
      <c r="B1" s="52"/>
      <c r="C1" s="235" t="s">
        <v>918</v>
      </c>
      <c r="D1" s="236"/>
      <c r="E1" s="236"/>
      <c r="F1" s="237"/>
      <c r="G1" s="116" t="s">
        <v>92</v>
      </c>
      <c r="H1" s="46"/>
    </row>
    <row r="2" spans="1:8">
      <c r="A2" s="53"/>
      <c r="B2" s="54"/>
      <c r="C2" s="238"/>
      <c r="D2" s="239"/>
      <c r="E2" s="239"/>
      <c r="F2" s="240"/>
      <c r="G2" s="47"/>
      <c r="H2" s="48"/>
    </row>
    <row r="3" spans="1:8" ht="45" customHeight="1" thickBot="1">
      <c r="A3" s="55"/>
      <c r="B3" s="56"/>
      <c r="C3" s="241"/>
      <c r="D3" s="262"/>
      <c r="E3" s="262"/>
      <c r="F3" s="243"/>
      <c r="G3" s="49"/>
      <c r="H3" s="50"/>
    </row>
    <row r="4" spans="1:8" ht="17.25" customHeight="1">
      <c r="A4" s="269" t="s">
        <v>8</v>
      </c>
      <c r="B4" s="270"/>
      <c r="C4" s="270"/>
      <c r="D4" s="270"/>
      <c r="E4" s="270"/>
      <c r="F4" s="270"/>
      <c r="G4" s="42"/>
      <c r="H4" s="43"/>
    </row>
    <row r="5" spans="1:8" ht="15" customHeight="1">
      <c r="A5" s="271"/>
      <c r="B5" s="272"/>
      <c r="C5" s="272"/>
      <c r="D5" s="272"/>
      <c r="E5" s="272"/>
      <c r="F5" s="272"/>
      <c r="G5" s="44"/>
      <c r="H5" s="45"/>
    </row>
    <row r="6" spans="1:8" ht="15" customHeight="1" thickBot="1">
      <c r="A6" s="273"/>
      <c r="B6" s="274"/>
      <c r="C6" s="274"/>
      <c r="D6" s="274"/>
      <c r="E6" s="274"/>
      <c r="F6" s="274"/>
      <c r="G6" s="44"/>
      <c r="H6" s="45"/>
    </row>
    <row r="7" spans="1:8" s="20" customFormat="1" ht="31.95" customHeight="1" thickBot="1">
      <c r="A7" s="27" t="s">
        <v>7</v>
      </c>
      <c r="B7" s="29" t="s">
        <v>30</v>
      </c>
      <c r="C7" s="24" t="s">
        <v>6</v>
      </c>
      <c r="D7" s="25" t="s">
        <v>19</v>
      </c>
      <c r="E7" s="26" t="s">
        <v>5</v>
      </c>
      <c r="F7" s="25" t="s">
        <v>4</v>
      </c>
      <c r="G7" s="37" t="s">
        <v>17</v>
      </c>
      <c r="H7" s="31" t="s">
        <v>18</v>
      </c>
    </row>
    <row r="8" spans="1:8" s="36" customFormat="1" ht="32.1" customHeight="1" thickBot="1">
      <c r="A8" s="263" t="s">
        <v>27</v>
      </c>
      <c r="B8" s="264"/>
      <c r="C8" s="264"/>
      <c r="D8" s="264"/>
      <c r="E8" s="264"/>
      <c r="F8" s="264"/>
      <c r="G8" s="40"/>
      <c r="H8" s="41"/>
    </row>
    <row r="9" spans="1:8" ht="12.6" customHeight="1" thickBot="1">
      <c r="G9" s="38"/>
      <c r="H9" s="39"/>
    </row>
    <row r="10" spans="1:8" s="35" customFormat="1" ht="25.5" customHeight="1" thickBot="1">
      <c r="A10" s="34">
        <v>1</v>
      </c>
      <c r="B10" s="265" t="s">
        <v>919</v>
      </c>
      <c r="C10" s="266"/>
      <c r="D10" s="266"/>
      <c r="E10" s="266"/>
      <c r="F10" s="266"/>
      <c r="G10" s="204"/>
      <c r="H10" s="205"/>
    </row>
    <row r="11" spans="1:8" s="33" customFormat="1" ht="25.5" customHeight="1" thickBot="1">
      <c r="A11" s="203" t="s">
        <v>13</v>
      </c>
      <c r="B11" s="275" t="s">
        <v>275</v>
      </c>
      <c r="C11" s="276"/>
      <c r="D11" s="276"/>
      <c r="E11" s="276"/>
      <c r="F11" s="276"/>
      <c r="G11" s="206"/>
      <c r="H11" s="202">
        <f>SUM(H12:H14)</f>
        <v>38038.928835554296</v>
      </c>
    </row>
    <row r="12" spans="1:8" s="32" customFormat="1" ht="25.5" customHeight="1">
      <c r="A12" s="207" t="s">
        <v>14</v>
      </c>
      <c r="B12" s="211" t="s">
        <v>257</v>
      </c>
      <c r="C12" s="212" t="s">
        <v>256</v>
      </c>
      <c r="D12" s="213" t="s">
        <v>239</v>
      </c>
      <c r="E12" s="213" t="s">
        <v>22</v>
      </c>
      <c r="F12" s="214">
        <v>1</v>
      </c>
      <c r="G12" s="215">
        <f>'Canteiro de Obras'!D64</f>
        <v>9670.0540799615828</v>
      </c>
      <c r="H12" s="216">
        <f>F12*G12</f>
        <v>9670.0540799615828</v>
      </c>
    </row>
    <row r="13" spans="1:8" s="32" customFormat="1" ht="25.5" customHeight="1">
      <c r="A13" s="208" t="s">
        <v>255</v>
      </c>
      <c r="B13" s="217" t="s">
        <v>259</v>
      </c>
      <c r="C13" s="218" t="s">
        <v>258</v>
      </c>
      <c r="D13" s="219" t="s">
        <v>239</v>
      </c>
      <c r="E13" s="219" t="s">
        <v>22</v>
      </c>
      <c r="F13" s="220">
        <v>1</v>
      </c>
      <c r="G13" s="221">
        <f>'Administração Local'!D48</f>
        <v>14701.741730312711</v>
      </c>
      <c r="H13" s="209">
        <f>F13*G13</f>
        <v>14701.741730312711</v>
      </c>
    </row>
    <row r="14" spans="1:8" s="32" customFormat="1" ht="25.5" customHeight="1" thickBot="1">
      <c r="A14" s="210" t="s">
        <v>260</v>
      </c>
      <c r="B14" s="229" t="s">
        <v>261</v>
      </c>
      <c r="C14" s="230" t="s">
        <v>262</v>
      </c>
      <c r="D14" s="224" t="s">
        <v>29</v>
      </c>
      <c r="E14" s="224" t="s">
        <v>84</v>
      </c>
      <c r="F14" s="225">
        <f>2*8*8</f>
        <v>128</v>
      </c>
      <c r="G14" s="226">
        <f>83.9356*1.2721</f>
        <v>106.77447676</v>
      </c>
      <c r="H14" s="227">
        <f t="shared" ref="H14" si="0">F14*G14</f>
        <v>13667.13302528</v>
      </c>
    </row>
    <row r="15" spans="1:8" s="32" customFormat="1" ht="25.5" customHeight="1" thickBot="1">
      <c r="A15" s="461" t="s">
        <v>15</v>
      </c>
      <c r="B15" s="277" t="s">
        <v>273</v>
      </c>
      <c r="C15" s="278"/>
      <c r="D15" s="278"/>
      <c r="E15" s="278"/>
      <c r="F15" s="278"/>
      <c r="G15" s="33"/>
      <c r="H15" s="228">
        <f>SUM(H16:H25)</f>
        <v>16608.065079068001</v>
      </c>
    </row>
    <row r="16" spans="1:8" s="32" customFormat="1" ht="25.5" customHeight="1">
      <c r="A16" s="462" t="s">
        <v>16</v>
      </c>
      <c r="B16" s="211">
        <v>45135</v>
      </c>
      <c r="C16" s="212" t="s">
        <v>238</v>
      </c>
      <c r="D16" s="213" t="s">
        <v>239</v>
      </c>
      <c r="E16" s="213" t="s">
        <v>9</v>
      </c>
      <c r="F16" s="214">
        <f>'MC E COMPOSIÇÕES'!$G$3</f>
        <v>20.8</v>
      </c>
      <c r="G16" s="215">
        <f>VLOOKUP(B16,'Tabela T-313'!A9:U573,21,0)</f>
        <v>137.69</v>
      </c>
      <c r="H16" s="216">
        <f>G16*F16</f>
        <v>2863.9520000000002</v>
      </c>
    </row>
    <row r="17" spans="1:8" s="32" customFormat="1" ht="25.5" customHeight="1">
      <c r="A17" s="217" t="s">
        <v>21</v>
      </c>
      <c r="B17" s="217">
        <v>67022</v>
      </c>
      <c r="C17" s="218" t="s">
        <v>964</v>
      </c>
      <c r="D17" s="219" t="s">
        <v>239</v>
      </c>
      <c r="E17" s="219" t="s">
        <v>10</v>
      </c>
      <c r="F17" s="220">
        <f>'COMPOSIÇÕES GOINFRA'!$AC$67</f>
        <v>12</v>
      </c>
      <c r="G17" s="221">
        <f>'COMPOSIÇÕES GOINFRA'!V78</f>
        <v>3.106544526</v>
      </c>
      <c r="H17" s="209">
        <f>G17*F17</f>
        <v>37.278534311999998</v>
      </c>
    </row>
    <row r="18" spans="1:8" s="32" customFormat="1" ht="25.5" customHeight="1">
      <c r="A18" s="217" t="s">
        <v>20</v>
      </c>
      <c r="B18" s="217">
        <v>67010</v>
      </c>
      <c r="C18" s="218" t="s">
        <v>948</v>
      </c>
      <c r="D18" s="219" t="s">
        <v>239</v>
      </c>
      <c r="E18" s="219" t="s">
        <v>9</v>
      </c>
      <c r="F18" s="220">
        <f>F19*0.03</f>
        <v>0.09</v>
      </c>
      <c r="G18" s="221">
        <f>'COMPOSIÇÕES GOINFRA'!$V$46</f>
        <v>2759.6191949400004</v>
      </c>
      <c r="H18" s="209">
        <f>G18*F18</f>
        <v>248.36572754460002</v>
      </c>
    </row>
    <row r="19" spans="1:8" s="32" customFormat="1" ht="25.5" customHeight="1">
      <c r="A19" s="217" t="s">
        <v>24</v>
      </c>
      <c r="B19" s="217">
        <v>67016</v>
      </c>
      <c r="C19" s="218" t="s">
        <v>959</v>
      </c>
      <c r="D19" s="219" t="s">
        <v>239</v>
      </c>
      <c r="E19" s="219" t="s">
        <v>10</v>
      </c>
      <c r="F19" s="220">
        <f>'COMPOSIÇÕES GOINFRA'!$AC$3</f>
        <v>3</v>
      </c>
      <c r="G19" s="221">
        <f>'COMPOSIÇÕES GOINFRA'!$V$15</f>
        <v>51.313766264000002</v>
      </c>
      <c r="H19" s="209">
        <f>G19*F19</f>
        <v>153.941298792</v>
      </c>
    </row>
    <row r="20" spans="1:8" s="32" customFormat="1" ht="25.5" customHeight="1">
      <c r="A20" s="217" t="s">
        <v>25</v>
      </c>
      <c r="B20" s="217" t="s">
        <v>945</v>
      </c>
      <c r="C20" s="218" t="s">
        <v>946</v>
      </c>
      <c r="D20" s="219" t="s">
        <v>239</v>
      </c>
      <c r="E20" s="219" t="s">
        <v>10</v>
      </c>
      <c r="F20" s="220">
        <f>'COMPOSIÇÕES GOINFRA'!$AC$21</f>
        <v>3</v>
      </c>
      <c r="G20" s="221">
        <f>'COMPOSIÇÕES GOINFRA'!$V$34</f>
        <v>97.772994119899991</v>
      </c>
      <c r="H20" s="209">
        <f t="shared" ref="H20:H22" si="1">G20*F20</f>
        <v>293.31898235969999</v>
      </c>
    </row>
    <row r="21" spans="1:8" s="32" customFormat="1" ht="25.5" customHeight="1">
      <c r="A21" s="217" t="s">
        <v>26</v>
      </c>
      <c r="B21" s="217" t="s">
        <v>945</v>
      </c>
      <c r="C21" s="218" t="s">
        <v>920</v>
      </c>
      <c r="D21" s="219" t="s">
        <v>239</v>
      </c>
      <c r="E21" s="219" t="s">
        <v>10</v>
      </c>
      <c r="F21" s="220">
        <f>F19</f>
        <v>3</v>
      </c>
      <c r="G21" s="221">
        <f>'COMPOSIÇÕES GOINFRA'!$V$34</f>
        <v>97.772994119899991</v>
      </c>
      <c r="H21" s="209">
        <f t="shared" si="1"/>
        <v>293.31898235969999</v>
      </c>
    </row>
    <row r="22" spans="1:8" s="32" customFormat="1" ht="30.6" customHeight="1">
      <c r="A22" s="217" t="s">
        <v>32</v>
      </c>
      <c r="B22" s="217" t="s">
        <v>956</v>
      </c>
      <c r="C22" s="218" t="s">
        <v>957</v>
      </c>
      <c r="D22" s="219" t="s">
        <v>239</v>
      </c>
      <c r="E22" s="219" t="s">
        <v>10</v>
      </c>
      <c r="F22" s="220">
        <f>'COMPOSIÇÕES GOINFRA'!$AC$50</f>
        <v>3</v>
      </c>
      <c r="G22" s="221">
        <f>'COMPOSIÇÕES GOINFRA'!$V$62</f>
        <v>38.556078900000003</v>
      </c>
      <c r="H22" s="209">
        <f t="shared" si="1"/>
        <v>115.66823670000001</v>
      </c>
    </row>
    <row r="23" spans="1:8" s="32" customFormat="1" ht="25.5" customHeight="1">
      <c r="A23" s="217" t="s">
        <v>33</v>
      </c>
      <c r="B23" s="217">
        <v>3108011</v>
      </c>
      <c r="C23" s="218" t="s">
        <v>12</v>
      </c>
      <c r="D23" s="219" t="s">
        <v>29</v>
      </c>
      <c r="E23" s="219" t="s">
        <v>10</v>
      </c>
      <c r="F23" s="220">
        <f>'MC E COMPOSIÇÕES'!$G$78</f>
        <v>2.25</v>
      </c>
      <c r="G23" s="221">
        <f>'MC E COMPOSIÇÕES'!$K$74</f>
        <v>183.50042500000001</v>
      </c>
      <c r="H23" s="209">
        <f t="shared" ref="H23:H25" si="2">F23*G23</f>
        <v>412.87595625</v>
      </c>
    </row>
    <row r="24" spans="1:8" s="32" customFormat="1" ht="25.5" customHeight="1">
      <c r="A24" s="217" t="s">
        <v>59</v>
      </c>
      <c r="B24" s="217">
        <v>1108059</v>
      </c>
      <c r="C24" s="218" t="s">
        <v>28</v>
      </c>
      <c r="D24" s="219" t="s">
        <v>29</v>
      </c>
      <c r="E24" s="219" t="s">
        <v>9</v>
      </c>
      <c r="F24" s="220">
        <f>'MC E COMPOSIÇÕES'!$G$78</f>
        <v>2.25</v>
      </c>
      <c r="G24" s="221">
        <f>'MC E COMPOSIÇÕES'!$K$114</f>
        <v>4429.2868269999999</v>
      </c>
      <c r="H24" s="209">
        <f t="shared" si="2"/>
        <v>9965.8953607500007</v>
      </c>
    </row>
    <row r="25" spans="1:8" s="32" customFormat="1" ht="25.5" customHeight="1" thickBot="1">
      <c r="A25" s="460" t="s">
        <v>947</v>
      </c>
      <c r="B25" s="222">
        <v>45155</v>
      </c>
      <c r="C25" s="223" t="s">
        <v>254</v>
      </c>
      <c r="D25" s="224" t="s">
        <v>239</v>
      </c>
      <c r="E25" s="224" t="s">
        <v>11</v>
      </c>
      <c r="F25" s="225">
        <f>'MC E COMPOSIÇÕES'!$G$122</f>
        <v>135</v>
      </c>
      <c r="G25" s="226">
        <f>VLOOKUP(B25,'Tabela T-313'!A17:U581,21,0)</f>
        <v>16.47</v>
      </c>
      <c r="H25" s="227">
        <f t="shared" si="2"/>
        <v>2223.4499999999998</v>
      </c>
    </row>
    <row r="26" spans="1:8" s="33" customFormat="1" ht="25.5" customHeight="1" thickBot="1">
      <c r="A26" s="461" t="s">
        <v>263</v>
      </c>
      <c r="B26" s="277" t="s">
        <v>274</v>
      </c>
      <c r="C26" s="278"/>
      <c r="D26" s="278"/>
      <c r="E26" s="278"/>
      <c r="F26" s="278"/>
      <c r="H26" s="228">
        <f>SUM(H27:H36)</f>
        <v>16608.065079068001</v>
      </c>
    </row>
    <row r="27" spans="1:8" s="32" customFormat="1" ht="25.5" customHeight="1">
      <c r="A27" s="462" t="s">
        <v>264</v>
      </c>
      <c r="B27" s="211">
        <v>45135</v>
      </c>
      <c r="C27" s="212" t="s">
        <v>238</v>
      </c>
      <c r="D27" s="213" t="s">
        <v>239</v>
      </c>
      <c r="E27" s="213" t="s">
        <v>9</v>
      </c>
      <c r="F27" s="214">
        <f>'MC E COMPOSIÇÕES'!$G$3</f>
        <v>20.8</v>
      </c>
      <c r="G27" s="215">
        <f>VLOOKUP(B27,'Tabela T-313'!A20:U584,21,0)</f>
        <v>137.69</v>
      </c>
      <c r="H27" s="216">
        <f>G27*F27</f>
        <v>2863.9520000000002</v>
      </c>
    </row>
    <row r="28" spans="1:8" s="32" customFormat="1" ht="25.5" customHeight="1">
      <c r="A28" s="217" t="s">
        <v>265</v>
      </c>
      <c r="B28" s="217">
        <v>67022</v>
      </c>
      <c r="C28" s="218" t="s">
        <v>964</v>
      </c>
      <c r="D28" s="219" t="s">
        <v>239</v>
      </c>
      <c r="E28" s="219" t="s">
        <v>10</v>
      </c>
      <c r="F28" s="220">
        <f>'COMPOSIÇÕES GOINFRA'!$AC$67</f>
        <v>12</v>
      </c>
      <c r="G28" s="221">
        <f>'COMPOSIÇÕES GOINFRA'!V78</f>
        <v>3.106544526</v>
      </c>
      <c r="H28" s="209">
        <f>G28*F28</f>
        <v>37.278534311999998</v>
      </c>
    </row>
    <row r="29" spans="1:8" s="32" customFormat="1" ht="25.5" customHeight="1">
      <c r="A29" s="217" t="s">
        <v>266</v>
      </c>
      <c r="B29" s="217">
        <v>67010</v>
      </c>
      <c r="C29" s="218" t="s">
        <v>948</v>
      </c>
      <c r="D29" s="219" t="s">
        <v>239</v>
      </c>
      <c r="E29" s="219" t="s">
        <v>9</v>
      </c>
      <c r="F29" s="220">
        <f>F30*0.03</f>
        <v>0.09</v>
      </c>
      <c r="G29" s="221">
        <f>'COMPOSIÇÕES GOINFRA'!$V$46</f>
        <v>2759.6191949400004</v>
      </c>
      <c r="H29" s="209">
        <f>G29*F29</f>
        <v>248.36572754460002</v>
      </c>
    </row>
    <row r="30" spans="1:8" s="32" customFormat="1" ht="25.5" customHeight="1">
      <c r="A30" s="217" t="s">
        <v>267</v>
      </c>
      <c r="B30" s="217">
        <v>67016</v>
      </c>
      <c r="C30" s="218" t="s">
        <v>959</v>
      </c>
      <c r="D30" s="219" t="s">
        <v>239</v>
      </c>
      <c r="E30" s="219" t="s">
        <v>10</v>
      </c>
      <c r="F30" s="220">
        <f>'COMPOSIÇÕES GOINFRA'!$AC$3</f>
        <v>3</v>
      </c>
      <c r="G30" s="221">
        <f>'COMPOSIÇÕES GOINFRA'!$V$15</f>
        <v>51.313766264000002</v>
      </c>
      <c r="H30" s="209">
        <f>G30*F30</f>
        <v>153.941298792</v>
      </c>
    </row>
    <row r="31" spans="1:8" s="32" customFormat="1" ht="25.5" customHeight="1">
      <c r="A31" s="217" t="s">
        <v>268</v>
      </c>
      <c r="B31" s="217" t="s">
        <v>945</v>
      </c>
      <c r="C31" s="218" t="s">
        <v>946</v>
      </c>
      <c r="D31" s="219" t="s">
        <v>239</v>
      </c>
      <c r="E31" s="219" t="s">
        <v>10</v>
      </c>
      <c r="F31" s="220">
        <f>'COMPOSIÇÕES GOINFRA'!$AC$21</f>
        <v>3</v>
      </c>
      <c r="G31" s="221">
        <f>'COMPOSIÇÕES GOINFRA'!$V$34</f>
        <v>97.772994119899991</v>
      </c>
      <c r="H31" s="209">
        <f t="shared" ref="H31:H33" si="3">G31*F31</f>
        <v>293.31898235969999</v>
      </c>
    </row>
    <row r="32" spans="1:8" s="32" customFormat="1" ht="25.5" customHeight="1">
      <c r="A32" s="217" t="s">
        <v>269</v>
      </c>
      <c r="B32" s="217" t="s">
        <v>945</v>
      </c>
      <c r="C32" s="218" t="s">
        <v>920</v>
      </c>
      <c r="D32" s="219" t="s">
        <v>239</v>
      </c>
      <c r="E32" s="219" t="s">
        <v>10</v>
      </c>
      <c r="F32" s="220">
        <f>F30</f>
        <v>3</v>
      </c>
      <c r="G32" s="221">
        <f>'COMPOSIÇÕES GOINFRA'!$V$34</f>
        <v>97.772994119899991</v>
      </c>
      <c r="H32" s="209">
        <f t="shared" si="3"/>
        <v>293.31898235969999</v>
      </c>
    </row>
    <row r="33" spans="1:8" s="32" customFormat="1" ht="25.5" customHeight="1">
      <c r="A33" s="217" t="s">
        <v>270</v>
      </c>
      <c r="B33" s="217" t="s">
        <v>956</v>
      </c>
      <c r="C33" s="218" t="s">
        <v>957</v>
      </c>
      <c r="D33" s="219" t="s">
        <v>239</v>
      </c>
      <c r="E33" s="219" t="s">
        <v>10</v>
      </c>
      <c r="F33" s="220">
        <f>'COMPOSIÇÕES GOINFRA'!$AC$50</f>
        <v>3</v>
      </c>
      <c r="G33" s="221">
        <f>'COMPOSIÇÕES GOINFRA'!$V$62</f>
        <v>38.556078900000003</v>
      </c>
      <c r="H33" s="209">
        <f t="shared" si="3"/>
        <v>115.66823670000001</v>
      </c>
    </row>
    <row r="34" spans="1:8" s="32" customFormat="1" ht="25.5" customHeight="1">
      <c r="A34" s="217" t="s">
        <v>271</v>
      </c>
      <c r="B34" s="217">
        <v>3108011</v>
      </c>
      <c r="C34" s="218" t="s">
        <v>12</v>
      </c>
      <c r="D34" s="219" t="s">
        <v>29</v>
      </c>
      <c r="E34" s="219" t="s">
        <v>10</v>
      </c>
      <c r="F34" s="220">
        <f>'MC E COMPOSIÇÕES'!$G$78</f>
        <v>2.25</v>
      </c>
      <c r="G34" s="221">
        <f>'MC E COMPOSIÇÕES'!$K$74</f>
        <v>183.50042500000001</v>
      </c>
      <c r="H34" s="209">
        <f t="shared" ref="H34:H36" si="4">F34*G34</f>
        <v>412.87595625</v>
      </c>
    </row>
    <row r="35" spans="1:8" s="32" customFormat="1" ht="25.5" customHeight="1">
      <c r="A35" s="217" t="s">
        <v>272</v>
      </c>
      <c r="B35" s="217">
        <v>1108059</v>
      </c>
      <c r="C35" s="218" t="s">
        <v>28</v>
      </c>
      <c r="D35" s="219" t="s">
        <v>29</v>
      </c>
      <c r="E35" s="219" t="s">
        <v>9</v>
      </c>
      <c r="F35" s="220">
        <f>'MC E COMPOSIÇÕES'!$G$78</f>
        <v>2.25</v>
      </c>
      <c r="G35" s="221">
        <f>'MC E COMPOSIÇÕES'!$K$114</f>
        <v>4429.2868269999999</v>
      </c>
      <c r="H35" s="209">
        <f t="shared" si="4"/>
        <v>9965.8953607500007</v>
      </c>
    </row>
    <row r="36" spans="1:8" s="32" customFormat="1" ht="25.5" customHeight="1" thickBot="1">
      <c r="A36" s="460" t="s">
        <v>958</v>
      </c>
      <c r="B36" s="222">
        <v>45155</v>
      </c>
      <c r="C36" s="223" t="s">
        <v>254</v>
      </c>
      <c r="D36" s="224" t="s">
        <v>239</v>
      </c>
      <c r="E36" s="224" t="s">
        <v>11</v>
      </c>
      <c r="F36" s="225">
        <f>'MC E COMPOSIÇÕES'!$G$122</f>
        <v>135</v>
      </c>
      <c r="G36" s="226">
        <f>VLOOKUP(B36,'Tabela T-313'!A28:U592,21,0)</f>
        <v>16.47</v>
      </c>
      <c r="H36" s="227">
        <f t="shared" si="4"/>
        <v>2223.4499999999998</v>
      </c>
    </row>
    <row r="37" spans="1:8" ht="24.75" customHeight="1" thickBot="1">
      <c r="A37" s="463"/>
      <c r="B37" s="464"/>
      <c r="C37" s="464"/>
      <c r="D37" s="464"/>
      <c r="E37" s="464"/>
      <c r="F37" s="465"/>
      <c r="G37" s="267">
        <f>H11+H15+H26</f>
        <v>71255.058993690298</v>
      </c>
      <c r="H37" s="268"/>
    </row>
    <row r="38" spans="1:8">
      <c r="A38" s="19"/>
      <c r="B38" s="19"/>
      <c r="C38" s="19"/>
      <c r="D38" s="19"/>
      <c r="E38" s="19"/>
      <c r="F38" s="19"/>
      <c r="G38" s="19"/>
      <c r="H38" s="19"/>
    </row>
    <row r="39" spans="1:8">
      <c r="A39" s="19"/>
      <c r="B39" s="19"/>
      <c r="C39" s="19"/>
      <c r="D39" s="19"/>
      <c r="E39" s="19"/>
      <c r="F39" s="19"/>
      <c r="G39" s="19"/>
      <c r="H39" s="19"/>
    </row>
    <row r="40" spans="1:8">
      <c r="A40" s="19"/>
      <c r="B40" s="19"/>
      <c r="C40" s="19"/>
      <c r="D40" s="19"/>
      <c r="E40" s="19"/>
      <c r="F40" s="19"/>
      <c r="G40" s="19"/>
      <c r="H40" s="19"/>
    </row>
    <row r="41" spans="1:8">
      <c r="A41" s="19"/>
      <c r="B41" s="19"/>
      <c r="C41" s="19"/>
      <c r="D41" s="19"/>
      <c r="E41" s="19"/>
      <c r="F41" s="19"/>
      <c r="G41" s="19"/>
      <c r="H41" s="19"/>
    </row>
    <row r="42" spans="1:8">
      <c r="A42" s="19"/>
      <c r="B42" s="19"/>
      <c r="C42" s="19"/>
      <c r="D42" s="19"/>
      <c r="E42" s="19"/>
      <c r="F42" s="19"/>
      <c r="G42" s="19"/>
      <c r="H42" s="19"/>
    </row>
    <row r="43" spans="1:8">
      <c r="A43" s="19"/>
      <c r="B43" s="19"/>
      <c r="C43" s="19"/>
      <c r="D43" s="19"/>
      <c r="E43" s="19"/>
      <c r="F43" s="19"/>
      <c r="G43" s="19"/>
      <c r="H43" s="19"/>
    </row>
    <row r="44" spans="1:8">
      <c r="A44" s="19"/>
      <c r="B44" s="19"/>
      <c r="C44" s="19"/>
      <c r="D44" s="19"/>
      <c r="E44" s="19"/>
      <c r="F44" s="19"/>
      <c r="G44" s="19"/>
      <c r="H44" s="19"/>
    </row>
    <row r="45" spans="1:8">
      <c r="A45" s="19"/>
      <c r="B45" s="19"/>
      <c r="C45" s="19"/>
      <c r="D45" s="19"/>
      <c r="E45" s="19"/>
      <c r="F45" s="19"/>
      <c r="G45" s="19"/>
      <c r="H45" s="19"/>
    </row>
    <row r="46" spans="1:8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 ht="15.75" customHeight="1">
      <c r="A48" s="19"/>
      <c r="B48" s="19"/>
      <c r="C48" s="19"/>
      <c r="D48" s="19"/>
      <c r="E48" s="19"/>
      <c r="F48" s="19"/>
      <c r="G48" s="19"/>
      <c r="H48" s="19"/>
    </row>
    <row r="49" s="19" customFormat="1" ht="15.75" customHeight="1"/>
    <row r="50" s="19" customFormat="1"/>
    <row r="51" s="19" customFormat="1" ht="15.75" customHeight="1"/>
    <row r="103" ht="15.75" customHeight="1"/>
    <row r="113" ht="15.75" customHeight="1"/>
    <row r="119" ht="15.75" customHeight="1"/>
  </sheetData>
  <mergeCells count="8">
    <mergeCell ref="C1:F3"/>
    <mergeCell ref="A8:F8"/>
    <mergeCell ref="B10:F10"/>
    <mergeCell ref="G37:H37"/>
    <mergeCell ref="A4:F6"/>
    <mergeCell ref="B11:F11"/>
    <mergeCell ref="B26:F26"/>
    <mergeCell ref="B15:F15"/>
  </mergeCells>
  <phoneticPr fontId="20" type="noConversion"/>
  <printOptions horizontalCentered="1"/>
  <pageMargins left="0.39370078740157483" right="0.39370078740157483" top="0.39370078740157483" bottom="0.39370078740157483" header="0.39370078740157483" footer="0"/>
  <pageSetup paperSize="9" scale="57" firstPageNumber="0" orientation="landscape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1FCD-5F2E-4503-A342-97B60B1332F9}">
  <dimension ref="A1:DL204"/>
  <sheetViews>
    <sheetView zoomScale="70" zoomScaleNormal="70" workbookViewId="0">
      <selection activeCell="D166" sqref="D166"/>
    </sheetView>
  </sheetViews>
  <sheetFormatPr defaultRowHeight="13.2"/>
  <cols>
    <col min="2" max="2" width="12.6640625" customWidth="1"/>
    <col min="3" max="3" width="13" customWidth="1"/>
    <col min="4" max="4" width="110.88671875" customWidth="1"/>
    <col min="5" max="5" width="17.88671875" customWidth="1"/>
    <col min="6" max="6" width="14.88671875" customWidth="1"/>
    <col min="7" max="7" width="19" customWidth="1"/>
    <col min="8" max="8" width="16.33203125" customWidth="1"/>
    <col min="9" max="9" width="21" customWidth="1"/>
    <col min="10" max="10" width="18.5546875" bestFit="1" customWidth="1"/>
    <col min="11" max="11" width="15.33203125" bestFit="1" customWidth="1"/>
  </cols>
  <sheetData>
    <row r="1" spans="1:116" ht="13.8" thickBot="1"/>
    <row r="2" spans="1:116" ht="27" thickBot="1">
      <c r="B2" s="77" t="s">
        <v>7</v>
      </c>
      <c r="C2" s="78" t="s">
        <v>30</v>
      </c>
      <c r="D2" s="79" t="s">
        <v>6</v>
      </c>
      <c r="E2" s="80" t="s">
        <v>19</v>
      </c>
      <c r="F2" s="81" t="s">
        <v>5</v>
      </c>
      <c r="G2" s="80" t="s">
        <v>4</v>
      </c>
      <c r="H2" s="82" t="s">
        <v>17</v>
      </c>
    </row>
    <row r="3" spans="1:116" s="32" customFormat="1" ht="25.5" customHeight="1" thickBot="1">
      <c r="A3" s="92"/>
      <c r="B3" s="83" t="str">
        <f>'RECUPERAÇÃO DOS PILARES'!A27</f>
        <v>1.3.1</v>
      </c>
      <c r="C3" s="84">
        <f>'RECUPERAÇÃO DOS PILARES'!B27</f>
        <v>45135</v>
      </c>
      <c r="D3" s="85" t="str">
        <f>'RECUPERAÇÃO DOS PILARES'!C27</f>
        <v>Escoramento para ponte</v>
      </c>
      <c r="E3" s="86" t="str">
        <f>'RECUPERAÇÃO DOS PILARES'!D27</f>
        <v>GOINFRA</v>
      </c>
      <c r="F3" s="87" t="str">
        <f>'RECUPERAÇÃO DOS PILARES'!E27</f>
        <v>m³</v>
      </c>
      <c r="G3" s="86">
        <f>E7*F7*G7*H7</f>
        <v>20.8</v>
      </c>
      <c r="H3" s="88">
        <f>'RECUPERAÇÃO DOS PILARES'!G27</f>
        <v>137.69</v>
      </c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</row>
    <row r="4" spans="1:116">
      <c r="B4" s="72"/>
      <c r="H4" s="59"/>
    </row>
    <row r="5" spans="1:116" ht="15.6" thickBot="1">
      <c r="B5" s="93" t="s">
        <v>31</v>
      </c>
      <c r="H5" s="59"/>
    </row>
    <row r="6" spans="1:116" ht="13.8" thickBot="1">
      <c r="B6" s="72"/>
      <c r="E6" s="89" t="s">
        <v>60</v>
      </c>
      <c r="F6" s="90" t="s">
        <v>61</v>
      </c>
      <c r="G6" s="90" t="s">
        <v>62</v>
      </c>
      <c r="H6" s="91" t="s">
        <v>63</v>
      </c>
    </row>
    <row r="7" spans="1:116" ht="13.8" thickBot="1">
      <c r="B7" s="94"/>
      <c r="C7" s="95"/>
      <c r="E7" s="97">
        <v>1.3</v>
      </c>
      <c r="F7" s="98">
        <v>4</v>
      </c>
      <c r="G7" s="98">
        <v>4</v>
      </c>
      <c r="H7" s="99">
        <v>1</v>
      </c>
    </row>
    <row r="8" spans="1:116">
      <c r="B8" s="72"/>
      <c r="H8" s="59"/>
    </row>
    <row r="9" spans="1:116" ht="15">
      <c r="B9" s="72"/>
      <c r="F9" s="96"/>
      <c r="H9" s="59"/>
    </row>
    <row r="10" spans="1:116">
      <c r="B10" s="72"/>
      <c r="H10" s="59"/>
    </row>
    <row r="11" spans="1:116">
      <c r="B11" s="72"/>
      <c r="H11" s="59"/>
    </row>
    <row r="12" spans="1:116">
      <c r="B12" s="72"/>
      <c r="H12" s="59"/>
    </row>
    <row r="13" spans="1:116">
      <c r="B13" s="72"/>
      <c r="H13" s="59"/>
    </row>
    <row r="14" spans="1:116">
      <c r="B14" s="72"/>
      <c r="H14" s="59"/>
    </row>
    <row r="15" spans="1:116">
      <c r="B15" s="72"/>
      <c r="H15" s="59"/>
    </row>
    <row r="16" spans="1:116">
      <c r="B16" s="72"/>
      <c r="H16" s="59"/>
    </row>
    <row r="17" spans="2:8">
      <c r="B17" s="72"/>
      <c r="H17" s="59"/>
    </row>
    <row r="18" spans="2:8">
      <c r="B18" s="72"/>
      <c r="H18" s="59"/>
    </row>
    <row r="19" spans="2:8">
      <c r="B19" s="72"/>
      <c r="H19" s="59"/>
    </row>
    <row r="20" spans="2:8">
      <c r="B20" s="72"/>
      <c r="H20" s="59"/>
    </row>
    <row r="21" spans="2:8">
      <c r="B21" s="72"/>
      <c r="H21" s="59"/>
    </row>
    <row r="22" spans="2:8">
      <c r="B22" s="72"/>
      <c r="H22" s="59"/>
    </row>
    <row r="23" spans="2:8">
      <c r="B23" s="72"/>
      <c r="H23" s="59"/>
    </row>
    <row r="24" spans="2:8">
      <c r="B24" s="72"/>
      <c r="H24" s="59"/>
    </row>
    <row r="25" spans="2:8">
      <c r="B25" s="72"/>
      <c r="H25" s="59"/>
    </row>
    <row r="26" spans="2:8">
      <c r="B26" s="72"/>
      <c r="H26" s="59"/>
    </row>
    <row r="27" spans="2:8">
      <c r="B27" s="72"/>
      <c r="H27" s="59"/>
    </row>
    <row r="28" spans="2:8">
      <c r="B28" s="72"/>
      <c r="H28" s="59"/>
    </row>
    <row r="29" spans="2:8">
      <c r="B29" s="72"/>
      <c r="H29" s="59"/>
    </row>
    <row r="30" spans="2:8">
      <c r="B30" s="72"/>
      <c r="H30" s="59"/>
    </row>
    <row r="31" spans="2:8" ht="13.8" thickBot="1">
      <c r="B31" s="74"/>
      <c r="C31" s="57"/>
      <c r="D31" s="57"/>
      <c r="E31" s="57"/>
      <c r="F31" s="57"/>
      <c r="G31" s="57"/>
      <c r="H31" s="60"/>
    </row>
    <row r="33" spans="2:11">
      <c r="B33" s="94"/>
      <c r="C33" s="95"/>
    </row>
    <row r="34" spans="2:11" ht="13.8" thickBot="1">
      <c r="B34" s="94"/>
      <c r="C34" s="95"/>
    </row>
    <row r="35" spans="2:11" ht="18" thickTop="1">
      <c r="B35" s="94"/>
      <c r="C35" s="100" t="s">
        <v>65</v>
      </c>
      <c r="D35" s="101"/>
      <c r="E35" s="101"/>
      <c r="F35" s="100" t="s">
        <v>66</v>
      </c>
      <c r="G35" s="101"/>
      <c r="H35" s="101"/>
      <c r="I35" s="101"/>
      <c r="J35" s="101"/>
      <c r="K35" s="101"/>
    </row>
    <row r="36" spans="2:11" ht="15.6">
      <c r="B36" s="94"/>
      <c r="C36" s="102" t="s">
        <v>67</v>
      </c>
      <c r="F36" s="102" t="s">
        <v>68</v>
      </c>
      <c r="I36" s="103" t="s">
        <v>69</v>
      </c>
      <c r="J36" s="104">
        <v>1</v>
      </c>
      <c r="K36" s="102" t="s">
        <v>10</v>
      </c>
    </row>
    <row r="37" spans="2:11" ht="16.2" thickBot="1">
      <c r="B37" s="94"/>
      <c r="C37" s="181" t="s">
        <v>276</v>
      </c>
      <c r="D37" s="283" t="s">
        <v>277</v>
      </c>
      <c r="E37" s="283"/>
      <c r="F37" s="283"/>
      <c r="G37" s="283"/>
      <c r="H37" s="283"/>
      <c r="I37" s="283"/>
      <c r="J37" s="284" t="s">
        <v>240</v>
      </c>
      <c r="K37" s="284"/>
    </row>
    <row r="38" spans="2:11" ht="14.4" thickBot="1">
      <c r="B38" s="94"/>
      <c r="C38" s="285" t="s">
        <v>70</v>
      </c>
      <c r="D38" s="285"/>
      <c r="E38" s="286" t="s">
        <v>71</v>
      </c>
      <c r="F38" s="286" t="s">
        <v>72</v>
      </c>
      <c r="G38" s="286"/>
      <c r="H38" s="487" t="s">
        <v>73</v>
      </c>
      <c r="I38" s="487"/>
      <c r="K38" s="105" t="s">
        <v>74</v>
      </c>
    </row>
    <row r="39" spans="2:11" ht="14.4" thickBot="1">
      <c r="B39" s="94"/>
      <c r="C39" s="285"/>
      <c r="D39" s="285"/>
      <c r="E39" s="286"/>
      <c r="F39" s="183" t="s">
        <v>75</v>
      </c>
      <c r="G39" s="183" t="s">
        <v>76</v>
      </c>
      <c r="H39" s="183" t="s">
        <v>77</v>
      </c>
      <c r="I39" s="183" t="s">
        <v>78</v>
      </c>
      <c r="J39" s="184"/>
      <c r="K39" s="183" t="s">
        <v>79</v>
      </c>
    </row>
    <row r="40" spans="2:11" ht="13.8">
      <c r="B40" s="94"/>
      <c r="C40" s="106" t="s">
        <v>278</v>
      </c>
      <c r="D40" s="107" t="s">
        <v>279</v>
      </c>
      <c r="E40" s="108">
        <v>0.1004</v>
      </c>
      <c r="F40" s="185">
        <v>1</v>
      </c>
      <c r="G40" s="185">
        <v>0</v>
      </c>
      <c r="H40" s="109">
        <v>20.618200000000002</v>
      </c>
      <c r="I40" s="109">
        <v>5.8502999999999998</v>
      </c>
      <c r="K40" s="109">
        <v>2.0701000000000001</v>
      </c>
    </row>
    <row r="41" spans="2:11" ht="16.2" customHeight="1">
      <c r="B41" s="94"/>
      <c r="C41" s="106" t="s">
        <v>280</v>
      </c>
      <c r="D41" s="107" t="s">
        <v>281</v>
      </c>
      <c r="E41" s="108">
        <v>0.1004</v>
      </c>
      <c r="F41" s="185">
        <v>1</v>
      </c>
      <c r="G41" s="185">
        <v>0</v>
      </c>
      <c r="H41" s="109">
        <v>30.3749</v>
      </c>
      <c r="I41" s="109">
        <v>30.017700000000001</v>
      </c>
      <c r="K41" s="109">
        <v>3.0495999999999999</v>
      </c>
    </row>
    <row r="42" spans="2:11" ht="14.4" thickBot="1">
      <c r="B42" s="94"/>
      <c r="C42" s="184"/>
      <c r="D42" s="184"/>
      <c r="E42" s="184"/>
      <c r="F42" s="184"/>
      <c r="G42" s="184"/>
      <c r="H42" s="184"/>
      <c r="I42" s="186" t="s">
        <v>80</v>
      </c>
      <c r="J42" s="184"/>
      <c r="K42" s="187">
        <v>5.1196999999999999</v>
      </c>
    </row>
    <row r="43" spans="2:11" ht="14.4" thickBot="1">
      <c r="B43" s="94"/>
      <c r="C43" s="182" t="s">
        <v>81</v>
      </c>
      <c r="D43" s="184"/>
      <c r="E43" s="183" t="s">
        <v>71</v>
      </c>
      <c r="F43" s="183" t="s">
        <v>82</v>
      </c>
      <c r="G43" s="184"/>
      <c r="H43" s="183" t="s">
        <v>73</v>
      </c>
      <c r="I43" s="282" t="s">
        <v>83</v>
      </c>
      <c r="J43" s="282"/>
      <c r="K43" s="282"/>
    </row>
    <row r="44" spans="2:11" ht="13.8">
      <c r="B44" s="94"/>
      <c r="C44" s="106" t="s">
        <v>282</v>
      </c>
      <c r="D44" s="107" t="s">
        <v>283</v>
      </c>
      <c r="E44" s="108">
        <v>0.6</v>
      </c>
      <c r="F44" s="106" t="s">
        <v>84</v>
      </c>
      <c r="H44" s="109">
        <v>23.956299999999999</v>
      </c>
      <c r="K44" s="109">
        <v>14.373799999999999</v>
      </c>
    </row>
    <row r="45" spans="2:11" ht="13.8">
      <c r="B45" s="94"/>
      <c r="C45" s="106" t="s">
        <v>284</v>
      </c>
      <c r="D45" s="107" t="s">
        <v>285</v>
      </c>
      <c r="E45" s="108">
        <v>0.6</v>
      </c>
      <c r="F45" s="106" t="s">
        <v>84</v>
      </c>
      <c r="H45" s="109">
        <v>29.413</v>
      </c>
      <c r="K45" s="109">
        <v>17.6478</v>
      </c>
    </row>
    <row r="46" spans="2:11" ht="13.8">
      <c r="B46" s="94"/>
      <c r="E46" s="280" t="s">
        <v>85</v>
      </c>
      <c r="F46" s="280"/>
      <c r="G46" s="280"/>
      <c r="H46" s="280"/>
      <c r="I46" s="280"/>
      <c r="K46" s="109">
        <v>32.021599999999999</v>
      </c>
    </row>
    <row r="47" spans="2:11" ht="14.4" thickBot="1">
      <c r="B47" s="94"/>
      <c r="C47" s="184"/>
      <c r="D47" s="184"/>
      <c r="E47" s="281" t="s">
        <v>86</v>
      </c>
      <c r="F47" s="281"/>
      <c r="G47" s="281"/>
      <c r="H47" s="281"/>
      <c r="I47" s="281"/>
      <c r="J47" s="184"/>
      <c r="K47" s="188">
        <v>37.141300000000001</v>
      </c>
    </row>
    <row r="48" spans="2:11" ht="13.8">
      <c r="B48" s="94"/>
      <c r="E48" s="486" t="s">
        <v>243</v>
      </c>
      <c r="F48" s="486"/>
      <c r="G48" s="486"/>
      <c r="H48" s="486"/>
      <c r="I48" s="486"/>
      <c r="K48" s="189">
        <v>37.141300000000001</v>
      </c>
    </row>
    <row r="49" spans="2:11" ht="13.8">
      <c r="B49" s="94"/>
      <c r="I49" s="115" t="s">
        <v>244</v>
      </c>
      <c r="K49" s="190" t="s">
        <v>23</v>
      </c>
    </row>
    <row r="50" spans="2:11" ht="14.4" thickBot="1">
      <c r="B50" s="94"/>
      <c r="I50" s="186" t="s">
        <v>245</v>
      </c>
      <c r="K50" s="188" t="s">
        <v>23</v>
      </c>
    </row>
    <row r="51" spans="2:11" ht="14.4" thickBot="1">
      <c r="B51" s="94"/>
      <c r="C51" s="110" t="s">
        <v>87</v>
      </c>
      <c r="D51" s="111"/>
      <c r="E51" s="112" t="s">
        <v>71</v>
      </c>
      <c r="F51" s="112" t="s">
        <v>82</v>
      </c>
      <c r="G51" s="111"/>
      <c r="H51" s="112" t="s">
        <v>246</v>
      </c>
      <c r="I51" s="282" t="s">
        <v>88</v>
      </c>
      <c r="J51" s="282"/>
      <c r="K51" s="282"/>
    </row>
    <row r="52" spans="2:11" ht="13.8">
      <c r="B52" s="94"/>
      <c r="C52" s="106" t="s">
        <v>286</v>
      </c>
      <c r="D52" s="107" t="s">
        <v>287</v>
      </c>
      <c r="E52" s="108">
        <v>1.22221</v>
      </c>
      <c r="F52" s="106" t="s">
        <v>288</v>
      </c>
      <c r="H52" s="109">
        <v>13.110799999999999</v>
      </c>
      <c r="K52" s="109">
        <v>16.0242</v>
      </c>
    </row>
    <row r="53" spans="2:11" ht="13.8">
      <c r="B53" s="94"/>
      <c r="C53" s="106" t="s">
        <v>289</v>
      </c>
      <c r="D53" s="107" t="s">
        <v>290</v>
      </c>
      <c r="E53" s="108">
        <v>1.1000000000000001</v>
      </c>
      <c r="F53" s="106" t="s">
        <v>10</v>
      </c>
      <c r="H53" s="109">
        <v>44</v>
      </c>
      <c r="K53" s="109">
        <v>48.4</v>
      </c>
    </row>
    <row r="54" spans="2:11" ht="13.8">
      <c r="B54" s="94"/>
      <c r="C54" s="106" t="s">
        <v>291</v>
      </c>
      <c r="D54" s="107" t="s">
        <v>292</v>
      </c>
      <c r="E54" s="108">
        <v>0.01</v>
      </c>
      <c r="F54" s="106" t="s">
        <v>293</v>
      </c>
      <c r="H54" s="109">
        <v>12.1242</v>
      </c>
      <c r="K54" s="109">
        <v>0.1212</v>
      </c>
    </row>
    <row r="55" spans="2:11" ht="13.8">
      <c r="B55" s="94"/>
      <c r="C55" s="106" t="s">
        <v>294</v>
      </c>
      <c r="D55" s="107" t="s">
        <v>295</v>
      </c>
      <c r="E55" s="108">
        <v>0.54164000000000001</v>
      </c>
      <c r="F55" s="106" t="s">
        <v>288</v>
      </c>
      <c r="H55" s="109">
        <v>4.8490000000000002</v>
      </c>
      <c r="K55" s="109">
        <v>2.6263999999999998</v>
      </c>
    </row>
    <row r="56" spans="2:11" ht="13.8">
      <c r="B56" s="94"/>
      <c r="C56" s="106" t="s">
        <v>296</v>
      </c>
      <c r="D56" s="107" t="s">
        <v>297</v>
      </c>
      <c r="E56" s="108">
        <v>0.20394999999999999</v>
      </c>
      <c r="F56" s="106" t="s">
        <v>11</v>
      </c>
      <c r="H56" s="109">
        <v>16.819500000000001</v>
      </c>
      <c r="K56" s="109">
        <v>3.4302999999999999</v>
      </c>
    </row>
    <row r="57" spans="2:11" ht="13.8">
      <c r="B57" s="94"/>
      <c r="C57" s="106" t="s">
        <v>298</v>
      </c>
      <c r="D57" s="107" t="s">
        <v>299</v>
      </c>
      <c r="E57" s="108">
        <v>5.6864499999999998</v>
      </c>
      <c r="F57" s="106" t="s">
        <v>288</v>
      </c>
      <c r="H57" s="109">
        <v>3.8273999999999999</v>
      </c>
      <c r="K57" s="109">
        <v>21.764299999999999</v>
      </c>
    </row>
    <row r="58" spans="2:11" ht="13.8">
      <c r="B58" s="94"/>
      <c r="C58" s="106" t="s">
        <v>300</v>
      </c>
      <c r="D58" s="107" t="s">
        <v>301</v>
      </c>
      <c r="E58" s="108">
        <v>0.97779000000000005</v>
      </c>
      <c r="F58" s="106" t="s">
        <v>288</v>
      </c>
      <c r="H58" s="109">
        <v>13.5854</v>
      </c>
      <c r="K58" s="109">
        <v>13.2837</v>
      </c>
    </row>
    <row r="59" spans="2:11" ht="14.4" thickBot="1">
      <c r="B59" s="94"/>
      <c r="C59" s="184"/>
      <c r="D59" s="184"/>
      <c r="E59" s="281" t="s">
        <v>89</v>
      </c>
      <c r="F59" s="281"/>
      <c r="G59" s="281"/>
      <c r="H59" s="281"/>
      <c r="I59" s="281"/>
      <c r="J59" s="184"/>
      <c r="K59" s="187">
        <v>105.65009999999999</v>
      </c>
    </row>
    <row r="60" spans="2:11" ht="14.4" thickBot="1">
      <c r="B60" s="94"/>
      <c r="C60" s="182" t="s">
        <v>247</v>
      </c>
      <c r="D60" s="184"/>
      <c r="E60" s="183" t="s">
        <v>71</v>
      </c>
      <c r="F60" s="183" t="s">
        <v>82</v>
      </c>
      <c r="G60" s="184"/>
      <c r="H60" s="183" t="s">
        <v>88</v>
      </c>
      <c r="I60" s="282" t="s">
        <v>88</v>
      </c>
      <c r="J60" s="282"/>
      <c r="K60" s="282"/>
    </row>
    <row r="61" spans="2:11" ht="14.4" thickBot="1">
      <c r="B61" s="94"/>
      <c r="C61" s="184"/>
      <c r="D61" s="184"/>
      <c r="E61" s="282" t="s">
        <v>90</v>
      </c>
      <c r="F61" s="282"/>
      <c r="G61" s="282"/>
      <c r="H61" s="282"/>
      <c r="I61" s="282"/>
      <c r="J61" s="184"/>
      <c r="K61" s="187"/>
    </row>
    <row r="62" spans="2:11" ht="14.4" thickBot="1">
      <c r="B62" s="94"/>
      <c r="C62" s="184"/>
      <c r="D62" s="184"/>
      <c r="E62" s="184"/>
      <c r="F62" s="184"/>
      <c r="G62" s="184"/>
      <c r="H62" s="184"/>
      <c r="I62" s="186" t="s">
        <v>248</v>
      </c>
      <c r="J62" s="184"/>
      <c r="K62" s="188">
        <v>142.79140000000001</v>
      </c>
    </row>
    <row r="63" spans="2:11" ht="14.4" thickBot="1">
      <c r="B63" s="94"/>
      <c r="C63" s="182" t="s">
        <v>249</v>
      </c>
      <c r="D63" s="184"/>
      <c r="E63" s="183" t="s">
        <v>250</v>
      </c>
      <c r="F63" s="183" t="s">
        <v>71</v>
      </c>
      <c r="G63" s="183" t="s">
        <v>82</v>
      </c>
      <c r="H63" s="184"/>
      <c r="I63" s="183" t="s">
        <v>88</v>
      </c>
      <c r="J63" s="282" t="s">
        <v>88</v>
      </c>
      <c r="K63" s="282"/>
    </row>
    <row r="64" spans="2:11" ht="13.8">
      <c r="B64" s="94"/>
      <c r="C64" s="106" t="s">
        <v>286</v>
      </c>
      <c r="D64" s="107" t="s">
        <v>302</v>
      </c>
      <c r="E64" s="106" t="s">
        <v>303</v>
      </c>
      <c r="F64" s="108">
        <v>6.8700000000000002E-3</v>
      </c>
      <c r="G64" s="106" t="s">
        <v>304</v>
      </c>
      <c r="I64" s="109">
        <v>34.090000000000003</v>
      </c>
      <c r="K64" s="109">
        <v>0.23419999999999999</v>
      </c>
    </row>
    <row r="65" spans="2:11" ht="13.8">
      <c r="B65" s="94"/>
      <c r="C65" s="106" t="s">
        <v>289</v>
      </c>
      <c r="D65" s="107" t="s">
        <v>305</v>
      </c>
      <c r="E65" s="106" t="s">
        <v>303</v>
      </c>
      <c r="F65" s="108">
        <v>1.32E-2</v>
      </c>
      <c r="G65" s="106" t="s">
        <v>304</v>
      </c>
      <c r="I65" s="109">
        <v>34.090000000000003</v>
      </c>
      <c r="K65" s="109">
        <v>0.45</v>
      </c>
    </row>
    <row r="66" spans="2:11" ht="13.8">
      <c r="B66" s="94"/>
      <c r="C66" s="106" t="s">
        <v>291</v>
      </c>
      <c r="D66" s="107" t="s">
        <v>306</v>
      </c>
      <c r="E66" s="106" t="s">
        <v>303</v>
      </c>
      <c r="F66" s="108">
        <v>1.0000000000000001E-5</v>
      </c>
      <c r="G66" s="106" t="s">
        <v>304</v>
      </c>
      <c r="I66" s="109">
        <v>34.090000000000003</v>
      </c>
      <c r="K66" s="109">
        <v>2.9999999999999997E-4</v>
      </c>
    </row>
    <row r="67" spans="2:11" ht="13.8">
      <c r="B67" s="94"/>
      <c r="C67" s="106" t="s">
        <v>294</v>
      </c>
      <c r="D67" s="107" t="s">
        <v>307</v>
      </c>
      <c r="E67" s="106" t="s">
        <v>303</v>
      </c>
      <c r="F67" s="108">
        <v>1.0200000000000001E-3</v>
      </c>
      <c r="G67" s="106" t="s">
        <v>304</v>
      </c>
      <c r="I67" s="109">
        <v>34.090000000000003</v>
      </c>
      <c r="K67" s="109">
        <v>3.4799999999999998E-2</v>
      </c>
    </row>
    <row r="68" spans="2:11" ht="13.8">
      <c r="B68" s="94"/>
      <c r="C68" s="106" t="s">
        <v>296</v>
      </c>
      <c r="D68" s="107" t="s">
        <v>308</v>
      </c>
      <c r="E68" s="106" t="s">
        <v>303</v>
      </c>
      <c r="F68" s="108">
        <v>2.0000000000000001E-4</v>
      </c>
      <c r="G68" s="106" t="s">
        <v>304</v>
      </c>
      <c r="I68" s="109">
        <v>34.090000000000003</v>
      </c>
      <c r="K68" s="109">
        <v>6.7999999999999996E-3</v>
      </c>
    </row>
    <row r="69" spans="2:11" ht="13.8">
      <c r="B69" s="94"/>
      <c r="C69" s="106" t="s">
        <v>298</v>
      </c>
      <c r="D69" s="107" t="s">
        <v>309</v>
      </c>
      <c r="E69" s="106" t="s">
        <v>303</v>
      </c>
      <c r="F69" s="108">
        <v>1.422E-2</v>
      </c>
      <c r="G69" s="106" t="s">
        <v>304</v>
      </c>
      <c r="I69" s="109">
        <v>34.090000000000003</v>
      </c>
      <c r="K69" s="109">
        <v>0.48480000000000001</v>
      </c>
    </row>
    <row r="70" spans="2:11" ht="13.8">
      <c r="B70" s="94"/>
      <c r="C70" s="106" t="s">
        <v>300</v>
      </c>
      <c r="D70" s="107" t="s">
        <v>310</v>
      </c>
      <c r="E70" s="106" t="s">
        <v>303</v>
      </c>
      <c r="F70" s="108">
        <v>7.3299999999999997E-3</v>
      </c>
      <c r="G70" s="106" t="s">
        <v>304</v>
      </c>
      <c r="I70" s="109">
        <v>34.090000000000003</v>
      </c>
      <c r="K70" s="109">
        <v>0.24990000000000001</v>
      </c>
    </row>
    <row r="71" spans="2:11" ht="14.4" thickBot="1">
      <c r="B71" s="94"/>
      <c r="C71" s="184"/>
      <c r="D71" s="184"/>
      <c r="E71" s="281" t="s">
        <v>251</v>
      </c>
      <c r="F71" s="281"/>
      <c r="G71" s="281"/>
      <c r="H71" s="281"/>
      <c r="I71" s="281"/>
      <c r="J71" s="184"/>
      <c r="K71" s="188">
        <v>1.4608000000000001</v>
      </c>
    </row>
    <row r="72" spans="2:11" ht="13.8">
      <c r="B72" s="94"/>
      <c r="E72" s="486" t="s">
        <v>252</v>
      </c>
      <c r="F72" s="486"/>
      <c r="G72" s="486"/>
      <c r="H72" s="486"/>
      <c r="I72" s="486"/>
    </row>
    <row r="73" spans="2:11" ht="16.2" customHeight="1" thickBot="1">
      <c r="B73" s="94"/>
      <c r="C73" s="113"/>
      <c r="D73" s="113"/>
      <c r="E73" s="113"/>
      <c r="F73" s="113"/>
      <c r="G73" s="279" t="s">
        <v>253</v>
      </c>
      <c r="H73" s="279"/>
      <c r="I73" s="279"/>
      <c r="J73" s="113"/>
      <c r="K73" s="114">
        <v>144.25</v>
      </c>
    </row>
    <row r="74" spans="2:11" ht="15" thickTop="1" thickBot="1">
      <c r="B74" s="94"/>
      <c r="C74" s="95"/>
      <c r="J74" s="191" t="s">
        <v>237</v>
      </c>
      <c r="K74" s="114">
        <f>K73*1.2721</f>
        <v>183.50042500000001</v>
      </c>
    </row>
    <row r="75" spans="2:11" ht="13.8" thickTop="1">
      <c r="B75" s="94"/>
      <c r="C75" s="95"/>
    </row>
    <row r="76" spans="2:11" ht="13.8" thickBot="1">
      <c r="B76" s="72"/>
      <c r="H76" s="59"/>
    </row>
    <row r="77" spans="2:11" ht="27" thickBot="1">
      <c r="B77" s="77" t="s">
        <v>7</v>
      </c>
      <c r="C77" s="78" t="s">
        <v>30</v>
      </c>
      <c r="D77" s="79" t="s">
        <v>6</v>
      </c>
      <c r="E77" s="80" t="s">
        <v>19</v>
      </c>
      <c r="F77" s="81" t="s">
        <v>5</v>
      </c>
      <c r="G77" s="80" t="s">
        <v>4</v>
      </c>
      <c r="H77" s="82" t="s">
        <v>17</v>
      </c>
    </row>
    <row r="78" spans="2:11" ht="13.8" thickBot="1">
      <c r="B78" s="83" t="str">
        <f>'RECUPERAÇÃO DOS PILARES'!A34</f>
        <v>1.3.8</v>
      </c>
      <c r="C78" s="84">
        <f>'RECUPERAÇÃO DOS PILARES'!B34</f>
        <v>3108011</v>
      </c>
      <c r="D78" s="85" t="str">
        <f>'RECUPERAÇÃO DOS PILARES'!C34</f>
        <v>Formas de compensado plastificado 12 mm - uso geral - utilização de 1 vez - confecção, instalação e retirada</v>
      </c>
      <c r="E78" s="86" t="str">
        <f>'RECUPERAÇÃO DOS PILARES'!D34</f>
        <v>SICRO</v>
      </c>
      <c r="F78" s="87" t="str">
        <f>'RECUPERAÇÃO DOS PILARES'!E34</f>
        <v>m²</v>
      </c>
      <c r="G78" s="86">
        <f>E82*F82*H82*G82</f>
        <v>2.25</v>
      </c>
      <c r="H78" s="88">
        <f>'RECUPERAÇÃO DOS PILARES'!G34</f>
        <v>183.50042500000001</v>
      </c>
    </row>
    <row r="79" spans="2:11" ht="13.8" thickBot="1">
      <c r="B79" s="72"/>
      <c r="G79" s="86"/>
      <c r="H79" s="88"/>
    </row>
    <row r="80" spans="2:11" ht="15.6" thickBot="1">
      <c r="B80" s="93"/>
      <c r="H80" s="59"/>
    </row>
    <row r="81" spans="2:11" ht="13.8" thickBot="1">
      <c r="B81" s="72"/>
      <c r="E81" s="89" t="s">
        <v>60</v>
      </c>
      <c r="F81" s="90" t="s">
        <v>61</v>
      </c>
      <c r="G81" s="90" t="s">
        <v>62</v>
      </c>
      <c r="H81" s="91" t="s">
        <v>63</v>
      </c>
    </row>
    <row r="82" spans="2:11" ht="13.8" thickBot="1">
      <c r="B82" s="94"/>
      <c r="C82" s="95"/>
      <c r="E82" s="97">
        <v>1.5</v>
      </c>
      <c r="F82" s="98">
        <v>1</v>
      </c>
      <c r="G82" s="98">
        <v>1.5</v>
      </c>
      <c r="H82" s="99">
        <v>1</v>
      </c>
    </row>
    <row r="83" spans="2:11" ht="13.8" thickBot="1">
      <c r="B83" s="94"/>
      <c r="C83" s="95"/>
    </row>
    <row r="84" spans="2:11" ht="18" thickTop="1">
      <c r="B84" s="94"/>
      <c r="C84" s="100" t="s">
        <v>65</v>
      </c>
      <c r="D84" s="101"/>
      <c r="E84" s="101"/>
      <c r="F84" s="100" t="s">
        <v>66</v>
      </c>
      <c r="G84" s="101"/>
      <c r="H84" s="101"/>
      <c r="I84" s="101"/>
      <c r="J84" s="101"/>
      <c r="K84" s="101"/>
    </row>
    <row r="85" spans="2:11" ht="15.6">
      <c r="B85" s="94"/>
      <c r="C85" s="102" t="s">
        <v>67</v>
      </c>
      <c r="F85" s="102" t="s">
        <v>68</v>
      </c>
      <c r="I85" s="103" t="s">
        <v>69</v>
      </c>
      <c r="J85" s="104">
        <v>1.22509</v>
      </c>
      <c r="K85" s="102" t="s">
        <v>9</v>
      </c>
    </row>
    <row r="86" spans="2:11" ht="16.2" thickBot="1">
      <c r="B86" s="94"/>
      <c r="C86" s="181" t="s">
        <v>311</v>
      </c>
      <c r="D86" s="283" t="s">
        <v>28</v>
      </c>
      <c r="E86" s="283"/>
      <c r="F86" s="283"/>
      <c r="G86" s="283"/>
      <c r="H86" s="283"/>
      <c r="I86" s="283"/>
      <c r="J86" s="284" t="s">
        <v>240</v>
      </c>
      <c r="K86" s="284"/>
    </row>
    <row r="87" spans="2:11" ht="14.4" thickBot="1">
      <c r="B87" s="94"/>
      <c r="C87" s="285" t="s">
        <v>70</v>
      </c>
      <c r="D87" s="285"/>
      <c r="E87" s="286" t="s">
        <v>71</v>
      </c>
      <c r="F87" s="286" t="s">
        <v>72</v>
      </c>
      <c r="G87" s="286"/>
      <c r="H87" s="487" t="s">
        <v>73</v>
      </c>
      <c r="I87" s="487"/>
      <c r="K87" s="105" t="s">
        <v>74</v>
      </c>
    </row>
    <row r="88" spans="2:11" ht="14.4" thickBot="1">
      <c r="B88" s="94"/>
      <c r="C88" s="285"/>
      <c r="D88" s="285"/>
      <c r="E88" s="286"/>
      <c r="F88" s="183" t="s">
        <v>75</v>
      </c>
      <c r="G88" s="183" t="s">
        <v>76</v>
      </c>
      <c r="H88" s="183" t="s">
        <v>77</v>
      </c>
      <c r="I88" s="183" t="s">
        <v>78</v>
      </c>
      <c r="J88" s="184"/>
      <c r="K88" s="183" t="s">
        <v>79</v>
      </c>
    </row>
    <row r="89" spans="2:11" ht="13.8">
      <c r="B89" s="94"/>
      <c r="C89" s="106" t="s">
        <v>312</v>
      </c>
      <c r="D89" s="107" t="s">
        <v>313</v>
      </c>
      <c r="E89" s="108">
        <v>1</v>
      </c>
      <c r="F89" s="185">
        <v>1</v>
      </c>
      <c r="G89" s="185">
        <v>0</v>
      </c>
      <c r="H89" s="109">
        <v>41.315899999999999</v>
      </c>
      <c r="I89" s="109">
        <v>33.6111</v>
      </c>
      <c r="K89" s="109">
        <v>41.315899999999999</v>
      </c>
    </row>
    <row r="90" spans="2:11" ht="13.8">
      <c r="B90" s="94"/>
      <c r="C90" s="106" t="s">
        <v>314</v>
      </c>
      <c r="D90" s="107" t="s">
        <v>315</v>
      </c>
      <c r="E90" s="108">
        <v>1</v>
      </c>
      <c r="F90" s="185">
        <v>0.3</v>
      </c>
      <c r="G90" s="185">
        <v>0.7</v>
      </c>
      <c r="H90" s="109">
        <v>0.69940000000000002</v>
      </c>
      <c r="I90" s="109">
        <v>0.47320000000000001</v>
      </c>
      <c r="K90" s="109">
        <v>0.54110000000000003</v>
      </c>
    </row>
    <row r="91" spans="2:11" ht="13.8">
      <c r="B91" s="94"/>
      <c r="C91" s="106" t="s">
        <v>316</v>
      </c>
      <c r="D91" s="107" t="s">
        <v>317</v>
      </c>
      <c r="E91" s="108">
        <v>2</v>
      </c>
      <c r="F91" s="185">
        <v>0.2</v>
      </c>
      <c r="G91" s="185">
        <v>0.8</v>
      </c>
      <c r="H91" s="109">
        <v>1.5209999999999999</v>
      </c>
      <c r="I91" s="109">
        <v>1.0291999999999999</v>
      </c>
      <c r="K91" s="109">
        <v>2.2551000000000001</v>
      </c>
    </row>
    <row r="92" spans="2:11" ht="14.4" thickBot="1">
      <c r="B92" s="94"/>
      <c r="C92" s="184"/>
      <c r="D92" s="184"/>
      <c r="E92" s="184"/>
      <c r="F92" s="184"/>
      <c r="G92" s="184"/>
      <c r="H92" s="184"/>
      <c r="I92" s="186" t="s">
        <v>80</v>
      </c>
      <c r="J92" s="184"/>
      <c r="K92" s="187">
        <v>44.112099999999998</v>
      </c>
    </row>
    <row r="93" spans="2:11" ht="14.4" thickBot="1">
      <c r="B93" s="94"/>
      <c r="C93" s="182" t="s">
        <v>81</v>
      </c>
      <c r="D93" s="184"/>
      <c r="E93" s="183" t="s">
        <v>71</v>
      </c>
      <c r="F93" s="183" t="s">
        <v>82</v>
      </c>
      <c r="G93" s="184"/>
      <c r="H93" s="183" t="s">
        <v>73</v>
      </c>
      <c r="I93" s="282" t="s">
        <v>83</v>
      </c>
      <c r="J93" s="282"/>
      <c r="K93" s="282"/>
    </row>
    <row r="94" spans="2:11" ht="13.8">
      <c r="B94" s="94"/>
      <c r="C94" s="106" t="s">
        <v>318</v>
      </c>
      <c r="D94" s="107" t="s">
        <v>319</v>
      </c>
      <c r="E94" s="108">
        <v>1</v>
      </c>
      <c r="F94" s="106" t="s">
        <v>84</v>
      </c>
      <c r="H94" s="109">
        <v>29.5398</v>
      </c>
      <c r="K94" s="109">
        <v>29.5398</v>
      </c>
    </row>
    <row r="95" spans="2:11" ht="13.8">
      <c r="B95" s="94"/>
      <c r="C95" s="106" t="s">
        <v>241</v>
      </c>
      <c r="D95" s="107" t="s">
        <v>242</v>
      </c>
      <c r="E95" s="108">
        <v>5</v>
      </c>
      <c r="F95" s="106" t="s">
        <v>84</v>
      </c>
      <c r="H95" s="109">
        <v>22.7881</v>
      </c>
      <c r="K95" s="109">
        <v>113.9405</v>
      </c>
    </row>
    <row r="96" spans="2:11" ht="13.8">
      <c r="B96" s="94"/>
      <c r="E96" s="280" t="s">
        <v>85</v>
      </c>
      <c r="F96" s="280"/>
      <c r="G96" s="280"/>
      <c r="H96" s="280"/>
      <c r="I96" s="280"/>
      <c r="K96" s="109">
        <v>143.4803</v>
      </c>
    </row>
    <row r="97" spans="2:11" ht="14.4" thickBot="1">
      <c r="B97" s="94"/>
      <c r="C97" s="184"/>
      <c r="D97" s="184"/>
      <c r="E97" s="281" t="s">
        <v>86</v>
      </c>
      <c r="F97" s="281"/>
      <c r="G97" s="281"/>
      <c r="H97" s="281"/>
      <c r="I97" s="281"/>
      <c r="J97" s="184"/>
      <c r="K97" s="188">
        <v>187.5924</v>
      </c>
    </row>
    <row r="98" spans="2:11" ht="13.8">
      <c r="B98" s="94"/>
      <c r="E98" s="486" t="s">
        <v>243</v>
      </c>
      <c r="F98" s="486"/>
      <c r="G98" s="486"/>
      <c r="H98" s="486"/>
      <c r="I98" s="486"/>
      <c r="K98" s="189">
        <v>153.12540000000001</v>
      </c>
    </row>
    <row r="99" spans="2:11" ht="13.8">
      <c r="B99" s="94"/>
      <c r="I99" s="115" t="s">
        <v>244</v>
      </c>
      <c r="K99" s="190" t="s">
        <v>23</v>
      </c>
    </row>
    <row r="100" spans="2:11" ht="14.4" thickBot="1">
      <c r="B100" s="94"/>
      <c r="I100" s="186" t="s">
        <v>245</v>
      </c>
      <c r="K100" s="188" t="s">
        <v>23</v>
      </c>
    </row>
    <row r="101" spans="2:11" ht="14.4" thickBot="1">
      <c r="B101" s="94"/>
      <c r="C101" s="110" t="s">
        <v>87</v>
      </c>
      <c r="D101" s="111"/>
      <c r="E101" s="112" t="s">
        <v>71</v>
      </c>
      <c r="F101" s="112" t="s">
        <v>82</v>
      </c>
      <c r="G101" s="111"/>
      <c r="H101" s="112" t="s">
        <v>246</v>
      </c>
      <c r="I101" s="282" t="s">
        <v>88</v>
      </c>
      <c r="J101" s="282"/>
      <c r="K101" s="282"/>
    </row>
    <row r="102" spans="2:11" ht="13.8">
      <c r="B102" s="94"/>
      <c r="C102" s="106" t="s">
        <v>320</v>
      </c>
      <c r="D102" s="107" t="s">
        <v>321</v>
      </c>
      <c r="E102" s="108">
        <v>1811.25</v>
      </c>
      <c r="F102" s="106" t="s">
        <v>11</v>
      </c>
      <c r="H102" s="109">
        <v>1.7685</v>
      </c>
      <c r="K102" s="109">
        <v>3203.1956</v>
      </c>
    </row>
    <row r="103" spans="2:11" ht="13.8">
      <c r="B103" s="94"/>
      <c r="C103" s="106" t="s">
        <v>322</v>
      </c>
      <c r="D103" s="107" t="s">
        <v>323</v>
      </c>
      <c r="E103" s="108">
        <v>0.36225000000000002</v>
      </c>
      <c r="F103" s="106" t="s">
        <v>9</v>
      </c>
      <c r="H103" s="109">
        <v>173.3811</v>
      </c>
      <c r="K103" s="109">
        <v>62.807299999999998</v>
      </c>
    </row>
    <row r="104" spans="2:11" ht="14.4" thickBot="1">
      <c r="B104" s="94"/>
      <c r="C104" s="184"/>
      <c r="D104" s="184"/>
      <c r="E104" s="281" t="s">
        <v>89</v>
      </c>
      <c r="F104" s="281"/>
      <c r="G104" s="281"/>
      <c r="H104" s="281"/>
      <c r="I104" s="281"/>
      <c r="J104" s="184"/>
      <c r="K104" s="187">
        <v>3266.0029</v>
      </c>
    </row>
    <row r="105" spans="2:11" ht="14.4" thickBot="1">
      <c r="B105" s="94"/>
      <c r="C105" s="182" t="s">
        <v>247</v>
      </c>
      <c r="D105" s="184"/>
      <c r="E105" s="183" t="s">
        <v>71</v>
      </c>
      <c r="F105" s="183" t="s">
        <v>82</v>
      </c>
      <c r="G105" s="184"/>
      <c r="H105" s="183" t="s">
        <v>88</v>
      </c>
      <c r="I105" s="282" t="s">
        <v>88</v>
      </c>
      <c r="J105" s="282"/>
      <c r="K105" s="282"/>
    </row>
    <row r="106" spans="2:11" ht="14.4" thickBot="1">
      <c r="B106" s="94"/>
      <c r="C106" s="184"/>
      <c r="D106" s="184"/>
      <c r="E106" s="282" t="s">
        <v>90</v>
      </c>
      <c r="F106" s="282"/>
      <c r="G106" s="282"/>
      <c r="H106" s="282"/>
      <c r="I106" s="282"/>
      <c r="J106" s="184"/>
      <c r="K106" s="187"/>
    </row>
    <row r="107" spans="2:11" ht="14.4" thickBot="1">
      <c r="B107" s="94"/>
      <c r="C107" s="184"/>
      <c r="D107" s="184"/>
      <c r="E107" s="184"/>
      <c r="F107" s="184"/>
      <c r="G107" s="184"/>
      <c r="H107" s="184"/>
      <c r="I107" s="186" t="s">
        <v>248</v>
      </c>
      <c r="J107" s="184"/>
      <c r="K107" s="188">
        <v>3419.1282999999999</v>
      </c>
    </row>
    <row r="108" spans="2:11" ht="14.4" thickBot="1">
      <c r="B108" s="94"/>
      <c r="C108" s="182" t="s">
        <v>249</v>
      </c>
      <c r="D108" s="184"/>
      <c r="E108" s="183" t="s">
        <v>250</v>
      </c>
      <c r="F108" s="183" t="s">
        <v>71</v>
      </c>
      <c r="G108" s="183" t="s">
        <v>82</v>
      </c>
      <c r="H108" s="184"/>
      <c r="I108" s="183" t="s">
        <v>88</v>
      </c>
      <c r="J108" s="282" t="s">
        <v>88</v>
      </c>
      <c r="K108" s="282"/>
    </row>
    <row r="109" spans="2:11" ht="13.8">
      <c r="B109" s="94"/>
      <c r="C109" s="106" t="s">
        <v>320</v>
      </c>
      <c r="D109" s="107" t="s">
        <v>324</v>
      </c>
      <c r="E109" s="106" t="s">
        <v>303</v>
      </c>
      <c r="F109" s="108">
        <v>1.81125</v>
      </c>
      <c r="G109" s="106" t="s">
        <v>304</v>
      </c>
      <c r="I109" s="109">
        <v>34.090000000000003</v>
      </c>
      <c r="K109" s="109">
        <v>61.7455</v>
      </c>
    </row>
    <row r="110" spans="2:11" ht="13.8">
      <c r="B110" s="94"/>
      <c r="C110" s="106" t="s">
        <v>322</v>
      </c>
      <c r="D110" s="107" t="s">
        <v>325</v>
      </c>
      <c r="E110" s="106" t="s">
        <v>326</v>
      </c>
      <c r="F110" s="108">
        <v>0.54337999999999997</v>
      </c>
      <c r="G110" s="106" t="s">
        <v>304</v>
      </c>
      <c r="I110" s="109">
        <v>1.83</v>
      </c>
      <c r="K110" s="109">
        <v>0.99439999999999995</v>
      </c>
    </row>
    <row r="111" spans="2:11" ht="14.4" thickBot="1">
      <c r="B111" s="94"/>
      <c r="C111" s="184"/>
      <c r="D111" s="184"/>
      <c r="E111" s="281" t="s">
        <v>251</v>
      </c>
      <c r="F111" s="281"/>
      <c r="G111" s="281"/>
      <c r="H111" s="281"/>
      <c r="I111" s="281"/>
      <c r="J111" s="184"/>
      <c r="K111" s="188">
        <v>62.739899999999999</v>
      </c>
    </row>
    <row r="112" spans="2:11" ht="13.8">
      <c r="B112" s="94"/>
      <c r="E112" s="486" t="s">
        <v>252</v>
      </c>
      <c r="F112" s="486"/>
      <c r="G112" s="486"/>
      <c r="H112" s="486"/>
      <c r="I112" s="486"/>
    </row>
    <row r="113" spans="2:11" ht="14.4" thickBot="1">
      <c r="B113" s="94"/>
      <c r="C113" s="113"/>
      <c r="D113" s="113"/>
      <c r="E113" s="113"/>
      <c r="F113" s="113"/>
      <c r="G113" s="279" t="s">
        <v>253</v>
      </c>
      <c r="H113" s="279"/>
      <c r="I113" s="279"/>
      <c r="J113" s="113"/>
      <c r="K113" s="114">
        <v>3481.87</v>
      </c>
    </row>
    <row r="114" spans="2:11" ht="15" thickTop="1" thickBot="1">
      <c r="B114" s="94"/>
      <c r="C114" s="95"/>
      <c r="J114" s="191" t="s">
        <v>237</v>
      </c>
      <c r="K114" s="114">
        <f>K113*1.2721</f>
        <v>4429.2868269999999</v>
      </c>
    </row>
    <row r="115" spans="2:11" ht="13.8" thickTop="1">
      <c r="B115" s="94"/>
      <c r="C115" s="95"/>
    </row>
    <row r="116" spans="2:11">
      <c r="B116" s="94"/>
      <c r="C116" s="95"/>
    </row>
    <row r="117" spans="2:11">
      <c r="B117" s="94"/>
      <c r="C117" s="95"/>
    </row>
    <row r="118" spans="2:11">
      <c r="B118" s="94"/>
      <c r="C118" s="95"/>
    </row>
    <row r="119" spans="2:11">
      <c r="B119" s="94"/>
      <c r="C119" s="95"/>
    </row>
    <row r="120" spans="2:11" ht="13.8" thickBot="1">
      <c r="B120" s="72"/>
      <c r="H120" s="59"/>
    </row>
    <row r="121" spans="2:11" ht="27" thickBot="1">
      <c r="B121" s="77" t="s">
        <v>7</v>
      </c>
      <c r="C121" s="78" t="s">
        <v>30</v>
      </c>
      <c r="D121" s="79" t="s">
        <v>6</v>
      </c>
      <c r="E121" s="80" t="s">
        <v>19</v>
      </c>
      <c r="F121" s="81" t="s">
        <v>5</v>
      </c>
      <c r="G121" s="80" t="s">
        <v>4</v>
      </c>
      <c r="H121" s="82" t="s">
        <v>17</v>
      </c>
    </row>
    <row r="122" spans="2:11" ht="13.8" thickBot="1">
      <c r="B122" s="83" t="str">
        <f>'RECUPERAÇÃO DOS PILARES'!A36</f>
        <v>1.3.10</v>
      </c>
      <c r="C122" s="84">
        <v>45155</v>
      </c>
      <c r="D122" s="85" t="str">
        <f>'RECUPERAÇÃO DOS PILARES'!C36</f>
        <v>Armação em aço CA-50/60 Aquisição, Armação e Colocação (Incluso Perdas)</v>
      </c>
      <c r="E122" s="86" t="str">
        <f>'RECUPERAÇÃO DOS PILARES'!D36</f>
        <v>GOINFRA</v>
      </c>
      <c r="F122" s="87" t="str">
        <f>'RECUPERAÇÃO DOS PILARES'!E36</f>
        <v>kg</v>
      </c>
      <c r="G122" s="86">
        <f>E126*F126*H126*G126</f>
        <v>135</v>
      </c>
      <c r="H122" s="88">
        <v>16.41</v>
      </c>
    </row>
    <row r="123" spans="2:11">
      <c r="B123" s="72"/>
    </row>
    <row r="124" spans="2:11" ht="15.6" thickBot="1">
      <c r="B124" s="93"/>
      <c r="H124" s="59"/>
    </row>
    <row r="125" spans="2:11" ht="13.8" thickBot="1">
      <c r="B125" s="72"/>
      <c r="E125" s="89" t="s">
        <v>60</v>
      </c>
      <c r="F125" s="90" t="s">
        <v>61</v>
      </c>
      <c r="G125" s="90" t="s">
        <v>62</v>
      </c>
      <c r="H125" s="91" t="s">
        <v>91</v>
      </c>
    </row>
    <row r="126" spans="2:11" ht="13.8" thickBot="1">
      <c r="B126" s="94"/>
      <c r="C126" s="95"/>
      <c r="E126" s="97">
        <v>1.5</v>
      </c>
      <c r="F126" s="98">
        <v>1</v>
      </c>
      <c r="G126" s="98">
        <v>1.5</v>
      </c>
      <c r="H126" s="99">
        <v>60</v>
      </c>
    </row>
    <row r="127" spans="2:11">
      <c r="B127" s="72"/>
      <c r="H127" s="59"/>
    </row>
    <row r="203" ht="16.2" customHeight="1"/>
    <row r="204" ht="16.2" customHeight="1"/>
  </sheetData>
  <mergeCells count="36">
    <mergeCell ref="J63:K63"/>
    <mergeCell ref="J108:K108"/>
    <mergeCell ref="I93:K93"/>
    <mergeCell ref="J86:K86"/>
    <mergeCell ref="E112:I112"/>
    <mergeCell ref="G113:I113"/>
    <mergeCell ref="E104:I104"/>
    <mergeCell ref="I105:K105"/>
    <mergeCell ref="E106:I106"/>
    <mergeCell ref="E111:I111"/>
    <mergeCell ref="E96:I96"/>
    <mergeCell ref="E97:I97"/>
    <mergeCell ref="E98:I98"/>
    <mergeCell ref="I101:K101"/>
    <mergeCell ref="E72:I72"/>
    <mergeCell ref="G73:I73"/>
    <mergeCell ref="D86:I86"/>
    <mergeCell ref="C87:D88"/>
    <mergeCell ref="E87:E88"/>
    <mergeCell ref="F87:G87"/>
    <mergeCell ref="H87:I87"/>
    <mergeCell ref="D37:I37"/>
    <mergeCell ref="J37:K37"/>
    <mergeCell ref="C38:D39"/>
    <mergeCell ref="E38:E39"/>
    <mergeCell ref="F38:G38"/>
    <mergeCell ref="H38:I38"/>
    <mergeCell ref="I43:K43"/>
    <mergeCell ref="E46:I46"/>
    <mergeCell ref="E47:I47"/>
    <mergeCell ref="E48:I48"/>
    <mergeCell ref="I51:K51"/>
    <mergeCell ref="E59:I59"/>
    <mergeCell ref="I60:K60"/>
    <mergeCell ref="E61:I61"/>
    <mergeCell ref="E71:I7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958E3-FB67-4BDA-B77D-C55768636448}">
  <dimension ref="A1:AD78"/>
  <sheetViews>
    <sheetView topLeftCell="A16" workbookViewId="0">
      <selection activeCell="Z74" sqref="Z74"/>
    </sheetView>
  </sheetViews>
  <sheetFormatPr defaultRowHeight="13.2"/>
  <cols>
    <col min="1" max="1" width="5.77734375" customWidth="1"/>
    <col min="2" max="2" width="3.44140625" customWidth="1"/>
    <col min="3" max="3" width="2.88671875" customWidth="1"/>
    <col min="4" max="4" width="2.6640625" customWidth="1"/>
    <col min="5" max="5" width="12.77734375" customWidth="1"/>
    <col min="6" max="6" width="2.88671875" customWidth="1"/>
    <col min="7" max="7" width="7.21875" customWidth="1"/>
    <col min="8" max="8" width="5.21875" customWidth="1"/>
    <col min="9" max="9" width="6.109375" customWidth="1"/>
    <col min="10" max="10" width="5.44140625" customWidth="1"/>
    <col min="11" max="11" width="1.44140625" customWidth="1"/>
    <col min="12" max="12" width="5.77734375" customWidth="1"/>
    <col min="13" max="13" width="3.77734375" customWidth="1"/>
    <col min="14" max="14" width="4.44140625" customWidth="1"/>
    <col min="15" max="15" width="6.109375" customWidth="1"/>
    <col min="16" max="16" width="4.33203125" customWidth="1"/>
    <col min="17" max="17" width="2.33203125" customWidth="1"/>
    <col min="18" max="18" width="3" customWidth="1"/>
    <col min="19" max="19" width="1.77734375" customWidth="1"/>
    <col min="20" max="20" width="3.5546875" customWidth="1"/>
    <col min="21" max="21" width="2.33203125" customWidth="1"/>
    <col min="26" max="26" width="69" customWidth="1"/>
    <col min="27" max="27" width="10.5546875" customWidth="1"/>
    <col min="29" max="29" width="13.109375" customWidth="1"/>
    <col min="30" max="30" width="10.44140625" customWidth="1"/>
  </cols>
  <sheetData>
    <row r="1" spans="1:30" ht="13.8" thickBot="1"/>
    <row r="2" spans="1:30" ht="21" thickBot="1">
      <c r="A2" s="429" t="s">
        <v>921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 t="s">
        <v>922</v>
      </c>
      <c r="R2" s="429"/>
      <c r="S2" s="429"/>
      <c r="T2" s="429"/>
      <c r="U2" s="429"/>
      <c r="V2" s="429"/>
      <c r="X2" s="466" t="s">
        <v>7</v>
      </c>
      <c r="Y2" s="467" t="s">
        <v>30</v>
      </c>
      <c r="Z2" s="468" t="s">
        <v>6</v>
      </c>
      <c r="AA2" s="469" t="s">
        <v>19</v>
      </c>
      <c r="AB2" s="470" t="s">
        <v>5</v>
      </c>
      <c r="AC2" s="475" t="s">
        <v>4</v>
      </c>
      <c r="AD2" s="471" t="s">
        <v>17</v>
      </c>
    </row>
    <row r="3" spans="1:30" ht="13.8" thickBot="1">
      <c r="A3" s="429" t="s">
        <v>960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 t="s">
        <v>923</v>
      </c>
      <c r="R3" s="429"/>
      <c r="S3" s="429"/>
      <c r="T3" s="429"/>
      <c r="U3" s="429"/>
      <c r="V3" s="429"/>
      <c r="X3" s="83" t="str">
        <f>'RECUPERAÇÃO DOS PILARES'!$A$29</f>
        <v>1.3.3</v>
      </c>
      <c r="Y3" s="84">
        <f>'RECUPERAÇÃO DOS PILARES'!$B$30</f>
        <v>67016</v>
      </c>
      <c r="Z3" s="85" t="str">
        <f>'RECUPERAÇÃO DOS PILARES'!$C$30</f>
        <v>Escovação Manual de Armadura ou Chapa Metálica</v>
      </c>
      <c r="AA3" s="476" t="str">
        <f>'RECUPERAÇÃO DOS PILARES'!$D$29</f>
        <v>GOINFRA</v>
      </c>
      <c r="AB3" s="87" t="str">
        <f>'RECUPERAÇÃO DOS PILARES'!$E$29</f>
        <v>m³</v>
      </c>
      <c r="AC3" s="477">
        <f>AA6*AB6*AC6*AD6</f>
        <v>3</v>
      </c>
      <c r="AD3" s="472">
        <f>V15</f>
        <v>51.313766264000002</v>
      </c>
    </row>
    <row r="4" spans="1:30" ht="8.4" customHeight="1" thickBot="1">
      <c r="A4" s="429"/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29"/>
      <c r="M4" s="429"/>
      <c r="N4" s="429"/>
      <c r="O4" s="429"/>
      <c r="P4" s="429"/>
      <c r="Q4" s="429"/>
      <c r="R4" s="429"/>
      <c r="S4" s="429"/>
      <c r="T4" s="429"/>
      <c r="U4" s="429"/>
      <c r="V4" s="429"/>
      <c r="X4" s="72"/>
      <c r="Y4" s="478"/>
      <c r="Z4" s="478"/>
      <c r="AA4" s="478"/>
      <c r="AB4" s="478"/>
      <c r="AC4" s="59"/>
    </row>
    <row r="5" spans="1:30" ht="13.2" customHeight="1" thickBot="1">
      <c r="A5" s="411" t="s">
        <v>334</v>
      </c>
      <c r="B5" s="412"/>
      <c r="C5" s="413"/>
      <c r="D5" s="411" t="s">
        <v>924</v>
      </c>
      <c r="E5" s="412"/>
      <c r="F5" s="413"/>
      <c r="G5" s="414" t="s">
        <v>925</v>
      </c>
      <c r="H5" s="415"/>
      <c r="I5" s="414" t="s">
        <v>926</v>
      </c>
      <c r="J5" s="416"/>
      <c r="K5" s="415"/>
      <c r="L5" s="414" t="s">
        <v>927</v>
      </c>
      <c r="M5" s="416"/>
      <c r="N5" s="415"/>
      <c r="O5" s="414" t="s">
        <v>928</v>
      </c>
      <c r="P5" s="416"/>
      <c r="Q5" s="416"/>
      <c r="R5" s="416"/>
      <c r="S5" s="415"/>
      <c r="T5" s="414" t="s">
        <v>73</v>
      </c>
      <c r="U5" s="416"/>
      <c r="V5" s="415"/>
      <c r="X5" s="72"/>
      <c r="Y5" s="478"/>
      <c r="Z5" s="478"/>
      <c r="AA5" s="89" t="s">
        <v>60</v>
      </c>
      <c r="AB5" s="90" t="s">
        <v>61</v>
      </c>
      <c r="AC5" s="91" t="s">
        <v>64</v>
      </c>
      <c r="AD5" s="473" t="s">
        <v>63</v>
      </c>
    </row>
    <row r="6" spans="1:30" ht="13.8" thickBot="1">
      <c r="A6" s="432" t="s">
        <v>929</v>
      </c>
      <c r="B6" s="433"/>
      <c r="C6" s="434"/>
      <c r="D6" s="432" t="s">
        <v>930</v>
      </c>
      <c r="E6" s="433"/>
      <c r="F6" s="434"/>
      <c r="G6" s="435">
        <v>7.19</v>
      </c>
      <c r="H6" s="436"/>
      <c r="I6" s="437">
        <v>20.21</v>
      </c>
      <c r="J6" s="438"/>
      <c r="K6" s="439"/>
      <c r="L6" s="440">
        <v>181.15</v>
      </c>
      <c r="M6" s="441"/>
      <c r="N6" s="442"/>
      <c r="O6" s="453">
        <v>1.9932000000000001</v>
      </c>
      <c r="P6" s="454"/>
      <c r="Q6" s="454"/>
      <c r="R6" s="454"/>
      <c r="S6" s="455"/>
      <c r="T6" s="437">
        <f>O6*I6</f>
        <v>40.282572000000002</v>
      </c>
      <c r="U6" s="438"/>
      <c r="V6" s="439"/>
      <c r="X6" s="479"/>
      <c r="Y6" s="480"/>
      <c r="Z6" s="481"/>
      <c r="AA6" s="97">
        <v>1.5</v>
      </c>
      <c r="AB6" s="98">
        <v>2</v>
      </c>
      <c r="AC6" s="99">
        <v>1</v>
      </c>
      <c r="AD6" s="474">
        <v>1</v>
      </c>
    </row>
    <row r="7" spans="1:30">
      <c r="A7" s="449" t="s">
        <v>933</v>
      </c>
      <c r="B7" s="449"/>
      <c r="C7" s="449"/>
      <c r="D7" s="449"/>
      <c r="E7" s="449"/>
      <c r="F7" s="449"/>
      <c r="G7" s="449"/>
      <c r="H7" s="449"/>
      <c r="I7" s="449"/>
      <c r="J7" s="449"/>
      <c r="K7" s="449"/>
      <c r="L7" s="449"/>
      <c r="M7" s="449"/>
      <c r="N7" s="449"/>
      <c r="O7" s="449"/>
      <c r="P7" s="449"/>
      <c r="Q7" s="426">
        <v>40.28</v>
      </c>
      <c r="R7" s="427"/>
      <c r="S7" s="427"/>
      <c r="T7" s="427"/>
      <c r="U7" s="427"/>
      <c r="V7" s="428"/>
    </row>
    <row r="8" spans="1:30">
      <c r="A8" s="429"/>
      <c r="B8" s="429"/>
      <c r="C8" s="429"/>
      <c r="D8" s="429"/>
      <c r="E8" s="429"/>
      <c r="F8" s="429"/>
      <c r="G8" s="429"/>
      <c r="H8" s="429"/>
      <c r="I8" s="429"/>
      <c r="J8" s="429"/>
      <c r="K8" s="429"/>
      <c r="L8" s="429"/>
      <c r="M8" s="429"/>
      <c r="N8" s="429"/>
      <c r="O8" s="429"/>
      <c r="P8" s="429"/>
      <c r="Q8" s="429"/>
      <c r="R8" s="429"/>
      <c r="S8" s="429"/>
      <c r="T8" s="429"/>
      <c r="U8" s="429"/>
      <c r="V8" s="429"/>
    </row>
    <row r="9" spans="1:30" ht="13.2" customHeight="1">
      <c r="A9" s="411" t="s">
        <v>334</v>
      </c>
      <c r="B9" s="412"/>
      <c r="C9" s="413"/>
      <c r="D9" s="411" t="s">
        <v>934</v>
      </c>
      <c r="E9" s="412"/>
      <c r="F9" s="412"/>
      <c r="G9" s="412"/>
      <c r="H9" s="412"/>
      <c r="I9" s="413"/>
      <c r="J9" s="417" t="s">
        <v>82</v>
      </c>
      <c r="K9" s="418"/>
      <c r="L9" s="419"/>
      <c r="M9" s="414" t="s">
        <v>935</v>
      </c>
      <c r="N9" s="416"/>
      <c r="O9" s="415"/>
      <c r="P9" s="414" t="s">
        <v>928</v>
      </c>
      <c r="Q9" s="416"/>
      <c r="R9" s="416"/>
      <c r="S9" s="416"/>
      <c r="T9" s="415"/>
      <c r="U9" s="414" t="s">
        <v>936</v>
      </c>
      <c r="V9" s="415"/>
    </row>
    <row r="10" spans="1:30">
      <c r="A10" s="432" t="s">
        <v>961</v>
      </c>
      <c r="B10" s="433"/>
      <c r="C10" s="434"/>
      <c r="D10" s="432" t="s">
        <v>962</v>
      </c>
      <c r="E10" s="433"/>
      <c r="F10" s="433"/>
      <c r="G10" s="433"/>
      <c r="H10" s="433"/>
      <c r="I10" s="434"/>
      <c r="J10" s="457" t="s">
        <v>340</v>
      </c>
      <c r="K10" s="458"/>
      <c r="L10" s="459"/>
      <c r="M10" s="437">
        <v>14.46</v>
      </c>
      <c r="N10" s="438"/>
      <c r="O10" s="439"/>
      <c r="P10" s="453">
        <v>4.0000000000000001E-3</v>
      </c>
      <c r="Q10" s="454"/>
      <c r="R10" s="454"/>
      <c r="S10" s="454"/>
      <c r="T10" s="455"/>
      <c r="U10" s="435">
        <f>P10*M10</f>
        <v>5.7840000000000003E-2</v>
      </c>
      <c r="V10" s="436"/>
    </row>
    <row r="11" spans="1:30">
      <c r="A11" s="449" t="s">
        <v>941</v>
      </c>
      <c r="B11" s="449"/>
      <c r="C11" s="449"/>
      <c r="D11" s="449"/>
      <c r="E11" s="449"/>
      <c r="F11" s="449"/>
      <c r="G11" s="449"/>
      <c r="H11" s="449"/>
      <c r="I11" s="449"/>
      <c r="J11" s="449"/>
      <c r="K11" s="449"/>
      <c r="L11" s="449"/>
      <c r="M11" s="449"/>
      <c r="N11" s="449"/>
      <c r="O11" s="449"/>
      <c r="P11" s="449"/>
      <c r="Q11" s="426">
        <f>U10</f>
        <v>5.7840000000000003E-2</v>
      </c>
      <c r="R11" s="427"/>
      <c r="S11" s="427"/>
      <c r="T11" s="427"/>
      <c r="U11" s="427"/>
      <c r="V11" s="428"/>
    </row>
    <row r="12" spans="1:30">
      <c r="A12" s="429"/>
      <c r="B12" s="429"/>
      <c r="C12" s="429"/>
      <c r="D12" s="429"/>
      <c r="E12" s="429"/>
      <c r="F12" s="429"/>
      <c r="G12" s="429"/>
      <c r="H12" s="429"/>
      <c r="I12" s="429"/>
      <c r="J12" s="42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</row>
    <row r="13" spans="1:30">
      <c r="A13" s="450" t="s">
        <v>942</v>
      </c>
      <c r="B13" s="451"/>
      <c r="C13" s="451"/>
      <c r="D13" s="451"/>
      <c r="E13" s="451"/>
      <c r="F13" s="451"/>
      <c r="G13" s="451"/>
      <c r="H13" s="451"/>
      <c r="I13" s="451"/>
      <c r="J13" s="451"/>
      <c r="K13" s="451"/>
      <c r="L13" s="451"/>
      <c r="M13" s="451"/>
      <c r="N13" s="451"/>
      <c r="O13" s="451"/>
      <c r="P13" s="452"/>
      <c r="Q13" s="420">
        <f>Q11+Q7</f>
        <v>40.33784</v>
      </c>
      <c r="R13" s="421"/>
      <c r="S13" s="421"/>
      <c r="T13" s="421"/>
      <c r="U13" s="421"/>
      <c r="V13" s="422"/>
    </row>
    <row r="14" spans="1:30" ht="13.2" customHeight="1">
      <c r="A14" s="450" t="s">
        <v>951</v>
      </c>
      <c r="B14" s="409"/>
      <c r="C14" s="409"/>
      <c r="D14" s="409"/>
      <c r="E14" s="409"/>
      <c r="F14" s="409"/>
      <c r="G14" s="409"/>
      <c r="H14" s="409"/>
      <c r="I14" s="409"/>
      <c r="J14" s="409"/>
      <c r="K14" s="409"/>
      <c r="L14" s="409"/>
      <c r="M14" s="409"/>
      <c r="N14" s="409"/>
      <c r="O14" s="409"/>
      <c r="P14" s="410"/>
      <c r="Q14" s="423">
        <v>27.21</v>
      </c>
      <c r="R14" s="424"/>
      <c r="S14" s="424"/>
      <c r="T14" s="424"/>
      <c r="U14" s="424"/>
      <c r="V14" s="425"/>
    </row>
    <row r="15" spans="1:30">
      <c r="A15" s="450" t="s">
        <v>943</v>
      </c>
      <c r="B15" s="451"/>
      <c r="C15" s="451"/>
      <c r="D15" s="451"/>
      <c r="E15" s="451"/>
      <c r="F15" s="451"/>
      <c r="G15" s="451"/>
      <c r="H15" s="451"/>
      <c r="I15" s="451"/>
      <c r="J15" s="451"/>
      <c r="K15" s="451"/>
      <c r="L15" s="451"/>
      <c r="M15" s="451"/>
      <c r="N15" s="451"/>
      <c r="O15" s="451"/>
      <c r="P15" s="452"/>
      <c r="Q15" s="431"/>
      <c r="R15" s="431"/>
      <c r="S15" s="431"/>
      <c r="T15" s="431"/>
      <c r="U15" s="431"/>
      <c r="V15" s="430">
        <f>Q13*(1+Q14/100)</f>
        <v>51.313766264000002</v>
      </c>
    </row>
    <row r="19" spans="1:30" ht="13.8" thickBot="1">
      <c r="A19" s="388" t="s">
        <v>921</v>
      </c>
      <c r="B19" s="388"/>
      <c r="C19" s="388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88"/>
      <c r="O19" s="388"/>
      <c r="P19" s="388"/>
      <c r="Q19" s="388" t="s">
        <v>922</v>
      </c>
      <c r="R19" s="388"/>
      <c r="S19" s="388"/>
      <c r="T19" s="388"/>
      <c r="U19" s="388"/>
      <c r="V19" s="388"/>
    </row>
    <row r="20" spans="1:30" ht="21" thickBot="1">
      <c r="X20" s="466" t="s">
        <v>7</v>
      </c>
      <c r="Y20" s="467" t="s">
        <v>30</v>
      </c>
      <c r="Z20" s="468" t="s">
        <v>6</v>
      </c>
      <c r="AA20" s="469" t="s">
        <v>19</v>
      </c>
      <c r="AB20" s="470" t="s">
        <v>5</v>
      </c>
      <c r="AC20" s="475" t="s">
        <v>4</v>
      </c>
      <c r="AD20" s="471" t="s">
        <v>17</v>
      </c>
    </row>
    <row r="21" spans="1:30" ht="27" thickBot="1">
      <c r="A21" s="429" t="s">
        <v>944</v>
      </c>
      <c r="B21" s="388"/>
      <c r="C21" s="388"/>
      <c r="D21" s="388"/>
      <c r="E21" s="388"/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 t="s">
        <v>923</v>
      </c>
      <c r="R21" s="388"/>
      <c r="S21" s="388"/>
      <c r="T21" s="388"/>
      <c r="U21" s="388"/>
      <c r="V21" s="388"/>
      <c r="X21" s="83" t="str">
        <f>'RECUPERAÇÃO DOS PILARES'!$A$31</f>
        <v>1.3.5</v>
      </c>
      <c r="Y21" s="84" t="str">
        <f>'RECUPERAÇÃO DOS PILARES'!$B$31</f>
        <v>67026A</v>
      </c>
      <c r="Z21" s="85" t="str">
        <f>'RECUPERAÇÃO DOS PILARES'!$C$31</f>
        <v>Proteção de Armadura Contra Corrosão a base de Zinco - 2 demãos - Ponte de Ligação do Concreto</v>
      </c>
      <c r="AA21" s="476" t="str">
        <f>'RECUPERAÇÃO DOS PILARES'!$D$31</f>
        <v>GOINFRA</v>
      </c>
      <c r="AB21" s="87" t="str">
        <f>'RECUPERAÇÃO DOS PILARES'!$E$31</f>
        <v>m²</v>
      </c>
      <c r="AC21" s="477">
        <f>AA24*AB24*AC24</f>
        <v>3</v>
      </c>
      <c r="AD21" s="472">
        <f>AF40</f>
        <v>0</v>
      </c>
    </row>
    <row r="22" spans="1:30" ht="13.8" thickBot="1">
      <c r="A22" s="411" t="s">
        <v>334</v>
      </c>
      <c r="B22" s="412"/>
      <c r="C22" s="413"/>
      <c r="D22" s="411" t="s">
        <v>924</v>
      </c>
      <c r="E22" s="412"/>
      <c r="F22" s="413"/>
      <c r="G22" s="414" t="s">
        <v>925</v>
      </c>
      <c r="H22" s="415"/>
      <c r="I22" s="414" t="s">
        <v>926</v>
      </c>
      <c r="J22" s="416"/>
      <c r="K22" s="415"/>
      <c r="L22" s="414" t="s">
        <v>927</v>
      </c>
      <c r="M22" s="416"/>
      <c r="N22" s="415"/>
      <c r="O22" s="414" t="s">
        <v>928</v>
      </c>
      <c r="P22" s="416"/>
      <c r="Q22" s="416"/>
      <c r="R22" s="416"/>
      <c r="S22" s="415"/>
      <c r="T22" s="414" t="s">
        <v>73</v>
      </c>
      <c r="U22" s="416"/>
      <c r="V22" s="415"/>
      <c r="X22" s="72"/>
      <c r="Y22" s="478"/>
      <c r="Z22" s="478"/>
      <c r="AA22" s="478"/>
      <c r="AB22" s="478"/>
      <c r="AC22" s="59"/>
      <c r="AD22" s="59"/>
    </row>
    <row r="23" spans="1:30" ht="13.8" thickBot="1">
      <c r="A23" s="389" t="s">
        <v>929</v>
      </c>
      <c r="B23" s="390"/>
      <c r="C23" s="391"/>
      <c r="D23" s="389" t="s">
        <v>930</v>
      </c>
      <c r="E23" s="390"/>
      <c r="F23" s="391"/>
      <c r="G23" s="392">
        <v>7.19</v>
      </c>
      <c r="H23" s="393"/>
      <c r="I23" s="394">
        <v>20.21</v>
      </c>
      <c r="J23" s="395"/>
      <c r="K23" s="396"/>
      <c r="L23" s="397">
        <v>181.15</v>
      </c>
      <c r="M23" s="398"/>
      <c r="N23" s="399"/>
      <c r="O23" s="400">
        <v>0.34050000000000002</v>
      </c>
      <c r="P23" s="401"/>
      <c r="Q23" s="401"/>
      <c r="R23" s="401"/>
      <c r="S23" s="402"/>
      <c r="T23" s="392">
        <f>I23*O23</f>
        <v>6.8815050000000006</v>
      </c>
      <c r="U23" s="403"/>
      <c r="V23" s="393"/>
      <c r="X23" s="94"/>
      <c r="Y23" s="482"/>
      <c r="Z23" s="478"/>
      <c r="AA23" s="89" t="s">
        <v>60</v>
      </c>
      <c r="AB23" s="90" t="s">
        <v>61</v>
      </c>
      <c r="AC23" s="91" t="s">
        <v>64</v>
      </c>
      <c r="AD23" s="473" t="s">
        <v>63</v>
      </c>
    </row>
    <row r="24" spans="1:30" ht="13.8" thickBot="1">
      <c r="A24" s="389" t="s">
        <v>931</v>
      </c>
      <c r="B24" s="390"/>
      <c r="C24" s="391"/>
      <c r="D24" s="389" t="s">
        <v>932</v>
      </c>
      <c r="E24" s="390"/>
      <c r="F24" s="391"/>
      <c r="G24" s="394">
        <v>11.56</v>
      </c>
      <c r="H24" s="396"/>
      <c r="I24" s="394">
        <v>29.14</v>
      </c>
      <c r="J24" s="395"/>
      <c r="K24" s="396"/>
      <c r="L24" s="397">
        <v>152.11000000000001</v>
      </c>
      <c r="M24" s="398"/>
      <c r="N24" s="399"/>
      <c r="O24" s="400">
        <v>1.5888</v>
      </c>
      <c r="P24" s="401"/>
      <c r="Q24" s="401"/>
      <c r="R24" s="401"/>
      <c r="S24" s="402"/>
      <c r="T24" s="392">
        <f>I24*O24</f>
        <v>46.297632</v>
      </c>
      <c r="U24" s="403"/>
      <c r="V24" s="393"/>
      <c r="X24" s="483"/>
      <c r="Y24" s="484"/>
      <c r="Z24" s="485"/>
      <c r="AA24" s="97">
        <v>1.5</v>
      </c>
      <c r="AB24" s="98">
        <v>2</v>
      </c>
      <c r="AC24" s="99">
        <v>1</v>
      </c>
      <c r="AD24" s="474">
        <v>1</v>
      </c>
    </row>
    <row r="25" spans="1:30">
      <c r="A25" s="404" t="s">
        <v>933</v>
      </c>
      <c r="B25" s="404"/>
      <c r="C25" s="404"/>
      <c r="D25" s="404"/>
      <c r="E25" s="404"/>
      <c r="F25" s="404"/>
      <c r="G25" s="404"/>
      <c r="H25" s="404"/>
      <c r="I25" s="404"/>
      <c r="J25" s="404"/>
      <c r="K25" s="404"/>
      <c r="L25" s="404"/>
      <c r="M25" s="404"/>
      <c r="N25" s="404"/>
      <c r="O25" s="404"/>
      <c r="P25" s="404"/>
      <c r="Q25" s="426">
        <f>T23+T24</f>
        <v>53.179136999999997</v>
      </c>
      <c r="R25" s="427"/>
      <c r="S25" s="427"/>
      <c r="T25" s="427"/>
      <c r="U25" s="427"/>
      <c r="V25" s="428"/>
    </row>
    <row r="26" spans="1:30" ht="13.2" customHeight="1">
      <c r="A26" s="388"/>
      <c r="B26" s="388"/>
      <c r="C26" s="388"/>
      <c r="D26" s="388"/>
      <c r="E26" s="388"/>
      <c r="F26" s="388"/>
      <c r="G26" s="388"/>
      <c r="H26" s="388"/>
      <c r="I26" s="388"/>
      <c r="J26" s="388"/>
      <c r="K26" s="388"/>
      <c r="L26" s="388"/>
      <c r="M26" s="388"/>
      <c r="N26" s="388"/>
      <c r="O26" s="388"/>
      <c r="P26" s="388"/>
      <c r="Q26" s="388"/>
      <c r="R26" s="388"/>
      <c r="S26" s="388"/>
      <c r="T26" s="388"/>
      <c r="U26" s="388"/>
      <c r="V26" s="388"/>
    </row>
    <row r="27" spans="1:30">
      <c r="A27" s="411" t="s">
        <v>334</v>
      </c>
      <c r="B27" s="412"/>
      <c r="C27" s="413"/>
      <c r="D27" s="411" t="s">
        <v>934</v>
      </c>
      <c r="E27" s="412"/>
      <c r="F27" s="412"/>
      <c r="G27" s="412"/>
      <c r="H27" s="412"/>
      <c r="I27" s="413"/>
      <c r="J27" s="417" t="s">
        <v>82</v>
      </c>
      <c r="K27" s="418"/>
      <c r="L27" s="419"/>
      <c r="M27" s="414" t="s">
        <v>935</v>
      </c>
      <c r="N27" s="416"/>
      <c r="O27" s="415"/>
      <c r="P27" s="414" t="s">
        <v>928</v>
      </c>
      <c r="Q27" s="416"/>
      <c r="R27" s="416"/>
      <c r="S27" s="416"/>
      <c r="T27" s="415"/>
      <c r="U27" s="414" t="s">
        <v>936</v>
      </c>
      <c r="V27" s="415"/>
    </row>
    <row r="28" spans="1:30">
      <c r="A28" s="389" t="s">
        <v>937</v>
      </c>
      <c r="B28" s="390"/>
      <c r="C28" s="391"/>
      <c r="D28" s="389" t="s">
        <v>938</v>
      </c>
      <c r="E28" s="390"/>
      <c r="F28" s="390"/>
      <c r="G28" s="390"/>
      <c r="H28" s="390"/>
      <c r="I28" s="391"/>
      <c r="J28" s="405" t="s">
        <v>712</v>
      </c>
      <c r="K28" s="406"/>
      <c r="L28" s="407"/>
      <c r="M28" s="397">
        <v>114.76</v>
      </c>
      <c r="N28" s="398"/>
      <c r="O28" s="399"/>
      <c r="P28" s="400">
        <v>0.2034</v>
      </c>
      <c r="Q28" s="401"/>
      <c r="R28" s="401"/>
      <c r="S28" s="401"/>
      <c r="T28" s="402"/>
      <c r="U28" s="394">
        <f>M28*P28</f>
        <v>23.342184</v>
      </c>
      <c r="V28" s="396"/>
    </row>
    <row r="29" spans="1:30">
      <c r="A29" s="389" t="s">
        <v>939</v>
      </c>
      <c r="B29" s="390"/>
      <c r="C29" s="391"/>
      <c r="D29" s="389" t="s">
        <v>940</v>
      </c>
      <c r="E29" s="390"/>
      <c r="F29" s="390"/>
      <c r="G29" s="390"/>
      <c r="H29" s="390"/>
      <c r="I29" s="391"/>
      <c r="J29" s="405" t="s">
        <v>712</v>
      </c>
      <c r="K29" s="406"/>
      <c r="L29" s="407"/>
      <c r="M29" s="394">
        <v>16.66</v>
      </c>
      <c r="N29" s="395"/>
      <c r="O29" s="396"/>
      <c r="P29" s="400">
        <v>2.0299999999999999E-2</v>
      </c>
      <c r="Q29" s="401"/>
      <c r="R29" s="401"/>
      <c r="S29" s="401"/>
      <c r="T29" s="402"/>
      <c r="U29" s="392">
        <f>M29*P29</f>
        <v>0.338198</v>
      </c>
      <c r="V29" s="393"/>
    </row>
    <row r="30" spans="1:30">
      <c r="A30" s="404" t="s">
        <v>941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26">
        <f>U28+U29</f>
        <v>23.680381999999998</v>
      </c>
      <c r="R30" s="427"/>
      <c r="S30" s="427"/>
      <c r="T30" s="427"/>
      <c r="U30" s="427"/>
      <c r="V30" s="428"/>
    </row>
    <row r="31" spans="1:30">
      <c r="A31" s="388"/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8"/>
      <c r="T31" s="388"/>
      <c r="U31" s="388"/>
      <c r="V31" s="388"/>
    </row>
    <row r="32" spans="1:30">
      <c r="A32" s="408" t="s">
        <v>942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10"/>
      <c r="Q32" s="420">
        <f>Q30+Q25</f>
        <v>76.859518999999992</v>
      </c>
      <c r="R32" s="421"/>
      <c r="S32" s="421"/>
      <c r="T32" s="421"/>
      <c r="U32" s="421"/>
      <c r="V32" s="422"/>
    </row>
    <row r="33" spans="1:22">
      <c r="A33" s="450" t="s">
        <v>951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10"/>
      <c r="Q33" s="423">
        <v>27.21</v>
      </c>
      <c r="R33" s="424"/>
      <c r="S33" s="424"/>
      <c r="T33" s="424"/>
      <c r="U33" s="424"/>
      <c r="V33" s="425"/>
    </row>
    <row r="34" spans="1:22">
      <c r="A34" s="408" t="s">
        <v>943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10"/>
      <c r="Q34" s="431"/>
      <c r="R34" s="431"/>
      <c r="S34" s="431"/>
      <c r="T34" s="431"/>
      <c r="U34" s="431"/>
      <c r="V34" s="430">
        <f>Q32*(1+Q33/100)</f>
        <v>97.772994119899991</v>
      </c>
    </row>
    <row r="37" spans="1:22" ht="13.2" customHeight="1">
      <c r="A37" s="429" t="s">
        <v>921</v>
      </c>
      <c r="B37" s="429"/>
      <c r="C37" s="429"/>
      <c r="D37" s="429"/>
      <c r="E37" s="429"/>
      <c r="F37" s="429"/>
      <c r="G37" s="429"/>
      <c r="H37" s="429"/>
      <c r="I37" s="429"/>
      <c r="J37" s="429"/>
      <c r="K37" s="429"/>
      <c r="L37" s="429"/>
      <c r="M37" s="429"/>
      <c r="N37" s="429"/>
      <c r="O37" s="429"/>
      <c r="P37" s="429"/>
      <c r="Q37" s="429" t="s">
        <v>922</v>
      </c>
      <c r="R37" s="429"/>
      <c r="S37" s="429"/>
      <c r="T37" s="429"/>
      <c r="U37" s="429"/>
      <c r="V37" s="429"/>
    </row>
    <row r="38" spans="1:22">
      <c r="A38" s="429" t="s">
        <v>949</v>
      </c>
      <c r="B38" s="429"/>
      <c r="C38" s="429"/>
      <c r="D38" s="429"/>
      <c r="E38" s="429"/>
      <c r="F38" s="429"/>
      <c r="G38" s="429"/>
      <c r="H38" s="429"/>
      <c r="I38" s="429"/>
      <c r="J38" s="429"/>
      <c r="K38" s="429"/>
      <c r="L38" s="429"/>
      <c r="M38" s="429"/>
      <c r="N38" s="429"/>
      <c r="O38" s="429"/>
      <c r="P38" s="429"/>
      <c r="Q38" s="429" t="s">
        <v>950</v>
      </c>
      <c r="R38" s="429"/>
      <c r="S38" s="429"/>
      <c r="T38" s="429"/>
      <c r="U38" s="429"/>
      <c r="V38" s="429"/>
    </row>
    <row r="39" spans="1:22">
      <c r="A39" s="429"/>
      <c r="B39" s="429"/>
      <c r="C39" s="429"/>
      <c r="D39" s="429"/>
      <c r="E39" s="429"/>
      <c r="F39" s="429"/>
      <c r="G39" s="429"/>
      <c r="H39" s="429"/>
      <c r="I39" s="429"/>
      <c r="J39" s="429"/>
      <c r="K39" s="429"/>
      <c r="L39" s="429"/>
      <c r="M39" s="429"/>
      <c r="N39" s="429"/>
      <c r="O39" s="429"/>
      <c r="P39" s="429"/>
      <c r="Q39" s="429"/>
      <c r="R39" s="429"/>
      <c r="S39" s="429"/>
      <c r="T39" s="429"/>
      <c r="U39" s="429"/>
      <c r="V39" s="429"/>
    </row>
    <row r="40" spans="1:22">
      <c r="A40" s="411" t="s">
        <v>334</v>
      </c>
      <c r="B40" s="412"/>
      <c r="C40" s="413"/>
      <c r="D40" s="411" t="s">
        <v>924</v>
      </c>
      <c r="E40" s="412"/>
      <c r="F40" s="413"/>
      <c r="G40" s="414" t="s">
        <v>925</v>
      </c>
      <c r="H40" s="415"/>
      <c r="I40" s="414" t="s">
        <v>926</v>
      </c>
      <c r="J40" s="416"/>
      <c r="K40" s="415"/>
      <c r="L40" s="414" t="s">
        <v>927</v>
      </c>
      <c r="M40" s="416"/>
      <c r="N40" s="415"/>
      <c r="O40" s="414" t="s">
        <v>928</v>
      </c>
      <c r="P40" s="416"/>
      <c r="Q40" s="416"/>
      <c r="R40" s="416"/>
      <c r="S40" s="415"/>
      <c r="T40" s="414" t="s">
        <v>73</v>
      </c>
      <c r="U40" s="416"/>
      <c r="V40" s="415"/>
    </row>
    <row r="41" spans="1:22">
      <c r="A41" s="432" t="s">
        <v>929</v>
      </c>
      <c r="B41" s="433"/>
      <c r="C41" s="434"/>
      <c r="D41" s="432" t="s">
        <v>930</v>
      </c>
      <c r="E41" s="433"/>
      <c r="F41" s="434"/>
      <c r="G41" s="435">
        <v>7.19</v>
      </c>
      <c r="H41" s="436"/>
      <c r="I41" s="437">
        <v>20.21</v>
      </c>
      <c r="J41" s="438"/>
      <c r="K41" s="439"/>
      <c r="L41" s="440">
        <v>181.15</v>
      </c>
      <c r="M41" s="441"/>
      <c r="N41" s="442"/>
      <c r="O41" s="443">
        <v>107.34</v>
      </c>
      <c r="P41" s="444"/>
      <c r="Q41" s="444"/>
      <c r="R41" s="444"/>
      <c r="S41" s="445"/>
      <c r="T41" s="446">
        <f>O41*I41</f>
        <v>2169.3414000000002</v>
      </c>
      <c r="U41" s="447"/>
      <c r="V41" s="448"/>
    </row>
    <row r="42" spans="1:22" ht="13.2" customHeight="1">
      <c r="A42" s="449" t="s">
        <v>933</v>
      </c>
      <c r="B42" s="449"/>
      <c r="C42" s="449"/>
      <c r="D42" s="449"/>
      <c r="E42" s="449"/>
      <c r="F42" s="449"/>
      <c r="G42" s="449"/>
      <c r="H42" s="449"/>
      <c r="I42" s="449"/>
      <c r="J42" s="449"/>
      <c r="K42" s="449"/>
      <c r="L42" s="449"/>
      <c r="M42" s="449"/>
      <c r="N42" s="449"/>
      <c r="O42" s="449"/>
      <c r="P42" s="449"/>
      <c r="Q42" s="426">
        <f>T41</f>
        <v>2169.3414000000002</v>
      </c>
      <c r="R42" s="427"/>
      <c r="S42" s="427"/>
      <c r="T42" s="427"/>
      <c r="U42" s="427"/>
      <c r="V42" s="428"/>
    </row>
    <row r="43" spans="1:22">
      <c r="A43" s="429"/>
      <c r="B43" s="429"/>
      <c r="C43" s="429"/>
      <c r="D43" s="429"/>
      <c r="E43" s="429"/>
      <c r="F43" s="429"/>
      <c r="G43" s="429"/>
      <c r="H43" s="429"/>
      <c r="I43" s="429"/>
      <c r="J43" s="429"/>
      <c r="K43" s="429"/>
      <c r="L43" s="429"/>
      <c r="M43" s="429"/>
      <c r="N43" s="429"/>
      <c r="O43" s="429"/>
      <c r="P43" s="429"/>
      <c r="Q43" s="429"/>
      <c r="R43" s="429"/>
      <c r="S43" s="429"/>
      <c r="T43" s="429"/>
      <c r="U43" s="429"/>
      <c r="V43" s="429"/>
    </row>
    <row r="44" spans="1:22">
      <c r="A44" s="450" t="s">
        <v>942</v>
      </c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451"/>
      <c r="M44" s="451"/>
      <c r="N44" s="451"/>
      <c r="O44" s="451"/>
      <c r="P44" s="452"/>
      <c r="Q44" s="420">
        <f>Q42</f>
        <v>2169.3414000000002</v>
      </c>
      <c r="R44" s="421"/>
      <c r="S44" s="421"/>
      <c r="T44" s="421"/>
      <c r="U44" s="421"/>
      <c r="V44" s="422"/>
    </row>
    <row r="45" spans="1:22">
      <c r="A45" s="450" t="s">
        <v>951</v>
      </c>
      <c r="B45" s="451"/>
      <c r="C45" s="451"/>
      <c r="D45" s="451"/>
      <c r="E45" s="451"/>
      <c r="F45" s="451"/>
      <c r="G45" s="451"/>
      <c r="H45" s="451"/>
      <c r="I45" s="451"/>
      <c r="J45" s="451"/>
      <c r="K45" s="451"/>
      <c r="L45" s="451"/>
      <c r="M45" s="451"/>
      <c r="N45" s="451"/>
      <c r="O45" s="451"/>
      <c r="P45" s="452"/>
      <c r="Q45" s="423">
        <v>27.21</v>
      </c>
      <c r="R45" s="424"/>
      <c r="S45" s="424"/>
      <c r="T45" s="424"/>
      <c r="U45" s="424"/>
      <c r="V45" s="425"/>
    </row>
    <row r="46" spans="1:22">
      <c r="A46" s="450" t="s">
        <v>943</v>
      </c>
      <c r="B46" s="451"/>
      <c r="C46" s="451"/>
      <c r="D46" s="451"/>
      <c r="E46" s="451"/>
      <c r="F46" s="451"/>
      <c r="G46" s="451"/>
      <c r="H46" s="451"/>
      <c r="I46" s="451"/>
      <c r="J46" s="451"/>
      <c r="K46" s="451"/>
      <c r="L46" s="451"/>
      <c r="M46" s="451"/>
      <c r="N46" s="451"/>
      <c r="O46" s="451"/>
      <c r="P46" s="452"/>
      <c r="R46" s="431"/>
      <c r="S46" s="431"/>
      <c r="T46" s="431"/>
      <c r="U46" s="431"/>
      <c r="V46" s="430">
        <f>Q44*(1+Q45/100)</f>
        <v>2759.6191949400004</v>
      </c>
    </row>
    <row r="47" spans="1:22" ht="13.2" customHeight="1"/>
    <row r="48" spans="1:22" ht="13.8" thickBot="1">
      <c r="A48" s="429" t="s">
        <v>921</v>
      </c>
      <c r="B48" s="429"/>
      <c r="C48" s="429"/>
      <c r="D48" s="429"/>
      <c r="E48" s="429"/>
      <c r="F48" s="429"/>
      <c r="G48" s="429"/>
      <c r="H48" s="429"/>
      <c r="I48" s="429"/>
      <c r="J48" s="429"/>
      <c r="K48" s="429"/>
      <c r="L48" s="429"/>
      <c r="M48" s="429"/>
      <c r="N48" s="429"/>
      <c r="O48" s="429"/>
      <c r="P48" s="429"/>
      <c r="Q48" s="429" t="s">
        <v>922</v>
      </c>
      <c r="R48" s="429"/>
      <c r="S48" s="429"/>
      <c r="T48" s="429"/>
      <c r="U48" s="429"/>
      <c r="V48" s="429"/>
    </row>
    <row r="49" spans="1:30" ht="21" thickBot="1">
      <c r="X49" s="466" t="s">
        <v>7</v>
      </c>
      <c r="Y49" s="467" t="s">
        <v>30</v>
      </c>
      <c r="Z49" s="468" t="s">
        <v>6</v>
      </c>
      <c r="AA49" s="469" t="s">
        <v>19</v>
      </c>
      <c r="AB49" s="470" t="s">
        <v>5</v>
      </c>
      <c r="AC49" s="475" t="s">
        <v>4</v>
      </c>
      <c r="AD49" s="471" t="s">
        <v>17</v>
      </c>
    </row>
    <row r="50" spans="1:30" ht="27" thickBot="1">
      <c r="A50" s="429" t="s">
        <v>963</v>
      </c>
      <c r="B50" s="429"/>
      <c r="C50" s="429"/>
      <c r="D50" s="429"/>
      <c r="E50" s="429"/>
      <c r="F50" s="429"/>
      <c r="G50" s="429"/>
      <c r="H50" s="429"/>
      <c r="I50" s="429"/>
      <c r="J50" s="429"/>
      <c r="K50" s="429"/>
      <c r="L50" s="429"/>
      <c r="M50" s="429"/>
      <c r="N50" s="429"/>
      <c r="O50" s="429"/>
      <c r="P50" s="429"/>
      <c r="Q50" s="429" t="s">
        <v>923</v>
      </c>
      <c r="R50" s="429"/>
      <c r="S50" s="429"/>
      <c r="T50" s="429"/>
      <c r="U50" s="429"/>
      <c r="V50" s="429"/>
      <c r="X50" s="83" t="str">
        <f>'RECUPERAÇÃO DOS PILARES'!$A$33</f>
        <v>1.3.7</v>
      </c>
      <c r="Y50" s="84" t="str">
        <f>'RECUPERAÇÃO DOS PILARES'!$B$33</f>
        <v>67058A</v>
      </c>
      <c r="Z50" s="85" t="str">
        <f>'RECUPERAÇÃO DOS PILARES'!$C$33</f>
        <v>Pintura a base de Silano Siloxano para Proteção de Superfícies Internas/Externas de Estrutura de Concreto - 5 demãos</v>
      </c>
      <c r="AA50" s="476" t="str">
        <f>'RECUPERAÇÃO DOS PILARES'!$D$33</f>
        <v>GOINFRA</v>
      </c>
      <c r="AB50" s="87" t="str">
        <f>'RECUPERAÇÃO DOS PILARES'!$E$33</f>
        <v>m²</v>
      </c>
      <c r="AC50" s="477">
        <f>AA53*AB53*AC53</f>
        <v>3</v>
      </c>
      <c r="AD50" s="472">
        <f>V62</f>
        <v>38.556078900000003</v>
      </c>
    </row>
    <row r="51" spans="1:30" ht="13.8" thickBot="1">
      <c r="A51" s="411" t="s">
        <v>334</v>
      </c>
      <c r="B51" s="412"/>
      <c r="C51" s="413"/>
      <c r="D51" s="411" t="s">
        <v>924</v>
      </c>
      <c r="E51" s="412"/>
      <c r="F51" s="413"/>
      <c r="G51" s="414" t="s">
        <v>925</v>
      </c>
      <c r="H51" s="415"/>
      <c r="I51" s="414" t="s">
        <v>926</v>
      </c>
      <c r="J51" s="416"/>
      <c r="K51" s="415"/>
      <c r="L51" s="414" t="s">
        <v>927</v>
      </c>
      <c r="M51" s="416"/>
      <c r="N51" s="415"/>
      <c r="O51" s="414" t="s">
        <v>928</v>
      </c>
      <c r="P51" s="416"/>
      <c r="Q51" s="416"/>
      <c r="R51" s="416"/>
      <c r="S51" s="415"/>
      <c r="T51" s="414" t="s">
        <v>73</v>
      </c>
      <c r="U51" s="416"/>
      <c r="V51" s="415"/>
      <c r="X51" s="72"/>
      <c r="Y51" s="478"/>
      <c r="Z51" s="478"/>
      <c r="AA51" s="478"/>
      <c r="AB51" s="478"/>
      <c r="AC51" s="59"/>
      <c r="AD51" s="59"/>
    </row>
    <row r="52" spans="1:30" ht="13.8" thickBot="1">
      <c r="A52" s="432" t="s">
        <v>929</v>
      </c>
      <c r="B52" s="433"/>
      <c r="C52" s="434"/>
      <c r="D52" s="432" t="s">
        <v>930</v>
      </c>
      <c r="E52" s="433"/>
      <c r="F52" s="434"/>
      <c r="G52" s="435">
        <v>7.19</v>
      </c>
      <c r="H52" s="436"/>
      <c r="I52" s="437">
        <v>20.21</v>
      </c>
      <c r="J52" s="438"/>
      <c r="K52" s="439"/>
      <c r="L52" s="440">
        <v>181.15</v>
      </c>
      <c r="M52" s="441"/>
      <c r="N52" s="442"/>
      <c r="O52" s="453">
        <f>0.02*2.5</f>
        <v>0.05</v>
      </c>
      <c r="P52" s="454"/>
      <c r="Q52" s="454"/>
      <c r="R52" s="454"/>
      <c r="S52" s="455"/>
      <c r="T52" s="392">
        <f>I52*O52</f>
        <v>1.0105000000000002</v>
      </c>
      <c r="U52" s="403"/>
      <c r="V52" s="393"/>
      <c r="X52" s="94"/>
      <c r="Y52" s="482"/>
      <c r="Z52" s="478"/>
      <c r="AA52" s="89" t="s">
        <v>60</v>
      </c>
      <c r="AB52" s="90" t="s">
        <v>61</v>
      </c>
      <c r="AC52" s="91" t="s">
        <v>64</v>
      </c>
      <c r="AD52" s="473" t="s">
        <v>63</v>
      </c>
    </row>
    <row r="53" spans="1:30" ht="13.8" thickBot="1">
      <c r="A53" s="432" t="s">
        <v>952</v>
      </c>
      <c r="B53" s="433"/>
      <c r="C53" s="434"/>
      <c r="D53" s="432" t="s">
        <v>953</v>
      </c>
      <c r="E53" s="433"/>
      <c r="F53" s="434"/>
      <c r="G53" s="437">
        <v>11.56</v>
      </c>
      <c r="H53" s="439"/>
      <c r="I53" s="437">
        <v>29.18</v>
      </c>
      <c r="J53" s="438"/>
      <c r="K53" s="439"/>
      <c r="L53" s="440">
        <v>152.49</v>
      </c>
      <c r="M53" s="441"/>
      <c r="N53" s="442"/>
      <c r="O53" s="453">
        <f>0.28*2.5</f>
        <v>0.70000000000000007</v>
      </c>
      <c r="P53" s="454"/>
      <c r="Q53" s="454"/>
      <c r="R53" s="454"/>
      <c r="S53" s="455"/>
      <c r="T53" s="392">
        <f>I53*O53</f>
        <v>20.426000000000002</v>
      </c>
      <c r="U53" s="403"/>
      <c r="V53" s="393"/>
      <c r="X53" s="483"/>
      <c r="Y53" s="484"/>
      <c r="Z53" s="485"/>
      <c r="AA53" s="97">
        <v>1.5</v>
      </c>
      <c r="AB53" s="98">
        <v>2</v>
      </c>
      <c r="AC53" s="99">
        <v>1</v>
      </c>
      <c r="AD53" s="474">
        <v>1</v>
      </c>
    </row>
    <row r="54" spans="1:30">
      <c r="A54" s="449" t="s">
        <v>933</v>
      </c>
      <c r="B54" s="449"/>
      <c r="C54" s="449"/>
      <c r="D54" s="449"/>
      <c r="E54" s="449"/>
      <c r="F54" s="449"/>
      <c r="G54" s="449"/>
      <c r="H54" s="449"/>
      <c r="I54" s="449"/>
      <c r="J54" s="449"/>
      <c r="K54" s="449"/>
      <c r="L54" s="449"/>
      <c r="M54" s="449"/>
      <c r="N54" s="449"/>
      <c r="O54" s="449"/>
      <c r="P54" s="449"/>
      <c r="Q54" s="426">
        <f>SUM(T52:V53)</f>
        <v>21.436500000000002</v>
      </c>
      <c r="R54" s="427"/>
      <c r="S54" s="427"/>
      <c r="T54" s="427"/>
      <c r="U54" s="427"/>
      <c r="V54" s="428"/>
    </row>
    <row r="55" spans="1:30">
      <c r="A55" s="429"/>
      <c r="B55" s="429"/>
      <c r="C55" s="429"/>
      <c r="D55" s="429"/>
      <c r="E55" s="429"/>
      <c r="F55" s="429"/>
      <c r="G55" s="429"/>
      <c r="H55" s="429"/>
      <c r="I55" s="429"/>
      <c r="J55" s="429"/>
      <c r="K55" s="429"/>
      <c r="L55" s="429"/>
      <c r="M55" s="429"/>
      <c r="N55" s="429"/>
      <c r="O55" s="429"/>
      <c r="P55" s="429"/>
      <c r="Q55" s="429"/>
      <c r="R55" s="429"/>
      <c r="S55" s="429"/>
      <c r="T55" s="429"/>
      <c r="U55" s="429"/>
      <c r="V55" s="429"/>
    </row>
    <row r="56" spans="1:30">
      <c r="A56" s="411" t="s">
        <v>334</v>
      </c>
      <c r="B56" s="412"/>
      <c r="C56" s="413"/>
      <c r="D56" s="411" t="s">
        <v>934</v>
      </c>
      <c r="E56" s="412"/>
      <c r="F56" s="412"/>
      <c r="G56" s="412"/>
      <c r="H56" s="412"/>
      <c r="I56" s="413"/>
      <c r="J56" s="417" t="s">
        <v>82</v>
      </c>
      <c r="K56" s="418"/>
      <c r="L56" s="419"/>
      <c r="M56" s="414" t="s">
        <v>935</v>
      </c>
      <c r="N56" s="416"/>
      <c r="O56" s="415"/>
      <c r="P56" s="414" t="s">
        <v>928</v>
      </c>
      <c r="Q56" s="416"/>
      <c r="R56" s="416"/>
      <c r="S56" s="416"/>
      <c r="T56" s="415"/>
      <c r="U56" s="414" t="s">
        <v>936</v>
      </c>
      <c r="V56" s="415"/>
    </row>
    <row r="57" spans="1:30">
      <c r="A57" s="432" t="s">
        <v>954</v>
      </c>
      <c r="B57" s="433"/>
      <c r="C57" s="434"/>
      <c r="D57" s="432" t="s">
        <v>955</v>
      </c>
      <c r="E57" s="433"/>
      <c r="F57" s="433"/>
      <c r="G57" s="433"/>
      <c r="H57" s="433"/>
      <c r="I57" s="434"/>
      <c r="J57" s="457" t="s">
        <v>712</v>
      </c>
      <c r="K57" s="458"/>
      <c r="L57" s="459"/>
      <c r="M57" s="437">
        <v>11.83</v>
      </c>
      <c r="N57" s="438"/>
      <c r="O57" s="439"/>
      <c r="P57" s="453">
        <f>0.15*5</f>
        <v>0.75</v>
      </c>
      <c r="Q57" s="454"/>
      <c r="R57" s="454"/>
      <c r="S57" s="454"/>
      <c r="T57" s="455"/>
      <c r="U57" s="435">
        <f>P57*M57</f>
        <v>8.8725000000000005</v>
      </c>
      <c r="V57" s="436"/>
    </row>
    <row r="58" spans="1:30">
      <c r="A58" s="449" t="s">
        <v>941</v>
      </c>
      <c r="B58" s="449"/>
      <c r="C58" s="449"/>
      <c r="D58" s="449"/>
      <c r="E58" s="449"/>
      <c r="F58" s="449"/>
      <c r="G58" s="449"/>
      <c r="H58" s="449"/>
      <c r="I58" s="449"/>
      <c r="J58" s="449"/>
      <c r="K58" s="449"/>
      <c r="L58" s="449"/>
      <c r="M58" s="449"/>
      <c r="N58" s="449"/>
      <c r="O58" s="449"/>
      <c r="P58" s="449"/>
      <c r="Q58" s="426">
        <f>U57</f>
        <v>8.8725000000000005</v>
      </c>
      <c r="R58" s="427"/>
      <c r="S58" s="427"/>
      <c r="T58" s="427"/>
      <c r="U58" s="427"/>
      <c r="V58" s="428"/>
    </row>
    <row r="59" spans="1:30">
      <c r="A59" s="429"/>
      <c r="B59" s="429"/>
      <c r="C59" s="429"/>
      <c r="D59" s="429"/>
      <c r="E59" s="429"/>
      <c r="F59" s="429"/>
      <c r="G59" s="429"/>
      <c r="H59" s="429"/>
      <c r="I59" s="429"/>
      <c r="J59" s="429"/>
      <c r="K59" s="429"/>
      <c r="L59" s="429"/>
      <c r="M59" s="429"/>
      <c r="N59" s="429"/>
      <c r="O59" s="429"/>
      <c r="P59" s="429"/>
      <c r="Q59" s="429"/>
      <c r="R59" s="429"/>
      <c r="S59" s="429"/>
      <c r="T59" s="429"/>
      <c r="U59" s="429"/>
      <c r="V59" s="429"/>
    </row>
    <row r="60" spans="1:30">
      <c r="A60" s="450" t="s">
        <v>942</v>
      </c>
      <c r="B60" s="451"/>
      <c r="C60" s="451"/>
      <c r="D60" s="451"/>
      <c r="E60" s="451"/>
      <c r="F60" s="451"/>
      <c r="G60" s="451"/>
      <c r="H60" s="451"/>
      <c r="I60" s="451"/>
      <c r="J60" s="451"/>
      <c r="K60" s="451"/>
      <c r="L60" s="451"/>
      <c r="M60" s="451"/>
      <c r="N60" s="451"/>
      <c r="O60" s="451"/>
      <c r="P60" s="452"/>
      <c r="Q60" s="420">
        <f>Q58+Q54</f>
        <v>30.309000000000005</v>
      </c>
      <c r="R60" s="421"/>
      <c r="S60" s="421"/>
      <c r="T60" s="421"/>
      <c r="U60" s="421"/>
      <c r="V60" s="422"/>
    </row>
    <row r="61" spans="1:30">
      <c r="A61" s="450" t="s">
        <v>951</v>
      </c>
      <c r="B61" s="451"/>
      <c r="C61" s="451"/>
      <c r="D61" s="451"/>
      <c r="E61" s="451"/>
      <c r="F61" s="451"/>
      <c r="G61" s="451"/>
      <c r="H61" s="451"/>
      <c r="I61" s="451"/>
      <c r="J61" s="451"/>
      <c r="K61" s="451"/>
      <c r="L61" s="451"/>
      <c r="M61" s="451"/>
      <c r="N61" s="451"/>
      <c r="O61" s="451"/>
      <c r="P61" s="452"/>
      <c r="Q61" s="423">
        <v>27.21</v>
      </c>
      <c r="R61" s="424"/>
      <c r="S61" s="424"/>
      <c r="T61" s="424"/>
      <c r="U61" s="424"/>
      <c r="V61" s="425"/>
    </row>
    <row r="62" spans="1:30">
      <c r="A62" s="450" t="s">
        <v>943</v>
      </c>
      <c r="B62" s="451"/>
      <c r="C62" s="451"/>
      <c r="D62" s="451"/>
      <c r="E62" s="451"/>
      <c r="F62" s="451"/>
      <c r="G62" s="451"/>
      <c r="H62" s="451"/>
      <c r="I62" s="451"/>
      <c r="J62" s="451"/>
      <c r="K62" s="451"/>
      <c r="L62" s="451"/>
      <c r="M62" s="451"/>
      <c r="N62" s="451"/>
      <c r="O62" s="451"/>
      <c r="P62" s="452"/>
      <c r="R62" s="431"/>
      <c r="S62" s="431"/>
      <c r="T62" s="431"/>
      <c r="U62" s="431"/>
      <c r="V62" s="430">
        <f>Q60*(1+Q61/100)</f>
        <v>38.556078900000003</v>
      </c>
    </row>
    <row r="65" spans="1:30" ht="13.8" thickBot="1">
      <c r="A65" s="429" t="s">
        <v>921</v>
      </c>
      <c r="B65" s="429"/>
      <c r="C65" s="429"/>
      <c r="D65" s="429"/>
      <c r="E65" s="429"/>
      <c r="F65" s="429"/>
      <c r="G65" s="429"/>
      <c r="H65" s="429"/>
      <c r="I65" s="429"/>
      <c r="J65" s="429"/>
      <c r="K65" s="429"/>
      <c r="L65" s="429"/>
      <c r="M65" s="429"/>
      <c r="N65" s="429"/>
      <c r="O65" s="429"/>
      <c r="P65" s="429"/>
      <c r="Q65" s="429" t="s">
        <v>922</v>
      </c>
      <c r="R65" s="429"/>
      <c r="S65" s="429"/>
      <c r="T65" s="429"/>
      <c r="U65" s="429"/>
      <c r="V65" s="429"/>
    </row>
    <row r="66" spans="1:30" ht="21" thickBot="1">
      <c r="X66" s="466" t="s">
        <v>7</v>
      </c>
      <c r="Y66" s="467" t="s">
        <v>30</v>
      </c>
      <c r="Z66" s="468" t="s">
        <v>6</v>
      </c>
      <c r="AA66" s="469" t="s">
        <v>19</v>
      </c>
      <c r="AB66" s="470" t="s">
        <v>5</v>
      </c>
      <c r="AC66" s="475" t="s">
        <v>4</v>
      </c>
      <c r="AD66" s="471" t="s">
        <v>17</v>
      </c>
    </row>
    <row r="67" spans="1:30" ht="13.8" thickBot="1">
      <c r="A67" s="429" t="s">
        <v>965</v>
      </c>
      <c r="B67" s="429"/>
      <c r="C67" s="429"/>
      <c r="D67" s="429"/>
      <c r="E67" s="429"/>
      <c r="F67" s="429"/>
      <c r="G67" s="429"/>
      <c r="H67" s="429"/>
      <c r="I67" s="429"/>
      <c r="J67" s="429"/>
      <c r="K67" s="429"/>
      <c r="L67" s="429"/>
      <c r="M67" s="429"/>
      <c r="N67" s="429"/>
      <c r="O67" s="429"/>
      <c r="P67" s="429"/>
      <c r="Q67" s="429" t="s">
        <v>923</v>
      </c>
      <c r="R67" s="429"/>
      <c r="S67" s="429"/>
      <c r="T67" s="429"/>
      <c r="U67" s="429"/>
      <c r="V67" s="429"/>
      <c r="X67" s="83" t="str">
        <f>'RECUPERAÇÃO DOS PILARES'!$A$28</f>
        <v>1.3.2</v>
      </c>
      <c r="Y67" s="84">
        <f>'RECUPERAÇÃO DOS PILARES'!$B$28</f>
        <v>67022</v>
      </c>
      <c r="Z67" s="85" t="str">
        <f>'RECUPERAÇÃO DOS PILARES'!$C$28</f>
        <v>Limpeza do substrato com aplicação de jato de água fria</v>
      </c>
      <c r="AA67" s="476" t="str">
        <f>'RECUPERAÇÃO DOS PILARES'!$D$28</f>
        <v>GOINFRA</v>
      </c>
      <c r="AB67" s="87" t="str">
        <f>'RECUPERAÇÃO DOS PILARES'!$E$28</f>
        <v>m²</v>
      </c>
      <c r="AC67" s="477">
        <f>AA70*AB70*AC70*AD70</f>
        <v>12</v>
      </c>
      <c r="AD67" s="472">
        <f>V78</f>
        <v>3.106544526</v>
      </c>
    </row>
    <row r="68" spans="1:30" ht="13.2" customHeight="1" thickBot="1">
      <c r="A68" s="411" t="s">
        <v>334</v>
      </c>
      <c r="B68" s="412"/>
      <c r="C68" s="413"/>
      <c r="D68" s="411" t="s">
        <v>924</v>
      </c>
      <c r="E68" s="412"/>
      <c r="F68" s="413"/>
      <c r="G68" s="414" t="s">
        <v>925</v>
      </c>
      <c r="H68" s="415"/>
      <c r="I68" s="414" t="s">
        <v>926</v>
      </c>
      <c r="J68" s="416"/>
      <c r="K68" s="415"/>
      <c r="L68" s="414" t="s">
        <v>927</v>
      </c>
      <c r="M68" s="416"/>
      <c r="N68" s="415"/>
      <c r="O68" s="414" t="s">
        <v>928</v>
      </c>
      <c r="P68" s="416"/>
      <c r="Q68" s="416"/>
      <c r="R68" s="416"/>
      <c r="S68" s="415"/>
      <c r="T68" s="414" t="s">
        <v>73</v>
      </c>
      <c r="U68" s="416"/>
      <c r="V68" s="415"/>
      <c r="X68" s="72"/>
      <c r="Y68" s="478"/>
      <c r="Z68" s="478"/>
      <c r="AA68" s="478"/>
      <c r="AB68" s="478"/>
      <c r="AC68" s="59"/>
      <c r="AD68" s="59"/>
    </row>
    <row r="69" spans="1:30" ht="13.8" thickBot="1">
      <c r="A69" s="432" t="s">
        <v>966</v>
      </c>
      <c r="B69" s="433"/>
      <c r="C69" s="434"/>
      <c r="D69" s="432" t="s">
        <v>967</v>
      </c>
      <c r="E69" s="433"/>
      <c r="F69" s="434"/>
      <c r="G69" s="435">
        <v>8.09</v>
      </c>
      <c r="H69" s="436"/>
      <c r="I69" s="437">
        <v>22.05</v>
      </c>
      <c r="J69" s="438"/>
      <c r="K69" s="439"/>
      <c r="L69" s="440">
        <v>172.66</v>
      </c>
      <c r="M69" s="441"/>
      <c r="N69" s="442"/>
      <c r="O69" s="453">
        <v>0.11</v>
      </c>
      <c r="P69" s="454"/>
      <c r="Q69" s="454"/>
      <c r="R69" s="454"/>
      <c r="S69" s="455"/>
      <c r="T69" s="392">
        <f>I69*O69</f>
        <v>2.4255</v>
      </c>
      <c r="U69" s="403"/>
      <c r="V69" s="393"/>
      <c r="X69" s="94"/>
      <c r="Y69" s="482"/>
      <c r="Z69" s="478"/>
      <c r="AA69" s="89" t="s">
        <v>60</v>
      </c>
      <c r="AB69" s="90" t="s">
        <v>61</v>
      </c>
      <c r="AC69" s="91" t="s">
        <v>64</v>
      </c>
      <c r="AD69" s="473" t="s">
        <v>63</v>
      </c>
    </row>
    <row r="70" spans="1:30" ht="13.8" thickBot="1">
      <c r="A70" s="449" t="s">
        <v>933</v>
      </c>
      <c r="B70" s="449"/>
      <c r="C70" s="449"/>
      <c r="D70" s="449"/>
      <c r="E70" s="449"/>
      <c r="F70" s="449"/>
      <c r="G70" s="449"/>
      <c r="H70" s="449"/>
      <c r="I70" s="449"/>
      <c r="J70" s="449"/>
      <c r="K70" s="449"/>
      <c r="L70" s="449"/>
      <c r="M70" s="449"/>
      <c r="N70" s="449"/>
      <c r="O70" s="449"/>
      <c r="P70" s="449"/>
      <c r="Q70" s="426">
        <f>T69</f>
        <v>2.4255</v>
      </c>
      <c r="R70" s="427"/>
      <c r="S70" s="427"/>
      <c r="T70" s="427"/>
      <c r="U70" s="427"/>
      <c r="V70" s="428"/>
      <c r="X70" s="483"/>
      <c r="Y70" s="484"/>
      <c r="Z70" s="485"/>
      <c r="AA70" s="97">
        <v>1.5</v>
      </c>
      <c r="AB70" s="98">
        <v>2</v>
      </c>
      <c r="AC70" s="99">
        <v>4</v>
      </c>
      <c r="AD70" s="474">
        <v>1</v>
      </c>
    </row>
    <row r="71" spans="1:30">
      <c r="A71" s="429"/>
      <c r="B71" s="429"/>
      <c r="C71" s="429"/>
      <c r="D71" s="429"/>
      <c r="E71" s="429"/>
      <c r="F71" s="429"/>
      <c r="G71" s="429"/>
      <c r="H71" s="429"/>
      <c r="I71" s="429"/>
      <c r="J71" s="429"/>
      <c r="K71" s="429"/>
      <c r="L71" s="429"/>
      <c r="M71" s="429"/>
      <c r="N71" s="429"/>
      <c r="O71" s="429"/>
      <c r="P71" s="429"/>
      <c r="Q71" s="429"/>
      <c r="R71" s="429"/>
      <c r="S71" s="429"/>
      <c r="T71" s="429"/>
      <c r="U71" s="429"/>
      <c r="V71" s="429"/>
    </row>
    <row r="72" spans="1:30" ht="13.2" customHeight="1">
      <c r="A72" s="411" t="s">
        <v>334</v>
      </c>
      <c r="B72" s="412"/>
      <c r="C72" s="413"/>
      <c r="D72" s="411" t="s">
        <v>934</v>
      </c>
      <c r="E72" s="412"/>
      <c r="F72" s="412"/>
      <c r="G72" s="412"/>
      <c r="H72" s="412"/>
      <c r="I72" s="413"/>
      <c r="J72" s="417" t="s">
        <v>82</v>
      </c>
      <c r="K72" s="418"/>
      <c r="L72" s="419"/>
      <c r="M72" s="414" t="s">
        <v>935</v>
      </c>
      <c r="N72" s="416"/>
      <c r="O72" s="415"/>
      <c r="P72" s="414" t="s">
        <v>928</v>
      </c>
      <c r="Q72" s="416"/>
      <c r="R72" s="416"/>
      <c r="S72" s="416"/>
      <c r="T72" s="415"/>
      <c r="U72" s="414" t="s">
        <v>936</v>
      </c>
      <c r="V72" s="415"/>
    </row>
    <row r="73" spans="1:30">
      <c r="A73" s="432" t="s">
        <v>968</v>
      </c>
      <c r="B73" s="433"/>
      <c r="C73" s="434"/>
      <c r="D73" s="432" t="s">
        <v>969</v>
      </c>
      <c r="E73" s="433"/>
      <c r="F73" s="433"/>
      <c r="G73" s="433"/>
      <c r="H73" s="433"/>
      <c r="I73" s="434"/>
      <c r="J73" s="457" t="s">
        <v>340</v>
      </c>
      <c r="K73" s="458"/>
      <c r="L73" s="459"/>
      <c r="M73" s="435">
        <v>3.6</v>
      </c>
      <c r="N73" s="456"/>
      <c r="O73" s="436"/>
      <c r="P73" s="453">
        <v>4.5999999999999999E-3</v>
      </c>
      <c r="Q73" s="454"/>
      <c r="R73" s="454"/>
      <c r="S73" s="454"/>
      <c r="T73" s="455"/>
      <c r="U73" s="435">
        <f>P73*M73</f>
        <v>1.6560000000000002E-2</v>
      </c>
      <c r="V73" s="436"/>
    </row>
    <row r="74" spans="1:30">
      <c r="A74" s="449" t="s">
        <v>941</v>
      </c>
      <c r="B74" s="449"/>
      <c r="C74" s="449"/>
      <c r="D74" s="449"/>
      <c r="E74" s="449"/>
      <c r="F74" s="449"/>
      <c r="G74" s="449"/>
      <c r="H74" s="449"/>
      <c r="I74" s="449"/>
      <c r="J74" s="449"/>
      <c r="K74" s="449"/>
      <c r="L74" s="449"/>
      <c r="M74" s="449"/>
      <c r="N74" s="449"/>
      <c r="O74" s="449"/>
      <c r="P74" s="449"/>
      <c r="Q74" s="426">
        <f>U73</f>
        <v>1.6560000000000002E-2</v>
      </c>
      <c r="R74" s="427"/>
      <c r="S74" s="427"/>
      <c r="T74" s="427"/>
      <c r="U74" s="427"/>
      <c r="V74" s="428"/>
    </row>
    <row r="75" spans="1:30">
      <c r="A75" s="429"/>
      <c r="B75" s="429"/>
      <c r="C75" s="429"/>
      <c r="D75" s="429"/>
      <c r="E75" s="429"/>
      <c r="F75" s="429"/>
      <c r="G75" s="429"/>
      <c r="H75" s="429"/>
      <c r="I75" s="429"/>
      <c r="J75" s="429"/>
      <c r="K75" s="429"/>
      <c r="L75" s="429"/>
      <c r="M75" s="429"/>
      <c r="N75" s="429"/>
      <c r="O75" s="429"/>
      <c r="P75" s="429"/>
      <c r="Q75" s="429"/>
      <c r="R75" s="429"/>
      <c r="S75" s="429"/>
      <c r="T75" s="429"/>
      <c r="U75" s="429"/>
      <c r="V75" s="429"/>
    </row>
    <row r="76" spans="1:30">
      <c r="A76" s="450" t="s">
        <v>942</v>
      </c>
      <c r="B76" s="451"/>
      <c r="C76" s="451"/>
      <c r="D76" s="451"/>
      <c r="E76" s="451"/>
      <c r="F76" s="451"/>
      <c r="G76" s="451"/>
      <c r="H76" s="451"/>
      <c r="I76" s="451"/>
      <c r="J76" s="451"/>
      <c r="K76" s="451"/>
      <c r="L76" s="451"/>
      <c r="M76" s="451"/>
      <c r="N76" s="451"/>
      <c r="O76" s="451"/>
      <c r="P76" s="452"/>
      <c r="Q76" s="420">
        <f>Q74+Q70</f>
        <v>2.4420600000000001</v>
      </c>
      <c r="R76" s="421"/>
      <c r="S76" s="421"/>
      <c r="T76" s="421"/>
      <c r="U76" s="421"/>
      <c r="V76" s="422"/>
    </row>
    <row r="77" spans="1:30" ht="13.2" customHeight="1">
      <c r="A77" s="450" t="s">
        <v>951</v>
      </c>
      <c r="B77" s="451"/>
      <c r="C77" s="451"/>
      <c r="D77" s="451"/>
      <c r="E77" s="451"/>
      <c r="F77" s="451"/>
      <c r="G77" s="451"/>
      <c r="H77" s="451"/>
      <c r="I77" s="451"/>
      <c r="J77" s="451"/>
      <c r="K77" s="451"/>
      <c r="L77" s="451"/>
      <c r="M77" s="451"/>
      <c r="N77" s="451"/>
      <c r="O77" s="451"/>
      <c r="P77" s="452"/>
      <c r="Q77" s="423">
        <v>27.21</v>
      </c>
      <c r="R77" s="424"/>
      <c r="S77" s="424"/>
      <c r="T77" s="424"/>
      <c r="U77" s="424"/>
      <c r="V77" s="425"/>
    </row>
    <row r="78" spans="1:30">
      <c r="A78" s="450" t="s">
        <v>943</v>
      </c>
      <c r="B78" s="451"/>
      <c r="C78" s="451"/>
      <c r="D78" s="451"/>
      <c r="E78" s="451"/>
      <c r="F78" s="451"/>
      <c r="G78" s="451"/>
      <c r="H78" s="451"/>
      <c r="I78" s="451"/>
      <c r="J78" s="451"/>
      <c r="K78" s="451"/>
      <c r="L78" s="451"/>
      <c r="M78" s="451"/>
      <c r="N78" s="451"/>
      <c r="O78" s="451"/>
      <c r="P78" s="452"/>
      <c r="R78" s="431"/>
      <c r="S78" s="431"/>
      <c r="T78" s="431"/>
      <c r="U78" s="431"/>
      <c r="V78" s="430">
        <f>Q76*(1+Q77/100)</f>
        <v>3.106544526</v>
      </c>
    </row>
  </sheetData>
  <mergeCells count="212">
    <mergeCell ref="A78:P78"/>
    <mergeCell ref="A74:P74"/>
    <mergeCell ref="Q74:V74"/>
    <mergeCell ref="A75:V75"/>
    <mergeCell ref="A76:P76"/>
    <mergeCell ref="Q76:V76"/>
    <mergeCell ref="A77:P77"/>
    <mergeCell ref="Q77:V77"/>
    <mergeCell ref="A73:C73"/>
    <mergeCell ref="D73:I73"/>
    <mergeCell ref="J73:L73"/>
    <mergeCell ref="M73:O73"/>
    <mergeCell ref="P73:T73"/>
    <mergeCell ref="U73:V73"/>
    <mergeCell ref="A70:P70"/>
    <mergeCell ref="Q70:V70"/>
    <mergeCell ref="A71:V71"/>
    <mergeCell ref="A72:C72"/>
    <mergeCell ref="D72:I72"/>
    <mergeCell ref="J72:L72"/>
    <mergeCell ref="M72:O72"/>
    <mergeCell ref="P72:T72"/>
    <mergeCell ref="U72:V72"/>
    <mergeCell ref="T68:V68"/>
    <mergeCell ref="A69:C69"/>
    <mergeCell ref="D69:F69"/>
    <mergeCell ref="G69:H69"/>
    <mergeCell ref="I69:K69"/>
    <mergeCell ref="L69:N69"/>
    <mergeCell ref="O69:S69"/>
    <mergeCell ref="T69:V69"/>
    <mergeCell ref="Q65:V65"/>
    <mergeCell ref="A67:P67"/>
    <mergeCell ref="Q67:V67"/>
    <mergeCell ref="A68:C68"/>
    <mergeCell ref="D68:F68"/>
    <mergeCell ref="G68:H68"/>
    <mergeCell ref="I68:K68"/>
    <mergeCell ref="L68:N68"/>
    <mergeCell ref="O68:S68"/>
    <mergeCell ref="A15:P15"/>
    <mergeCell ref="A65:P65"/>
    <mergeCell ref="A11:P11"/>
    <mergeCell ref="Q11:V11"/>
    <mergeCell ref="A12:V12"/>
    <mergeCell ref="A13:P13"/>
    <mergeCell ref="Q13:V13"/>
    <mergeCell ref="A14:P14"/>
    <mergeCell ref="Q14:V14"/>
    <mergeCell ref="A10:C10"/>
    <mergeCell ref="D10:I10"/>
    <mergeCell ref="J10:L10"/>
    <mergeCell ref="M10:O10"/>
    <mergeCell ref="P10:T10"/>
    <mergeCell ref="U10:V10"/>
    <mergeCell ref="A7:P7"/>
    <mergeCell ref="Q7:V7"/>
    <mergeCell ref="A8:V8"/>
    <mergeCell ref="A9:C9"/>
    <mergeCell ref="D9:I9"/>
    <mergeCell ref="J9:L9"/>
    <mergeCell ref="M9:O9"/>
    <mergeCell ref="P9:T9"/>
    <mergeCell ref="U9:V9"/>
    <mergeCell ref="O5:S5"/>
    <mergeCell ref="T5:V5"/>
    <mergeCell ref="A6:C6"/>
    <mergeCell ref="D6:F6"/>
    <mergeCell ref="G6:H6"/>
    <mergeCell ref="I6:K6"/>
    <mergeCell ref="L6:N6"/>
    <mergeCell ref="O6:S6"/>
    <mergeCell ref="T6:V6"/>
    <mergeCell ref="A2:P2"/>
    <mergeCell ref="Q2:V2"/>
    <mergeCell ref="A3:P3"/>
    <mergeCell ref="Q3:V3"/>
    <mergeCell ref="A4:V4"/>
    <mergeCell ref="A5:C5"/>
    <mergeCell ref="D5:F5"/>
    <mergeCell ref="G5:H5"/>
    <mergeCell ref="I5:K5"/>
    <mergeCell ref="L5:N5"/>
    <mergeCell ref="A62:P62"/>
    <mergeCell ref="A58:P58"/>
    <mergeCell ref="Q58:V58"/>
    <mergeCell ref="A59:V59"/>
    <mergeCell ref="A60:P60"/>
    <mergeCell ref="Q60:V60"/>
    <mergeCell ref="A61:P61"/>
    <mergeCell ref="Q61:V61"/>
    <mergeCell ref="A57:C57"/>
    <mergeCell ref="D57:I57"/>
    <mergeCell ref="J57:L57"/>
    <mergeCell ref="M57:O57"/>
    <mergeCell ref="P57:T57"/>
    <mergeCell ref="U57:V57"/>
    <mergeCell ref="T53:V53"/>
    <mergeCell ref="A54:P54"/>
    <mergeCell ref="Q54:V54"/>
    <mergeCell ref="A55:V55"/>
    <mergeCell ref="A56:C56"/>
    <mergeCell ref="D56:I56"/>
    <mergeCell ref="J56:L56"/>
    <mergeCell ref="M56:O56"/>
    <mergeCell ref="P56:T56"/>
    <mergeCell ref="U56:V56"/>
    <mergeCell ref="A53:C53"/>
    <mergeCell ref="D53:F53"/>
    <mergeCell ref="G53:H53"/>
    <mergeCell ref="I53:K53"/>
    <mergeCell ref="L53:N53"/>
    <mergeCell ref="O53:S53"/>
    <mergeCell ref="O51:S51"/>
    <mergeCell ref="T51:V51"/>
    <mergeCell ref="A52:C52"/>
    <mergeCell ref="D52:F52"/>
    <mergeCell ref="G52:H52"/>
    <mergeCell ref="I52:K52"/>
    <mergeCell ref="L52:N52"/>
    <mergeCell ref="O52:S52"/>
    <mergeCell ref="T52:V52"/>
    <mergeCell ref="A48:P48"/>
    <mergeCell ref="Q48:V48"/>
    <mergeCell ref="A50:P50"/>
    <mergeCell ref="Q50:V50"/>
    <mergeCell ref="A51:C51"/>
    <mergeCell ref="D51:F51"/>
    <mergeCell ref="G51:H51"/>
    <mergeCell ref="I51:K51"/>
    <mergeCell ref="L51:N51"/>
    <mergeCell ref="A45:P45"/>
    <mergeCell ref="Q45:V45"/>
    <mergeCell ref="A46:P46"/>
    <mergeCell ref="T41:V41"/>
    <mergeCell ref="A42:P42"/>
    <mergeCell ref="Q42:V42"/>
    <mergeCell ref="A43:V43"/>
    <mergeCell ref="A44:P44"/>
    <mergeCell ref="Q44:V44"/>
    <mergeCell ref="A41:C41"/>
    <mergeCell ref="D41:F41"/>
    <mergeCell ref="G41:H41"/>
    <mergeCell ref="I41:K41"/>
    <mergeCell ref="L41:N41"/>
    <mergeCell ref="O41:S41"/>
    <mergeCell ref="A39:V39"/>
    <mergeCell ref="A40:C40"/>
    <mergeCell ref="D40:F40"/>
    <mergeCell ref="G40:H40"/>
    <mergeCell ref="I40:K40"/>
    <mergeCell ref="L40:N40"/>
    <mergeCell ref="O40:S40"/>
    <mergeCell ref="T40:V40"/>
    <mergeCell ref="A34:P34"/>
    <mergeCell ref="A37:P37"/>
    <mergeCell ref="Q37:V37"/>
    <mergeCell ref="A38:P38"/>
    <mergeCell ref="Q38:V38"/>
    <mergeCell ref="A30:P30"/>
    <mergeCell ref="Q30:V30"/>
    <mergeCell ref="A31:V31"/>
    <mergeCell ref="A32:P32"/>
    <mergeCell ref="Q32:V32"/>
    <mergeCell ref="A33:P33"/>
    <mergeCell ref="Q33:V33"/>
    <mergeCell ref="A29:C29"/>
    <mergeCell ref="D29:I29"/>
    <mergeCell ref="J29:L29"/>
    <mergeCell ref="M29:O29"/>
    <mergeCell ref="P29:T29"/>
    <mergeCell ref="U29:V29"/>
    <mergeCell ref="A28:C28"/>
    <mergeCell ref="D28:I28"/>
    <mergeCell ref="J28:L28"/>
    <mergeCell ref="M28:O28"/>
    <mergeCell ref="P28:T28"/>
    <mergeCell ref="U28:V28"/>
    <mergeCell ref="T24:V24"/>
    <mergeCell ref="A25:P25"/>
    <mergeCell ref="Q25:V25"/>
    <mergeCell ref="A26:V26"/>
    <mergeCell ref="A27:C27"/>
    <mergeCell ref="D27:I27"/>
    <mergeCell ref="J27:L27"/>
    <mergeCell ref="M27:O27"/>
    <mergeCell ref="P27:T27"/>
    <mergeCell ref="U27:V27"/>
    <mergeCell ref="A24:C24"/>
    <mergeCell ref="D24:F24"/>
    <mergeCell ref="G24:H24"/>
    <mergeCell ref="I24:K24"/>
    <mergeCell ref="L24:N24"/>
    <mergeCell ref="O24:S24"/>
    <mergeCell ref="O22:S22"/>
    <mergeCell ref="T22:V22"/>
    <mergeCell ref="A23:C23"/>
    <mergeCell ref="D23:F23"/>
    <mergeCell ref="G23:H23"/>
    <mergeCell ref="I23:K23"/>
    <mergeCell ref="L23:N23"/>
    <mergeCell ref="O23:S23"/>
    <mergeCell ref="T23:V23"/>
    <mergeCell ref="A19:P19"/>
    <mergeCell ref="Q19:V19"/>
    <mergeCell ref="A21:P21"/>
    <mergeCell ref="Q21:V21"/>
    <mergeCell ref="A22:C22"/>
    <mergeCell ref="D22:F22"/>
    <mergeCell ref="G22:H22"/>
    <mergeCell ref="I22:K22"/>
    <mergeCell ref="L22:N22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E313F-EFA2-4675-AF95-B90736DC53DF}">
  <sheetPr>
    <tabColor rgb="FF0070C0"/>
    <pageSetUpPr fitToPage="1"/>
  </sheetPr>
  <dimension ref="A1:Q17"/>
  <sheetViews>
    <sheetView showGridLines="0" view="pageBreakPreview" zoomScaleNormal="100" zoomScaleSheetLayoutView="100" workbookViewId="0">
      <selection activeCell="H15" sqref="H15"/>
    </sheetView>
  </sheetViews>
  <sheetFormatPr defaultColWidth="9.109375" defaultRowHeight="13.2"/>
  <cols>
    <col min="1" max="1" width="4.5546875" style="132" customWidth="1"/>
    <col min="2" max="2" width="8.6640625" style="132" customWidth="1"/>
    <col min="3" max="3" width="14.6640625" style="132" customWidth="1"/>
    <col min="4" max="4" width="13.6640625" style="132" customWidth="1"/>
    <col min="5" max="5" width="6.88671875" style="132" customWidth="1"/>
    <col min="6" max="6" width="16.44140625" style="132" customWidth="1"/>
    <col min="7" max="7" width="6.88671875" style="132" customWidth="1"/>
    <col min="8" max="8" width="16.44140625" style="132" customWidth="1"/>
    <col min="9" max="9" width="6.88671875" style="132" customWidth="1"/>
    <col min="10" max="10" width="16.44140625" style="132" customWidth="1"/>
    <col min="11" max="11" width="6.88671875" style="132" customWidth="1"/>
    <col min="12" max="12" width="16.44140625" style="132" customWidth="1"/>
    <col min="13" max="13" width="6.88671875" style="132" customWidth="1"/>
    <col min="14" max="14" width="16.44140625" style="132" customWidth="1"/>
    <col min="15" max="15" width="3.5546875" style="132" customWidth="1"/>
    <col min="16" max="16" width="10.6640625" style="132" customWidth="1"/>
    <col min="17" max="250" width="9.109375" style="132"/>
    <col min="251" max="251" width="6.6640625" style="132" customWidth="1"/>
    <col min="252" max="252" width="8.6640625" style="132" customWidth="1"/>
    <col min="253" max="253" width="15.33203125" style="132" customWidth="1"/>
    <col min="254" max="254" width="12" style="132" customWidth="1"/>
    <col min="255" max="255" width="7" style="132" customWidth="1"/>
    <col min="256" max="256" width="12" style="132" customWidth="1"/>
    <col min="257" max="257" width="7" style="132" customWidth="1"/>
    <col min="258" max="258" width="12" style="132" customWidth="1"/>
    <col min="259" max="259" width="7" style="132" customWidth="1"/>
    <col min="260" max="260" width="12" style="132" customWidth="1"/>
    <col min="261" max="261" width="7" style="132" customWidth="1"/>
    <col min="262" max="262" width="12" style="132" customWidth="1"/>
    <col min="263" max="263" width="7" style="132" customWidth="1"/>
    <col min="264" max="264" width="12" style="132" customWidth="1"/>
    <col min="265" max="265" width="7" style="132" customWidth="1"/>
    <col min="266" max="266" width="12" style="132" customWidth="1"/>
    <col min="267" max="267" width="9.109375" style="132"/>
    <col min="268" max="270" width="12.6640625" style="132" customWidth="1"/>
    <col min="271" max="506" width="9.109375" style="132"/>
    <col min="507" max="507" width="6.6640625" style="132" customWidth="1"/>
    <col min="508" max="508" width="8.6640625" style="132" customWidth="1"/>
    <col min="509" max="509" width="15.33203125" style="132" customWidth="1"/>
    <col min="510" max="510" width="12" style="132" customWidth="1"/>
    <col min="511" max="511" width="7" style="132" customWidth="1"/>
    <col min="512" max="512" width="12" style="132" customWidth="1"/>
    <col min="513" max="513" width="7" style="132" customWidth="1"/>
    <col min="514" max="514" width="12" style="132" customWidth="1"/>
    <col min="515" max="515" width="7" style="132" customWidth="1"/>
    <col min="516" max="516" width="12" style="132" customWidth="1"/>
    <col min="517" max="517" width="7" style="132" customWidth="1"/>
    <col min="518" max="518" width="12" style="132" customWidth="1"/>
    <col min="519" max="519" width="7" style="132" customWidth="1"/>
    <col min="520" max="520" width="12" style="132" customWidth="1"/>
    <col min="521" max="521" width="7" style="132" customWidth="1"/>
    <col min="522" max="522" width="12" style="132" customWidth="1"/>
    <col min="523" max="523" width="9.109375" style="132"/>
    <col min="524" max="526" width="12.6640625" style="132" customWidth="1"/>
    <col min="527" max="762" width="9.109375" style="132"/>
    <col min="763" max="763" width="6.6640625" style="132" customWidth="1"/>
    <col min="764" max="764" width="8.6640625" style="132" customWidth="1"/>
    <col min="765" max="765" width="15.33203125" style="132" customWidth="1"/>
    <col min="766" max="766" width="12" style="132" customWidth="1"/>
    <col min="767" max="767" width="7" style="132" customWidth="1"/>
    <col min="768" max="768" width="12" style="132" customWidth="1"/>
    <col min="769" max="769" width="7" style="132" customWidth="1"/>
    <col min="770" max="770" width="12" style="132" customWidth="1"/>
    <col min="771" max="771" width="7" style="132" customWidth="1"/>
    <col min="772" max="772" width="12" style="132" customWidth="1"/>
    <col min="773" max="773" width="7" style="132" customWidth="1"/>
    <col min="774" max="774" width="12" style="132" customWidth="1"/>
    <col min="775" max="775" width="7" style="132" customWidth="1"/>
    <col min="776" max="776" width="12" style="132" customWidth="1"/>
    <col min="777" max="777" width="7" style="132" customWidth="1"/>
    <col min="778" max="778" width="12" style="132" customWidth="1"/>
    <col min="779" max="779" width="9.109375" style="132"/>
    <col min="780" max="782" width="12.6640625" style="132" customWidth="1"/>
    <col min="783" max="1018" width="9.109375" style="132"/>
    <col min="1019" max="1019" width="6.6640625" style="132" customWidth="1"/>
    <col min="1020" max="1020" width="8.6640625" style="132" customWidth="1"/>
    <col min="1021" max="1021" width="15.33203125" style="132" customWidth="1"/>
    <col min="1022" max="1022" width="12" style="132" customWidth="1"/>
    <col min="1023" max="1023" width="7" style="132" customWidth="1"/>
    <col min="1024" max="1024" width="12" style="132" customWidth="1"/>
    <col min="1025" max="1025" width="7" style="132" customWidth="1"/>
    <col min="1026" max="1026" width="12" style="132" customWidth="1"/>
    <col min="1027" max="1027" width="7" style="132" customWidth="1"/>
    <col min="1028" max="1028" width="12" style="132" customWidth="1"/>
    <col min="1029" max="1029" width="7" style="132" customWidth="1"/>
    <col min="1030" max="1030" width="12" style="132" customWidth="1"/>
    <col min="1031" max="1031" width="7" style="132" customWidth="1"/>
    <col min="1032" max="1032" width="12" style="132" customWidth="1"/>
    <col min="1033" max="1033" width="7" style="132" customWidth="1"/>
    <col min="1034" max="1034" width="12" style="132" customWidth="1"/>
    <col min="1035" max="1035" width="9.109375" style="132"/>
    <col min="1036" max="1038" width="12.6640625" style="132" customWidth="1"/>
    <col min="1039" max="1274" width="9.109375" style="132"/>
    <col min="1275" max="1275" width="6.6640625" style="132" customWidth="1"/>
    <col min="1276" max="1276" width="8.6640625" style="132" customWidth="1"/>
    <col min="1277" max="1277" width="15.33203125" style="132" customWidth="1"/>
    <col min="1278" max="1278" width="12" style="132" customWidth="1"/>
    <col min="1279" max="1279" width="7" style="132" customWidth="1"/>
    <col min="1280" max="1280" width="12" style="132" customWidth="1"/>
    <col min="1281" max="1281" width="7" style="132" customWidth="1"/>
    <col min="1282" max="1282" width="12" style="132" customWidth="1"/>
    <col min="1283" max="1283" width="7" style="132" customWidth="1"/>
    <col min="1284" max="1284" width="12" style="132" customWidth="1"/>
    <col min="1285" max="1285" width="7" style="132" customWidth="1"/>
    <col min="1286" max="1286" width="12" style="132" customWidth="1"/>
    <col min="1287" max="1287" width="7" style="132" customWidth="1"/>
    <col min="1288" max="1288" width="12" style="132" customWidth="1"/>
    <col min="1289" max="1289" width="7" style="132" customWidth="1"/>
    <col min="1290" max="1290" width="12" style="132" customWidth="1"/>
    <col min="1291" max="1291" width="9.109375" style="132"/>
    <col min="1292" max="1294" width="12.6640625" style="132" customWidth="1"/>
    <col min="1295" max="1530" width="9.109375" style="132"/>
    <col min="1531" max="1531" width="6.6640625" style="132" customWidth="1"/>
    <col min="1532" max="1532" width="8.6640625" style="132" customWidth="1"/>
    <col min="1533" max="1533" width="15.33203125" style="132" customWidth="1"/>
    <col min="1534" max="1534" width="12" style="132" customWidth="1"/>
    <col min="1535" max="1535" width="7" style="132" customWidth="1"/>
    <col min="1536" max="1536" width="12" style="132" customWidth="1"/>
    <col min="1537" max="1537" width="7" style="132" customWidth="1"/>
    <col min="1538" max="1538" width="12" style="132" customWidth="1"/>
    <col min="1539" max="1539" width="7" style="132" customWidth="1"/>
    <col min="1540" max="1540" width="12" style="132" customWidth="1"/>
    <col min="1541" max="1541" width="7" style="132" customWidth="1"/>
    <col min="1542" max="1542" width="12" style="132" customWidth="1"/>
    <col min="1543" max="1543" width="7" style="132" customWidth="1"/>
    <col min="1544" max="1544" width="12" style="132" customWidth="1"/>
    <col min="1545" max="1545" width="7" style="132" customWidth="1"/>
    <col min="1546" max="1546" width="12" style="132" customWidth="1"/>
    <col min="1547" max="1547" width="9.109375" style="132"/>
    <col min="1548" max="1550" width="12.6640625" style="132" customWidth="1"/>
    <col min="1551" max="1786" width="9.109375" style="132"/>
    <col min="1787" max="1787" width="6.6640625" style="132" customWidth="1"/>
    <col min="1788" max="1788" width="8.6640625" style="132" customWidth="1"/>
    <col min="1789" max="1789" width="15.33203125" style="132" customWidth="1"/>
    <col min="1790" max="1790" width="12" style="132" customWidth="1"/>
    <col min="1791" max="1791" width="7" style="132" customWidth="1"/>
    <col min="1792" max="1792" width="12" style="132" customWidth="1"/>
    <col min="1793" max="1793" width="7" style="132" customWidth="1"/>
    <col min="1794" max="1794" width="12" style="132" customWidth="1"/>
    <col min="1795" max="1795" width="7" style="132" customWidth="1"/>
    <col min="1796" max="1796" width="12" style="132" customWidth="1"/>
    <col min="1797" max="1797" width="7" style="132" customWidth="1"/>
    <col min="1798" max="1798" width="12" style="132" customWidth="1"/>
    <col min="1799" max="1799" width="7" style="132" customWidth="1"/>
    <col min="1800" max="1800" width="12" style="132" customWidth="1"/>
    <col min="1801" max="1801" width="7" style="132" customWidth="1"/>
    <col min="1802" max="1802" width="12" style="132" customWidth="1"/>
    <col min="1803" max="1803" width="9.109375" style="132"/>
    <col min="1804" max="1806" width="12.6640625" style="132" customWidth="1"/>
    <col min="1807" max="2042" width="9.109375" style="132"/>
    <col min="2043" max="2043" width="6.6640625" style="132" customWidth="1"/>
    <col min="2044" max="2044" width="8.6640625" style="132" customWidth="1"/>
    <col min="2045" max="2045" width="15.33203125" style="132" customWidth="1"/>
    <col min="2046" max="2046" width="12" style="132" customWidth="1"/>
    <col min="2047" max="2047" width="7" style="132" customWidth="1"/>
    <col min="2048" max="2048" width="12" style="132" customWidth="1"/>
    <col min="2049" max="2049" width="7" style="132" customWidth="1"/>
    <col min="2050" max="2050" width="12" style="132" customWidth="1"/>
    <col min="2051" max="2051" width="7" style="132" customWidth="1"/>
    <col min="2052" max="2052" width="12" style="132" customWidth="1"/>
    <col min="2053" max="2053" width="7" style="132" customWidth="1"/>
    <col min="2054" max="2054" width="12" style="132" customWidth="1"/>
    <col min="2055" max="2055" width="7" style="132" customWidth="1"/>
    <col min="2056" max="2056" width="12" style="132" customWidth="1"/>
    <col min="2057" max="2057" width="7" style="132" customWidth="1"/>
    <col min="2058" max="2058" width="12" style="132" customWidth="1"/>
    <col min="2059" max="2059" width="9.109375" style="132"/>
    <col min="2060" max="2062" width="12.6640625" style="132" customWidth="1"/>
    <col min="2063" max="2298" width="9.109375" style="132"/>
    <col min="2299" max="2299" width="6.6640625" style="132" customWidth="1"/>
    <col min="2300" max="2300" width="8.6640625" style="132" customWidth="1"/>
    <col min="2301" max="2301" width="15.33203125" style="132" customWidth="1"/>
    <col min="2302" max="2302" width="12" style="132" customWidth="1"/>
    <col min="2303" max="2303" width="7" style="132" customWidth="1"/>
    <col min="2304" max="2304" width="12" style="132" customWidth="1"/>
    <col min="2305" max="2305" width="7" style="132" customWidth="1"/>
    <col min="2306" max="2306" width="12" style="132" customWidth="1"/>
    <col min="2307" max="2307" width="7" style="132" customWidth="1"/>
    <col min="2308" max="2308" width="12" style="132" customWidth="1"/>
    <col min="2309" max="2309" width="7" style="132" customWidth="1"/>
    <col min="2310" max="2310" width="12" style="132" customWidth="1"/>
    <col min="2311" max="2311" width="7" style="132" customWidth="1"/>
    <col min="2312" max="2312" width="12" style="132" customWidth="1"/>
    <col min="2313" max="2313" width="7" style="132" customWidth="1"/>
    <col min="2314" max="2314" width="12" style="132" customWidth="1"/>
    <col min="2315" max="2315" width="9.109375" style="132"/>
    <col min="2316" max="2318" width="12.6640625" style="132" customWidth="1"/>
    <col min="2319" max="2554" width="9.109375" style="132"/>
    <col min="2555" max="2555" width="6.6640625" style="132" customWidth="1"/>
    <col min="2556" max="2556" width="8.6640625" style="132" customWidth="1"/>
    <col min="2557" max="2557" width="15.33203125" style="132" customWidth="1"/>
    <col min="2558" max="2558" width="12" style="132" customWidth="1"/>
    <col min="2559" max="2559" width="7" style="132" customWidth="1"/>
    <col min="2560" max="2560" width="12" style="132" customWidth="1"/>
    <col min="2561" max="2561" width="7" style="132" customWidth="1"/>
    <col min="2562" max="2562" width="12" style="132" customWidth="1"/>
    <col min="2563" max="2563" width="7" style="132" customWidth="1"/>
    <col min="2564" max="2564" width="12" style="132" customWidth="1"/>
    <col min="2565" max="2565" width="7" style="132" customWidth="1"/>
    <col min="2566" max="2566" width="12" style="132" customWidth="1"/>
    <col min="2567" max="2567" width="7" style="132" customWidth="1"/>
    <col min="2568" max="2568" width="12" style="132" customWidth="1"/>
    <col min="2569" max="2569" width="7" style="132" customWidth="1"/>
    <col min="2570" max="2570" width="12" style="132" customWidth="1"/>
    <col min="2571" max="2571" width="9.109375" style="132"/>
    <col min="2572" max="2574" width="12.6640625" style="132" customWidth="1"/>
    <col min="2575" max="2810" width="9.109375" style="132"/>
    <col min="2811" max="2811" width="6.6640625" style="132" customWidth="1"/>
    <col min="2812" max="2812" width="8.6640625" style="132" customWidth="1"/>
    <col min="2813" max="2813" width="15.33203125" style="132" customWidth="1"/>
    <col min="2814" max="2814" width="12" style="132" customWidth="1"/>
    <col min="2815" max="2815" width="7" style="132" customWidth="1"/>
    <col min="2816" max="2816" width="12" style="132" customWidth="1"/>
    <col min="2817" max="2817" width="7" style="132" customWidth="1"/>
    <col min="2818" max="2818" width="12" style="132" customWidth="1"/>
    <col min="2819" max="2819" width="7" style="132" customWidth="1"/>
    <col min="2820" max="2820" width="12" style="132" customWidth="1"/>
    <col min="2821" max="2821" width="7" style="132" customWidth="1"/>
    <col min="2822" max="2822" width="12" style="132" customWidth="1"/>
    <col min="2823" max="2823" width="7" style="132" customWidth="1"/>
    <col min="2824" max="2824" width="12" style="132" customWidth="1"/>
    <col min="2825" max="2825" width="7" style="132" customWidth="1"/>
    <col min="2826" max="2826" width="12" style="132" customWidth="1"/>
    <col min="2827" max="2827" width="9.109375" style="132"/>
    <col min="2828" max="2830" width="12.6640625" style="132" customWidth="1"/>
    <col min="2831" max="3066" width="9.109375" style="132"/>
    <col min="3067" max="3067" width="6.6640625" style="132" customWidth="1"/>
    <col min="3068" max="3068" width="8.6640625" style="132" customWidth="1"/>
    <col min="3069" max="3069" width="15.33203125" style="132" customWidth="1"/>
    <col min="3070" max="3070" width="12" style="132" customWidth="1"/>
    <col min="3071" max="3071" width="7" style="132" customWidth="1"/>
    <col min="3072" max="3072" width="12" style="132" customWidth="1"/>
    <col min="3073" max="3073" width="7" style="132" customWidth="1"/>
    <col min="3074" max="3074" width="12" style="132" customWidth="1"/>
    <col min="3075" max="3075" width="7" style="132" customWidth="1"/>
    <col min="3076" max="3076" width="12" style="132" customWidth="1"/>
    <col min="3077" max="3077" width="7" style="132" customWidth="1"/>
    <col min="3078" max="3078" width="12" style="132" customWidth="1"/>
    <col min="3079" max="3079" width="7" style="132" customWidth="1"/>
    <col min="3080" max="3080" width="12" style="132" customWidth="1"/>
    <col min="3081" max="3081" width="7" style="132" customWidth="1"/>
    <col min="3082" max="3082" width="12" style="132" customWidth="1"/>
    <col min="3083" max="3083" width="9.109375" style="132"/>
    <col min="3084" max="3086" width="12.6640625" style="132" customWidth="1"/>
    <col min="3087" max="3322" width="9.109375" style="132"/>
    <col min="3323" max="3323" width="6.6640625" style="132" customWidth="1"/>
    <col min="3324" max="3324" width="8.6640625" style="132" customWidth="1"/>
    <col min="3325" max="3325" width="15.33203125" style="132" customWidth="1"/>
    <col min="3326" max="3326" width="12" style="132" customWidth="1"/>
    <col min="3327" max="3327" width="7" style="132" customWidth="1"/>
    <col min="3328" max="3328" width="12" style="132" customWidth="1"/>
    <col min="3329" max="3329" width="7" style="132" customWidth="1"/>
    <col min="3330" max="3330" width="12" style="132" customWidth="1"/>
    <col min="3331" max="3331" width="7" style="132" customWidth="1"/>
    <col min="3332" max="3332" width="12" style="132" customWidth="1"/>
    <col min="3333" max="3333" width="7" style="132" customWidth="1"/>
    <col min="3334" max="3334" width="12" style="132" customWidth="1"/>
    <col min="3335" max="3335" width="7" style="132" customWidth="1"/>
    <col min="3336" max="3336" width="12" style="132" customWidth="1"/>
    <col min="3337" max="3337" width="7" style="132" customWidth="1"/>
    <col min="3338" max="3338" width="12" style="132" customWidth="1"/>
    <col min="3339" max="3339" width="9.109375" style="132"/>
    <col min="3340" max="3342" width="12.6640625" style="132" customWidth="1"/>
    <col min="3343" max="3578" width="9.109375" style="132"/>
    <col min="3579" max="3579" width="6.6640625" style="132" customWidth="1"/>
    <col min="3580" max="3580" width="8.6640625" style="132" customWidth="1"/>
    <col min="3581" max="3581" width="15.33203125" style="132" customWidth="1"/>
    <col min="3582" max="3582" width="12" style="132" customWidth="1"/>
    <col min="3583" max="3583" width="7" style="132" customWidth="1"/>
    <col min="3584" max="3584" width="12" style="132" customWidth="1"/>
    <col min="3585" max="3585" width="7" style="132" customWidth="1"/>
    <col min="3586" max="3586" width="12" style="132" customWidth="1"/>
    <col min="3587" max="3587" width="7" style="132" customWidth="1"/>
    <col min="3588" max="3588" width="12" style="132" customWidth="1"/>
    <col min="3589" max="3589" width="7" style="132" customWidth="1"/>
    <col min="3590" max="3590" width="12" style="132" customWidth="1"/>
    <col min="3591" max="3591" width="7" style="132" customWidth="1"/>
    <col min="3592" max="3592" width="12" style="132" customWidth="1"/>
    <col min="3593" max="3593" width="7" style="132" customWidth="1"/>
    <col min="3594" max="3594" width="12" style="132" customWidth="1"/>
    <col min="3595" max="3595" width="9.109375" style="132"/>
    <col min="3596" max="3598" width="12.6640625" style="132" customWidth="1"/>
    <col min="3599" max="3834" width="9.109375" style="132"/>
    <col min="3835" max="3835" width="6.6640625" style="132" customWidth="1"/>
    <col min="3836" max="3836" width="8.6640625" style="132" customWidth="1"/>
    <col min="3837" max="3837" width="15.33203125" style="132" customWidth="1"/>
    <col min="3838" max="3838" width="12" style="132" customWidth="1"/>
    <col min="3839" max="3839" width="7" style="132" customWidth="1"/>
    <col min="3840" max="3840" width="12" style="132" customWidth="1"/>
    <col min="3841" max="3841" width="7" style="132" customWidth="1"/>
    <col min="3842" max="3842" width="12" style="132" customWidth="1"/>
    <col min="3843" max="3843" width="7" style="132" customWidth="1"/>
    <col min="3844" max="3844" width="12" style="132" customWidth="1"/>
    <col min="3845" max="3845" width="7" style="132" customWidth="1"/>
    <col min="3846" max="3846" width="12" style="132" customWidth="1"/>
    <col min="3847" max="3847" width="7" style="132" customWidth="1"/>
    <col min="3848" max="3848" width="12" style="132" customWidth="1"/>
    <col min="3849" max="3849" width="7" style="132" customWidth="1"/>
    <col min="3850" max="3850" width="12" style="132" customWidth="1"/>
    <col min="3851" max="3851" width="9.109375" style="132"/>
    <col min="3852" max="3854" width="12.6640625" style="132" customWidth="1"/>
    <col min="3855" max="4090" width="9.109375" style="132"/>
    <col min="4091" max="4091" width="6.6640625" style="132" customWidth="1"/>
    <col min="4092" max="4092" width="8.6640625" style="132" customWidth="1"/>
    <col min="4093" max="4093" width="15.33203125" style="132" customWidth="1"/>
    <col min="4094" max="4094" width="12" style="132" customWidth="1"/>
    <col min="4095" max="4095" width="7" style="132" customWidth="1"/>
    <col min="4096" max="4096" width="12" style="132" customWidth="1"/>
    <col min="4097" max="4097" width="7" style="132" customWidth="1"/>
    <col min="4098" max="4098" width="12" style="132" customWidth="1"/>
    <col min="4099" max="4099" width="7" style="132" customWidth="1"/>
    <col min="4100" max="4100" width="12" style="132" customWidth="1"/>
    <col min="4101" max="4101" width="7" style="132" customWidth="1"/>
    <col min="4102" max="4102" width="12" style="132" customWidth="1"/>
    <col min="4103" max="4103" width="7" style="132" customWidth="1"/>
    <col min="4104" max="4104" width="12" style="132" customWidth="1"/>
    <col min="4105" max="4105" width="7" style="132" customWidth="1"/>
    <col min="4106" max="4106" width="12" style="132" customWidth="1"/>
    <col min="4107" max="4107" width="9.109375" style="132"/>
    <col min="4108" max="4110" width="12.6640625" style="132" customWidth="1"/>
    <col min="4111" max="4346" width="9.109375" style="132"/>
    <col min="4347" max="4347" width="6.6640625" style="132" customWidth="1"/>
    <col min="4348" max="4348" width="8.6640625" style="132" customWidth="1"/>
    <col min="4349" max="4349" width="15.33203125" style="132" customWidth="1"/>
    <col min="4350" max="4350" width="12" style="132" customWidth="1"/>
    <col min="4351" max="4351" width="7" style="132" customWidth="1"/>
    <col min="4352" max="4352" width="12" style="132" customWidth="1"/>
    <col min="4353" max="4353" width="7" style="132" customWidth="1"/>
    <col min="4354" max="4354" width="12" style="132" customWidth="1"/>
    <col min="4355" max="4355" width="7" style="132" customWidth="1"/>
    <col min="4356" max="4356" width="12" style="132" customWidth="1"/>
    <col min="4357" max="4357" width="7" style="132" customWidth="1"/>
    <col min="4358" max="4358" width="12" style="132" customWidth="1"/>
    <col min="4359" max="4359" width="7" style="132" customWidth="1"/>
    <col min="4360" max="4360" width="12" style="132" customWidth="1"/>
    <col min="4361" max="4361" width="7" style="132" customWidth="1"/>
    <col min="4362" max="4362" width="12" style="132" customWidth="1"/>
    <col min="4363" max="4363" width="9.109375" style="132"/>
    <col min="4364" max="4366" width="12.6640625" style="132" customWidth="1"/>
    <col min="4367" max="4602" width="9.109375" style="132"/>
    <col min="4603" max="4603" width="6.6640625" style="132" customWidth="1"/>
    <col min="4604" max="4604" width="8.6640625" style="132" customWidth="1"/>
    <col min="4605" max="4605" width="15.33203125" style="132" customWidth="1"/>
    <col min="4606" max="4606" width="12" style="132" customWidth="1"/>
    <col min="4607" max="4607" width="7" style="132" customWidth="1"/>
    <col min="4608" max="4608" width="12" style="132" customWidth="1"/>
    <col min="4609" max="4609" width="7" style="132" customWidth="1"/>
    <col min="4610" max="4610" width="12" style="132" customWidth="1"/>
    <col min="4611" max="4611" width="7" style="132" customWidth="1"/>
    <col min="4612" max="4612" width="12" style="132" customWidth="1"/>
    <col min="4613" max="4613" width="7" style="132" customWidth="1"/>
    <col min="4614" max="4614" width="12" style="132" customWidth="1"/>
    <col min="4615" max="4615" width="7" style="132" customWidth="1"/>
    <col min="4616" max="4616" width="12" style="132" customWidth="1"/>
    <col min="4617" max="4617" width="7" style="132" customWidth="1"/>
    <col min="4618" max="4618" width="12" style="132" customWidth="1"/>
    <col min="4619" max="4619" width="9.109375" style="132"/>
    <col min="4620" max="4622" width="12.6640625" style="132" customWidth="1"/>
    <col min="4623" max="4858" width="9.109375" style="132"/>
    <col min="4859" max="4859" width="6.6640625" style="132" customWidth="1"/>
    <col min="4860" max="4860" width="8.6640625" style="132" customWidth="1"/>
    <col min="4861" max="4861" width="15.33203125" style="132" customWidth="1"/>
    <col min="4862" max="4862" width="12" style="132" customWidth="1"/>
    <col min="4863" max="4863" width="7" style="132" customWidth="1"/>
    <col min="4864" max="4864" width="12" style="132" customWidth="1"/>
    <col min="4865" max="4865" width="7" style="132" customWidth="1"/>
    <col min="4866" max="4866" width="12" style="132" customWidth="1"/>
    <col min="4867" max="4867" width="7" style="132" customWidth="1"/>
    <col min="4868" max="4868" width="12" style="132" customWidth="1"/>
    <col min="4869" max="4869" width="7" style="132" customWidth="1"/>
    <col min="4870" max="4870" width="12" style="132" customWidth="1"/>
    <col min="4871" max="4871" width="7" style="132" customWidth="1"/>
    <col min="4872" max="4872" width="12" style="132" customWidth="1"/>
    <col min="4873" max="4873" width="7" style="132" customWidth="1"/>
    <col min="4874" max="4874" width="12" style="132" customWidth="1"/>
    <col min="4875" max="4875" width="9.109375" style="132"/>
    <col min="4876" max="4878" width="12.6640625" style="132" customWidth="1"/>
    <col min="4879" max="5114" width="9.109375" style="132"/>
    <col min="5115" max="5115" width="6.6640625" style="132" customWidth="1"/>
    <col min="5116" max="5116" width="8.6640625" style="132" customWidth="1"/>
    <col min="5117" max="5117" width="15.33203125" style="132" customWidth="1"/>
    <col min="5118" max="5118" width="12" style="132" customWidth="1"/>
    <col min="5119" max="5119" width="7" style="132" customWidth="1"/>
    <col min="5120" max="5120" width="12" style="132" customWidth="1"/>
    <col min="5121" max="5121" width="7" style="132" customWidth="1"/>
    <col min="5122" max="5122" width="12" style="132" customWidth="1"/>
    <col min="5123" max="5123" width="7" style="132" customWidth="1"/>
    <col min="5124" max="5124" width="12" style="132" customWidth="1"/>
    <col min="5125" max="5125" width="7" style="132" customWidth="1"/>
    <col min="5126" max="5126" width="12" style="132" customWidth="1"/>
    <col min="5127" max="5127" width="7" style="132" customWidth="1"/>
    <col min="5128" max="5128" width="12" style="132" customWidth="1"/>
    <col min="5129" max="5129" width="7" style="132" customWidth="1"/>
    <col min="5130" max="5130" width="12" style="132" customWidth="1"/>
    <col min="5131" max="5131" width="9.109375" style="132"/>
    <col min="5132" max="5134" width="12.6640625" style="132" customWidth="1"/>
    <col min="5135" max="5370" width="9.109375" style="132"/>
    <col min="5371" max="5371" width="6.6640625" style="132" customWidth="1"/>
    <col min="5372" max="5372" width="8.6640625" style="132" customWidth="1"/>
    <col min="5373" max="5373" width="15.33203125" style="132" customWidth="1"/>
    <col min="5374" max="5374" width="12" style="132" customWidth="1"/>
    <col min="5375" max="5375" width="7" style="132" customWidth="1"/>
    <col min="5376" max="5376" width="12" style="132" customWidth="1"/>
    <col min="5377" max="5377" width="7" style="132" customWidth="1"/>
    <col min="5378" max="5378" width="12" style="132" customWidth="1"/>
    <col min="5379" max="5379" width="7" style="132" customWidth="1"/>
    <col min="5380" max="5380" width="12" style="132" customWidth="1"/>
    <col min="5381" max="5381" width="7" style="132" customWidth="1"/>
    <col min="5382" max="5382" width="12" style="132" customWidth="1"/>
    <col min="5383" max="5383" width="7" style="132" customWidth="1"/>
    <col min="5384" max="5384" width="12" style="132" customWidth="1"/>
    <col min="5385" max="5385" width="7" style="132" customWidth="1"/>
    <col min="5386" max="5386" width="12" style="132" customWidth="1"/>
    <col min="5387" max="5387" width="9.109375" style="132"/>
    <col min="5388" max="5390" width="12.6640625" style="132" customWidth="1"/>
    <col min="5391" max="5626" width="9.109375" style="132"/>
    <col min="5627" max="5627" width="6.6640625" style="132" customWidth="1"/>
    <col min="5628" max="5628" width="8.6640625" style="132" customWidth="1"/>
    <col min="5629" max="5629" width="15.33203125" style="132" customWidth="1"/>
    <col min="5630" max="5630" width="12" style="132" customWidth="1"/>
    <col min="5631" max="5631" width="7" style="132" customWidth="1"/>
    <col min="5632" max="5632" width="12" style="132" customWidth="1"/>
    <col min="5633" max="5633" width="7" style="132" customWidth="1"/>
    <col min="5634" max="5634" width="12" style="132" customWidth="1"/>
    <col min="5635" max="5635" width="7" style="132" customWidth="1"/>
    <col min="5636" max="5636" width="12" style="132" customWidth="1"/>
    <col min="5637" max="5637" width="7" style="132" customWidth="1"/>
    <col min="5638" max="5638" width="12" style="132" customWidth="1"/>
    <col min="5639" max="5639" width="7" style="132" customWidth="1"/>
    <col min="5640" max="5640" width="12" style="132" customWidth="1"/>
    <col min="5641" max="5641" width="7" style="132" customWidth="1"/>
    <col min="5642" max="5642" width="12" style="132" customWidth="1"/>
    <col min="5643" max="5643" width="9.109375" style="132"/>
    <col min="5644" max="5646" width="12.6640625" style="132" customWidth="1"/>
    <col min="5647" max="5882" width="9.109375" style="132"/>
    <col min="5883" max="5883" width="6.6640625" style="132" customWidth="1"/>
    <col min="5884" max="5884" width="8.6640625" style="132" customWidth="1"/>
    <col min="5885" max="5885" width="15.33203125" style="132" customWidth="1"/>
    <col min="5886" max="5886" width="12" style="132" customWidth="1"/>
    <col min="5887" max="5887" width="7" style="132" customWidth="1"/>
    <col min="5888" max="5888" width="12" style="132" customWidth="1"/>
    <col min="5889" max="5889" width="7" style="132" customWidth="1"/>
    <col min="5890" max="5890" width="12" style="132" customWidth="1"/>
    <col min="5891" max="5891" width="7" style="132" customWidth="1"/>
    <col min="5892" max="5892" width="12" style="132" customWidth="1"/>
    <col min="5893" max="5893" width="7" style="132" customWidth="1"/>
    <col min="5894" max="5894" width="12" style="132" customWidth="1"/>
    <col min="5895" max="5895" width="7" style="132" customWidth="1"/>
    <col min="5896" max="5896" width="12" style="132" customWidth="1"/>
    <col min="5897" max="5897" width="7" style="132" customWidth="1"/>
    <col min="5898" max="5898" width="12" style="132" customWidth="1"/>
    <col min="5899" max="5899" width="9.109375" style="132"/>
    <col min="5900" max="5902" width="12.6640625" style="132" customWidth="1"/>
    <col min="5903" max="6138" width="9.109375" style="132"/>
    <col min="6139" max="6139" width="6.6640625" style="132" customWidth="1"/>
    <col min="6140" max="6140" width="8.6640625" style="132" customWidth="1"/>
    <col min="6141" max="6141" width="15.33203125" style="132" customWidth="1"/>
    <col min="6142" max="6142" width="12" style="132" customWidth="1"/>
    <col min="6143" max="6143" width="7" style="132" customWidth="1"/>
    <col min="6144" max="6144" width="12" style="132" customWidth="1"/>
    <col min="6145" max="6145" width="7" style="132" customWidth="1"/>
    <col min="6146" max="6146" width="12" style="132" customWidth="1"/>
    <col min="6147" max="6147" width="7" style="132" customWidth="1"/>
    <col min="6148" max="6148" width="12" style="132" customWidth="1"/>
    <col min="6149" max="6149" width="7" style="132" customWidth="1"/>
    <col min="6150" max="6150" width="12" style="132" customWidth="1"/>
    <col min="6151" max="6151" width="7" style="132" customWidth="1"/>
    <col min="6152" max="6152" width="12" style="132" customWidth="1"/>
    <col min="6153" max="6153" width="7" style="132" customWidth="1"/>
    <col min="6154" max="6154" width="12" style="132" customWidth="1"/>
    <col min="6155" max="6155" width="9.109375" style="132"/>
    <col min="6156" max="6158" width="12.6640625" style="132" customWidth="1"/>
    <col min="6159" max="6394" width="9.109375" style="132"/>
    <col min="6395" max="6395" width="6.6640625" style="132" customWidth="1"/>
    <col min="6396" max="6396" width="8.6640625" style="132" customWidth="1"/>
    <col min="6397" max="6397" width="15.33203125" style="132" customWidth="1"/>
    <col min="6398" max="6398" width="12" style="132" customWidth="1"/>
    <col min="6399" max="6399" width="7" style="132" customWidth="1"/>
    <col min="6400" max="6400" width="12" style="132" customWidth="1"/>
    <col min="6401" max="6401" width="7" style="132" customWidth="1"/>
    <col min="6402" max="6402" width="12" style="132" customWidth="1"/>
    <col min="6403" max="6403" width="7" style="132" customWidth="1"/>
    <col min="6404" max="6404" width="12" style="132" customWidth="1"/>
    <col min="6405" max="6405" width="7" style="132" customWidth="1"/>
    <col min="6406" max="6406" width="12" style="132" customWidth="1"/>
    <col min="6407" max="6407" width="7" style="132" customWidth="1"/>
    <col min="6408" max="6408" width="12" style="132" customWidth="1"/>
    <col min="6409" max="6409" width="7" style="132" customWidth="1"/>
    <col min="6410" max="6410" width="12" style="132" customWidth="1"/>
    <col min="6411" max="6411" width="9.109375" style="132"/>
    <col min="6412" max="6414" width="12.6640625" style="132" customWidth="1"/>
    <col min="6415" max="6650" width="9.109375" style="132"/>
    <col min="6651" max="6651" width="6.6640625" style="132" customWidth="1"/>
    <col min="6652" max="6652" width="8.6640625" style="132" customWidth="1"/>
    <col min="6653" max="6653" width="15.33203125" style="132" customWidth="1"/>
    <col min="6654" max="6654" width="12" style="132" customWidth="1"/>
    <col min="6655" max="6655" width="7" style="132" customWidth="1"/>
    <col min="6656" max="6656" width="12" style="132" customWidth="1"/>
    <col min="6657" max="6657" width="7" style="132" customWidth="1"/>
    <col min="6658" max="6658" width="12" style="132" customWidth="1"/>
    <col min="6659" max="6659" width="7" style="132" customWidth="1"/>
    <col min="6660" max="6660" width="12" style="132" customWidth="1"/>
    <col min="6661" max="6661" width="7" style="132" customWidth="1"/>
    <col min="6662" max="6662" width="12" style="132" customWidth="1"/>
    <col min="6663" max="6663" width="7" style="132" customWidth="1"/>
    <col min="6664" max="6664" width="12" style="132" customWidth="1"/>
    <col min="6665" max="6665" width="7" style="132" customWidth="1"/>
    <col min="6666" max="6666" width="12" style="132" customWidth="1"/>
    <col min="6667" max="6667" width="9.109375" style="132"/>
    <col min="6668" max="6670" width="12.6640625" style="132" customWidth="1"/>
    <col min="6671" max="6906" width="9.109375" style="132"/>
    <col min="6907" max="6907" width="6.6640625" style="132" customWidth="1"/>
    <col min="6908" max="6908" width="8.6640625" style="132" customWidth="1"/>
    <col min="6909" max="6909" width="15.33203125" style="132" customWidth="1"/>
    <col min="6910" max="6910" width="12" style="132" customWidth="1"/>
    <col min="6911" max="6911" width="7" style="132" customWidth="1"/>
    <col min="6912" max="6912" width="12" style="132" customWidth="1"/>
    <col min="6913" max="6913" width="7" style="132" customWidth="1"/>
    <col min="6914" max="6914" width="12" style="132" customWidth="1"/>
    <col min="6915" max="6915" width="7" style="132" customWidth="1"/>
    <col min="6916" max="6916" width="12" style="132" customWidth="1"/>
    <col min="6917" max="6917" width="7" style="132" customWidth="1"/>
    <col min="6918" max="6918" width="12" style="132" customWidth="1"/>
    <col min="6919" max="6919" width="7" style="132" customWidth="1"/>
    <col min="6920" max="6920" width="12" style="132" customWidth="1"/>
    <col min="6921" max="6921" width="7" style="132" customWidth="1"/>
    <col min="6922" max="6922" width="12" style="132" customWidth="1"/>
    <col min="6923" max="6923" width="9.109375" style="132"/>
    <col min="6924" max="6926" width="12.6640625" style="132" customWidth="1"/>
    <col min="6927" max="7162" width="9.109375" style="132"/>
    <col min="7163" max="7163" width="6.6640625" style="132" customWidth="1"/>
    <col min="7164" max="7164" width="8.6640625" style="132" customWidth="1"/>
    <col min="7165" max="7165" width="15.33203125" style="132" customWidth="1"/>
    <col min="7166" max="7166" width="12" style="132" customWidth="1"/>
    <col min="7167" max="7167" width="7" style="132" customWidth="1"/>
    <col min="7168" max="7168" width="12" style="132" customWidth="1"/>
    <col min="7169" max="7169" width="7" style="132" customWidth="1"/>
    <col min="7170" max="7170" width="12" style="132" customWidth="1"/>
    <col min="7171" max="7171" width="7" style="132" customWidth="1"/>
    <col min="7172" max="7172" width="12" style="132" customWidth="1"/>
    <col min="7173" max="7173" width="7" style="132" customWidth="1"/>
    <col min="7174" max="7174" width="12" style="132" customWidth="1"/>
    <col min="7175" max="7175" width="7" style="132" customWidth="1"/>
    <col min="7176" max="7176" width="12" style="132" customWidth="1"/>
    <col min="7177" max="7177" width="7" style="132" customWidth="1"/>
    <col min="7178" max="7178" width="12" style="132" customWidth="1"/>
    <col min="7179" max="7179" width="9.109375" style="132"/>
    <col min="7180" max="7182" width="12.6640625" style="132" customWidth="1"/>
    <col min="7183" max="7418" width="9.109375" style="132"/>
    <col min="7419" max="7419" width="6.6640625" style="132" customWidth="1"/>
    <col min="7420" max="7420" width="8.6640625" style="132" customWidth="1"/>
    <col min="7421" max="7421" width="15.33203125" style="132" customWidth="1"/>
    <col min="7422" max="7422" width="12" style="132" customWidth="1"/>
    <col min="7423" max="7423" width="7" style="132" customWidth="1"/>
    <col min="7424" max="7424" width="12" style="132" customWidth="1"/>
    <col min="7425" max="7425" width="7" style="132" customWidth="1"/>
    <col min="7426" max="7426" width="12" style="132" customWidth="1"/>
    <col min="7427" max="7427" width="7" style="132" customWidth="1"/>
    <col min="7428" max="7428" width="12" style="132" customWidth="1"/>
    <col min="7429" max="7429" width="7" style="132" customWidth="1"/>
    <col min="7430" max="7430" width="12" style="132" customWidth="1"/>
    <col min="7431" max="7431" width="7" style="132" customWidth="1"/>
    <col min="7432" max="7432" width="12" style="132" customWidth="1"/>
    <col min="7433" max="7433" width="7" style="132" customWidth="1"/>
    <col min="7434" max="7434" width="12" style="132" customWidth="1"/>
    <col min="7435" max="7435" width="9.109375" style="132"/>
    <col min="7436" max="7438" width="12.6640625" style="132" customWidth="1"/>
    <col min="7439" max="7674" width="9.109375" style="132"/>
    <col min="7675" max="7675" width="6.6640625" style="132" customWidth="1"/>
    <col min="7676" max="7676" width="8.6640625" style="132" customWidth="1"/>
    <col min="7677" max="7677" width="15.33203125" style="132" customWidth="1"/>
    <col min="7678" max="7678" width="12" style="132" customWidth="1"/>
    <col min="7679" max="7679" width="7" style="132" customWidth="1"/>
    <col min="7680" max="7680" width="12" style="132" customWidth="1"/>
    <col min="7681" max="7681" width="7" style="132" customWidth="1"/>
    <col min="7682" max="7682" width="12" style="132" customWidth="1"/>
    <col min="7683" max="7683" width="7" style="132" customWidth="1"/>
    <col min="7684" max="7684" width="12" style="132" customWidth="1"/>
    <col min="7685" max="7685" width="7" style="132" customWidth="1"/>
    <col min="7686" max="7686" width="12" style="132" customWidth="1"/>
    <col min="7687" max="7687" width="7" style="132" customWidth="1"/>
    <col min="7688" max="7688" width="12" style="132" customWidth="1"/>
    <col min="7689" max="7689" width="7" style="132" customWidth="1"/>
    <col min="7690" max="7690" width="12" style="132" customWidth="1"/>
    <col min="7691" max="7691" width="9.109375" style="132"/>
    <col min="7692" max="7694" width="12.6640625" style="132" customWidth="1"/>
    <col min="7695" max="7930" width="9.109375" style="132"/>
    <col min="7931" max="7931" width="6.6640625" style="132" customWidth="1"/>
    <col min="7932" max="7932" width="8.6640625" style="132" customWidth="1"/>
    <col min="7933" max="7933" width="15.33203125" style="132" customWidth="1"/>
    <col min="7934" max="7934" width="12" style="132" customWidth="1"/>
    <col min="7935" max="7935" width="7" style="132" customWidth="1"/>
    <col min="7936" max="7936" width="12" style="132" customWidth="1"/>
    <col min="7937" max="7937" width="7" style="132" customWidth="1"/>
    <col min="7938" max="7938" width="12" style="132" customWidth="1"/>
    <col min="7939" max="7939" width="7" style="132" customWidth="1"/>
    <col min="7940" max="7940" width="12" style="132" customWidth="1"/>
    <col min="7941" max="7941" width="7" style="132" customWidth="1"/>
    <col min="7942" max="7942" width="12" style="132" customWidth="1"/>
    <col min="7943" max="7943" width="7" style="132" customWidth="1"/>
    <col min="7944" max="7944" width="12" style="132" customWidth="1"/>
    <col min="7945" max="7945" width="7" style="132" customWidth="1"/>
    <col min="7946" max="7946" width="12" style="132" customWidth="1"/>
    <col min="7947" max="7947" width="9.109375" style="132"/>
    <col min="7948" max="7950" width="12.6640625" style="132" customWidth="1"/>
    <col min="7951" max="8186" width="9.109375" style="132"/>
    <col min="8187" max="8187" width="6.6640625" style="132" customWidth="1"/>
    <col min="8188" max="8188" width="8.6640625" style="132" customWidth="1"/>
    <col min="8189" max="8189" width="15.33203125" style="132" customWidth="1"/>
    <col min="8190" max="8190" width="12" style="132" customWidth="1"/>
    <col min="8191" max="8191" width="7" style="132" customWidth="1"/>
    <col min="8192" max="8192" width="12" style="132" customWidth="1"/>
    <col min="8193" max="8193" width="7" style="132" customWidth="1"/>
    <col min="8194" max="8194" width="12" style="132" customWidth="1"/>
    <col min="8195" max="8195" width="7" style="132" customWidth="1"/>
    <col min="8196" max="8196" width="12" style="132" customWidth="1"/>
    <col min="8197" max="8197" width="7" style="132" customWidth="1"/>
    <col min="8198" max="8198" width="12" style="132" customWidth="1"/>
    <col min="8199" max="8199" width="7" style="132" customWidth="1"/>
    <col min="8200" max="8200" width="12" style="132" customWidth="1"/>
    <col min="8201" max="8201" width="7" style="132" customWidth="1"/>
    <col min="8202" max="8202" width="12" style="132" customWidth="1"/>
    <col min="8203" max="8203" width="9.109375" style="132"/>
    <col min="8204" max="8206" width="12.6640625" style="132" customWidth="1"/>
    <col min="8207" max="8442" width="9.109375" style="132"/>
    <col min="8443" max="8443" width="6.6640625" style="132" customWidth="1"/>
    <col min="8444" max="8444" width="8.6640625" style="132" customWidth="1"/>
    <col min="8445" max="8445" width="15.33203125" style="132" customWidth="1"/>
    <col min="8446" max="8446" width="12" style="132" customWidth="1"/>
    <col min="8447" max="8447" width="7" style="132" customWidth="1"/>
    <col min="8448" max="8448" width="12" style="132" customWidth="1"/>
    <col min="8449" max="8449" width="7" style="132" customWidth="1"/>
    <col min="8450" max="8450" width="12" style="132" customWidth="1"/>
    <col min="8451" max="8451" width="7" style="132" customWidth="1"/>
    <col min="8452" max="8452" width="12" style="132" customWidth="1"/>
    <col min="8453" max="8453" width="7" style="132" customWidth="1"/>
    <col min="8454" max="8454" width="12" style="132" customWidth="1"/>
    <col min="8455" max="8455" width="7" style="132" customWidth="1"/>
    <col min="8456" max="8456" width="12" style="132" customWidth="1"/>
    <col min="8457" max="8457" width="7" style="132" customWidth="1"/>
    <col min="8458" max="8458" width="12" style="132" customWidth="1"/>
    <col min="8459" max="8459" width="9.109375" style="132"/>
    <col min="8460" max="8462" width="12.6640625" style="132" customWidth="1"/>
    <col min="8463" max="8698" width="9.109375" style="132"/>
    <col min="8699" max="8699" width="6.6640625" style="132" customWidth="1"/>
    <col min="8700" max="8700" width="8.6640625" style="132" customWidth="1"/>
    <col min="8701" max="8701" width="15.33203125" style="132" customWidth="1"/>
    <col min="8702" max="8702" width="12" style="132" customWidth="1"/>
    <col min="8703" max="8703" width="7" style="132" customWidth="1"/>
    <col min="8704" max="8704" width="12" style="132" customWidth="1"/>
    <col min="8705" max="8705" width="7" style="132" customWidth="1"/>
    <col min="8706" max="8706" width="12" style="132" customWidth="1"/>
    <col min="8707" max="8707" width="7" style="132" customWidth="1"/>
    <col min="8708" max="8708" width="12" style="132" customWidth="1"/>
    <col min="8709" max="8709" width="7" style="132" customWidth="1"/>
    <col min="8710" max="8710" width="12" style="132" customWidth="1"/>
    <col min="8711" max="8711" width="7" style="132" customWidth="1"/>
    <col min="8712" max="8712" width="12" style="132" customWidth="1"/>
    <col min="8713" max="8713" width="7" style="132" customWidth="1"/>
    <col min="8714" max="8714" width="12" style="132" customWidth="1"/>
    <col min="8715" max="8715" width="9.109375" style="132"/>
    <col min="8716" max="8718" width="12.6640625" style="132" customWidth="1"/>
    <col min="8719" max="8954" width="9.109375" style="132"/>
    <col min="8955" max="8955" width="6.6640625" style="132" customWidth="1"/>
    <col min="8956" max="8956" width="8.6640625" style="132" customWidth="1"/>
    <col min="8957" max="8957" width="15.33203125" style="132" customWidth="1"/>
    <col min="8958" max="8958" width="12" style="132" customWidth="1"/>
    <col min="8959" max="8959" width="7" style="132" customWidth="1"/>
    <col min="8960" max="8960" width="12" style="132" customWidth="1"/>
    <col min="8961" max="8961" width="7" style="132" customWidth="1"/>
    <col min="8962" max="8962" width="12" style="132" customWidth="1"/>
    <col min="8963" max="8963" width="7" style="132" customWidth="1"/>
    <col min="8964" max="8964" width="12" style="132" customWidth="1"/>
    <col min="8965" max="8965" width="7" style="132" customWidth="1"/>
    <col min="8966" max="8966" width="12" style="132" customWidth="1"/>
    <col min="8967" max="8967" width="7" style="132" customWidth="1"/>
    <col min="8968" max="8968" width="12" style="132" customWidth="1"/>
    <col min="8969" max="8969" width="7" style="132" customWidth="1"/>
    <col min="8970" max="8970" width="12" style="132" customWidth="1"/>
    <col min="8971" max="8971" width="9.109375" style="132"/>
    <col min="8972" max="8974" width="12.6640625" style="132" customWidth="1"/>
    <col min="8975" max="9210" width="9.109375" style="132"/>
    <col min="9211" max="9211" width="6.6640625" style="132" customWidth="1"/>
    <col min="9212" max="9212" width="8.6640625" style="132" customWidth="1"/>
    <col min="9213" max="9213" width="15.33203125" style="132" customWidth="1"/>
    <col min="9214" max="9214" width="12" style="132" customWidth="1"/>
    <col min="9215" max="9215" width="7" style="132" customWidth="1"/>
    <col min="9216" max="9216" width="12" style="132" customWidth="1"/>
    <col min="9217" max="9217" width="7" style="132" customWidth="1"/>
    <col min="9218" max="9218" width="12" style="132" customWidth="1"/>
    <col min="9219" max="9219" width="7" style="132" customWidth="1"/>
    <col min="9220" max="9220" width="12" style="132" customWidth="1"/>
    <col min="9221" max="9221" width="7" style="132" customWidth="1"/>
    <col min="9222" max="9222" width="12" style="132" customWidth="1"/>
    <col min="9223" max="9223" width="7" style="132" customWidth="1"/>
    <col min="9224" max="9224" width="12" style="132" customWidth="1"/>
    <col min="9225" max="9225" width="7" style="132" customWidth="1"/>
    <col min="9226" max="9226" width="12" style="132" customWidth="1"/>
    <col min="9227" max="9227" width="9.109375" style="132"/>
    <col min="9228" max="9230" width="12.6640625" style="132" customWidth="1"/>
    <col min="9231" max="9466" width="9.109375" style="132"/>
    <col min="9467" max="9467" width="6.6640625" style="132" customWidth="1"/>
    <col min="9468" max="9468" width="8.6640625" style="132" customWidth="1"/>
    <col min="9469" max="9469" width="15.33203125" style="132" customWidth="1"/>
    <col min="9470" max="9470" width="12" style="132" customWidth="1"/>
    <col min="9471" max="9471" width="7" style="132" customWidth="1"/>
    <col min="9472" max="9472" width="12" style="132" customWidth="1"/>
    <col min="9473" max="9473" width="7" style="132" customWidth="1"/>
    <col min="9474" max="9474" width="12" style="132" customWidth="1"/>
    <col min="9475" max="9475" width="7" style="132" customWidth="1"/>
    <col min="9476" max="9476" width="12" style="132" customWidth="1"/>
    <col min="9477" max="9477" width="7" style="132" customWidth="1"/>
    <col min="9478" max="9478" width="12" style="132" customWidth="1"/>
    <col min="9479" max="9479" width="7" style="132" customWidth="1"/>
    <col min="9480" max="9480" width="12" style="132" customWidth="1"/>
    <col min="9481" max="9481" width="7" style="132" customWidth="1"/>
    <col min="9482" max="9482" width="12" style="132" customWidth="1"/>
    <col min="9483" max="9483" width="9.109375" style="132"/>
    <col min="9484" max="9486" width="12.6640625" style="132" customWidth="1"/>
    <col min="9487" max="9722" width="9.109375" style="132"/>
    <col min="9723" max="9723" width="6.6640625" style="132" customWidth="1"/>
    <col min="9724" max="9724" width="8.6640625" style="132" customWidth="1"/>
    <col min="9725" max="9725" width="15.33203125" style="132" customWidth="1"/>
    <col min="9726" max="9726" width="12" style="132" customWidth="1"/>
    <col min="9727" max="9727" width="7" style="132" customWidth="1"/>
    <col min="9728" max="9728" width="12" style="132" customWidth="1"/>
    <col min="9729" max="9729" width="7" style="132" customWidth="1"/>
    <col min="9730" max="9730" width="12" style="132" customWidth="1"/>
    <col min="9731" max="9731" width="7" style="132" customWidth="1"/>
    <col min="9732" max="9732" width="12" style="132" customWidth="1"/>
    <col min="9733" max="9733" width="7" style="132" customWidth="1"/>
    <col min="9734" max="9734" width="12" style="132" customWidth="1"/>
    <col min="9735" max="9735" width="7" style="132" customWidth="1"/>
    <col min="9736" max="9736" width="12" style="132" customWidth="1"/>
    <col min="9737" max="9737" width="7" style="132" customWidth="1"/>
    <col min="9738" max="9738" width="12" style="132" customWidth="1"/>
    <col min="9739" max="9739" width="9.109375" style="132"/>
    <col min="9740" max="9742" width="12.6640625" style="132" customWidth="1"/>
    <col min="9743" max="9978" width="9.109375" style="132"/>
    <col min="9979" max="9979" width="6.6640625" style="132" customWidth="1"/>
    <col min="9980" max="9980" width="8.6640625" style="132" customWidth="1"/>
    <col min="9981" max="9981" width="15.33203125" style="132" customWidth="1"/>
    <col min="9982" max="9982" width="12" style="132" customWidth="1"/>
    <col min="9983" max="9983" width="7" style="132" customWidth="1"/>
    <col min="9984" max="9984" width="12" style="132" customWidth="1"/>
    <col min="9985" max="9985" width="7" style="132" customWidth="1"/>
    <col min="9986" max="9986" width="12" style="132" customWidth="1"/>
    <col min="9987" max="9987" width="7" style="132" customWidth="1"/>
    <col min="9988" max="9988" width="12" style="132" customWidth="1"/>
    <col min="9989" max="9989" width="7" style="132" customWidth="1"/>
    <col min="9990" max="9990" width="12" style="132" customWidth="1"/>
    <col min="9991" max="9991" width="7" style="132" customWidth="1"/>
    <col min="9992" max="9992" width="12" style="132" customWidth="1"/>
    <col min="9993" max="9993" width="7" style="132" customWidth="1"/>
    <col min="9994" max="9994" width="12" style="132" customWidth="1"/>
    <col min="9995" max="9995" width="9.109375" style="132"/>
    <col min="9996" max="9998" width="12.6640625" style="132" customWidth="1"/>
    <col min="9999" max="10234" width="9.109375" style="132"/>
    <col min="10235" max="10235" width="6.6640625" style="132" customWidth="1"/>
    <col min="10236" max="10236" width="8.6640625" style="132" customWidth="1"/>
    <col min="10237" max="10237" width="15.33203125" style="132" customWidth="1"/>
    <col min="10238" max="10238" width="12" style="132" customWidth="1"/>
    <col min="10239" max="10239" width="7" style="132" customWidth="1"/>
    <col min="10240" max="10240" width="12" style="132" customWidth="1"/>
    <col min="10241" max="10241" width="7" style="132" customWidth="1"/>
    <col min="10242" max="10242" width="12" style="132" customWidth="1"/>
    <col min="10243" max="10243" width="7" style="132" customWidth="1"/>
    <col min="10244" max="10244" width="12" style="132" customWidth="1"/>
    <col min="10245" max="10245" width="7" style="132" customWidth="1"/>
    <col min="10246" max="10246" width="12" style="132" customWidth="1"/>
    <col min="10247" max="10247" width="7" style="132" customWidth="1"/>
    <col min="10248" max="10248" width="12" style="132" customWidth="1"/>
    <col min="10249" max="10249" width="7" style="132" customWidth="1"/>
    <col min="10250" max="10250" width="12" style="132" customWidth="1"/>
    <col min="10251" max="10251" width="9.109375" style="132"/>
    <col min="10252" max="10254" width="12.6640625" style="132" customWidth="1"/>
    <col min="10255" max="10490" width="9.109375" style="132"/>
    <col min="10491" max="10491" width="6.6640625" style="132" customWidth="1"/>
    <col min="10492" max="10492" width="8.6640625" style="132" customWidth="1"/>
    <col min="10493" max="10493" width="15.33203125" style="132" customWidth="1"/>
    <col min="10494" max="10494" width="12" style="132" customWidth="1"/>
    <col min="10495" max="10495" width="7" style="132" customWidth="1"/>
    <col min="10496" max="10496" width="12" style="132" customWidth="1"/>
    <col min="10497" max="10497" width="7" style="132" customWidth="1"/>
    <col min="10498" max="10498" width="12" style="132" customWidth="1"/>
    <col min="10499" max="10499" width="7" style="132" customWidth="1"/>
    <col min="10500" max="10500" width="12" style="132" customWidth="1"/>
    <col min="10501" max="10501" width="7" style="132" customWidth="1"/>
    <col min="10502" max="10502" width="12" style="132" customWidth="1"/>
    <col min="10503" max="10503" width="7" style="132" customWidth="1"/>
    <col min="10504" max="10504" width="12" style="132" customWidth="1"/>
    <col min="10505" max="10505" width="7" style="132" customWidth="1"/>
    <col min="10506" max="10506" width="12" style="132" customWidth="1"/>
    <col min="10507" max="10507" width="9.109375" style="132"/>
    <col min="10508" max="10510" width="12.6640625" style="132" customWidth="1"/>
    <col min="10511" max="10746" width="9.109375" style="132"/>
    <col min="10747" max="10747" width="6.6640625" style="132" customWidth="1"/>
    <col min="10748" max="10748" width="8.6640625" style="132" customWidth="1"/>
    <col min="10749" max="10749" width="15.33203125" style="132" customWidth="1"/>
    <col min="10750" max="10750" width="12" style="132" customWidth="1"/>
    <col min="10751" max="10751" width="7" style="132" customWidth="1"/>
    <col min="10752" max="10752" width="12" style="132" customWidth="1"/>
    <col min="10753" max="10753" width="7" style="132" customWidth="1"/>
    <col min="10754" max="10754" width="12" style="132" customWidth="1"/>
    <col min="10755" max="10755" width="7" style="132" customWidth="1"/>
    <col min="10756" max="10756" width="12" style="132" customWidth="1"/>
    <col min="10757" max="10757" width="7" style="132" customWidth="1"/>
    <col min="10758" max="10758" width="12" style="132" customWidth="1"/>
    <col min="10759" max="10759" width="7" style="132" customWidth="1"/>
    <col min="10760" max="10760" width="12" style="132" customWidth="1"/>
    <col min="10761" max="10761" width="7" style="132" customWidth="1"/>
    <col min="10762" max="10762" width="12" style="132" customWidth="1"/>
    <col min="10763" max="10763" width="9.109375" style="132"/>
    <col min="10764" max="10766" width="12.6640625" style="132" customWidth="1"/>
    <col min="10767" max="11002" width="9.109375" style="132"/>
    <col min="11003" max="11003" width="6.6640625" style="132" customWidth="1"/>
    <col min="11004" max="11004" width="8.6640625" style="132" customWidth="1"/>
    <col min="11005" max="11005" width="15.33203125" style="132" customWidth="1"/>
    <col min="11006" max="11006" width="12" style="132" customWidth="1"/>
    <col min="11007" max="11007" width="7" style="132" customWidth="1"/>
    <col min="11008" max="11008" width="12" style="132" customWidth="1"/>
    <col min="11009" max="11009" width="7" style="132" customWidth="1"/>
    <col min="11010" max="11010" width="12" style="132" customWidth="1"/>
    <col min="11011" max="11011" width="7" style="132" customWidth="1"/>
    <col min="11012" max="11012" width="12" style="132" customWidth="1"/>
    <col min="11013" max="11013" width="7" style="132" customWidth="1"/>
    <col min="11014" max="11014" width="12" style="132" customWidth="1"/>
    <col min="11015" max="11015" width="7" style="132" customWidth="1"/>
    <col min="11016" max="11016" width="12" style="132" customWidth="1"/>
    <col min="11017" max="11017" width="7" style="132" customWidth="1"/>
    <col min="11018" max="11018" width="12" style="132" customWidth="1"/>
    <col min="11019" max="11019" width="9.109375" style="132"/>
    <col min="11020" max="11022" width="12.6640625" style="132" customWidth="1"/>
    <col min="11023" max="11258" width="9.109375" style="132"/>
    <col min="11259" max="11259" width="6.6640625" style="132" customWidth="1"/>
    <col min="11260" max="11260" width="8.6640625" style="132" customWidth="1"/>
    <col min="11261" max="11261" width="15.33203125" style="132" customWidth="1"/>
    <col min="11262" max="11262" width="12" style="132" customWidth="1"/>
    <col min="11263" max="11263" width="7" style="132" customWidth="1"/>
    <col min="11264" max="11264" width="12" style="132" customWidth="1"/>
    <col min="11265" max="11265" width="7" style="132" customWidth="1"/>
    <col min="11266" max="11266" width="12" style="132" customWidth="1"/>
    <col min="11267" max="11267" width="7" style="132" customWidth="1"/>
    <col min="11268" max="11268" width="12" style="132" customWidth="1"/>
    <col min="11269" max="11269" width="7" style="132" customWidth="1"/>
    <col min="11270" max="11270" width="12" style="132" customWidth="1"/>
    <col min="11271" max="11271" width="7" style="132" customWidth="1"/>
    <col min="11272" max="11272" width="12" style="132" customWidth="1"/>
    <col min="11273" max="11273" width="7" style="132" customWidth="1"/>
    <col min="11274" max="11274" width="12" style="132" customWidth="1"/>
    <col min="11275" max="11275" width="9.109375" style="132"/>
    <col min="11276" max="11278" width="12.6640625" style="132" customWidth="1"/>
    <col min="11279" max="11514" width="9.109375" style="132"/>
    <col min="11515" max="11515" width="6.6640625" style="132" customWidth="1"/>
    <col min="11516" max="11516" width="8.6640625" style="132" customWidth="1"/>
    <col min="11517" max="11517" width="15.33203125" style="132" customWidth="1"/>
    <col min="11518" max="11518" width="12" style="132" customWidth="1"/>
    <col min="11519" max="11519" width="7" style="132" customWidth="1"/>
    <col min="11520" max="11520" width="12" style="132" customWidth="1"/>
    <col min="11521" max="11521" width="7" style="132" customWidth="1"/>
    <col min="11522" max="11522" width="12" style="132" customWidth="1"/>
    <col min="11523" max="11523" width="7" style="132" customWidth="1"/>
    <col min="11524" max="11524" width="12" style="132" customWidth="1"/>
    <col min="11525" max="11525" width="7" style="132" customWidth="1"/>
    <col min="11526" max="11526" width="12" style="132" customWidth="1"/>
    <col min="11527" max="11527" width="7" style="132" customWidth="1"/>
    <col min="11528" max="11528" width="12" style="132" customWidth="1"/>
    <col min="11529" max="11529" width="7" style="132" customWidth="1"/>
    <col min="11530" max="11530" width="12" style="132" customWidth="1"/>
    <col min="11531" max="11531" width="9.109375" style="132"/>
    <col min="11532" max="11534" width="12.6640625" style="132" customWidth="1"/>
    <col min="11535" max="11770" width="9.109375" style="132"/>
    <col min="11771" max="11771" width="6.6640625" style="132" customWidth="1"/>
    <col min="11772" max="11772" width="8.6640625" style="132" customWidth="1"/>
    <col min="11773" max="11773" width="15.33203125" style="132" customWidth="1"/>
    <col min="11774" max="11774" width="12" style="132" customWidth="1"/>
    <col min="11775" max="11775" width="7" style="132" customWidth="1"/>
    <col min="11776" max="11776" width="12" style="132" customWidth="1"/>
    <col min="11777" max="11777" width="7" style="132" customWidth="1"/>
    <col min="11778" max="11778" width="12" style="132" customWidth="1"/>
    <col min="11779" max="11779" width="7" style="132" customWidth="1"/>
    <col min="11780" max="11780" width="12" style="132" customWidth="1"/>
    <col min="11781" max="11781" width="7" style="132" customWidth="1"/>
    <col min="11782" max="11782" width="12" style="132" customWidth="1"/>
    <col min="11783" max="11783" width="7" style="132" customWidth="1"/>
    <col min="11784" max="11784" width="12" style="132" customWidth="1"/>
    <col min="11785" max="11785" width="7" style="132" customWidth="1"/>
    <col min="11786" max="11786" width="12" style="132" customWidth="1"/>
    <col min="11787" max="11787" width="9.109375" style="132"/>
    <col min="11788" max="11790" width="12.6640625" style="132" customWidth="1"/>
    <col min="11791" max="12026" width="9.109375" style="132"/>
    <col min="12027" max="12027" width="6.6640625" style="132" customWidth="1"/>
    <col min="12028" max="12028" width="8.6640625" style="132" customWidth="1"/>
    <col min="12029" max="12029" width="15.33203125" style="132" customWidth="1"/>
    <col min="12030" max="12030" width="12" style="132" customWidth="1"/>
    <col min="12031" max="12031" width="7" style="132" customWidth="1"/>
    <col min="12032" max="12032" width="12" style="132" customWidth="1"/>
    <col min="12033" max="12033" width="7" style="132" customWidth="1"/>
    <col min="12034" max="12034" width="12" style="132" customWidth="1"/>
    <col min="12035" max="12035" width="7" style="132" customWidth="1"/>
    <col min="12036" max="12036" width="12" style="132" customWidth="1"/>
    <col min="12037" max="12037" width="7" style="132" customWidth="1"/>
    <col min="12038" max="12038" width="12" style="132" customWidth="1"/>
    <col min="12039" max="12039" width="7" style="132" customWidth="1"/>
    <col min="12040" max="12040" width="12" style="132" customWidth="1"/>
    <col min="12041" max="12041" width="7" style="132" customWidth="1"/>
    <col min="12042" max="12042" width="12" style="132" customWidth="1"/>
    <col min="12043" max="12043" width="9.109375" style="132"/>
    <col min="12044" max="12046" width="12.6640625" style="132" customWidth="1"/>
    <col min="12047" max="12282" width="9.109375" style="132"/>
    <col min="12283" max="12283" width="6.6640625" style="132" customWidth="1"/>
    <col min="12284" max="12284" width="8.6640625" style="132" customWidth="1"/>
    <col min="12285" max="12285" width="15.33203125" style="132" customWidth="1"/>
    <col min="12286" max="12286" width="12" style="132" customWidth="1"/>
    <col min="12287" max="12287" width="7" style="132" customWidth="1"/>
    <col min="12288" max="12288" width="12" style="132" customWidth="1"/>
    <col min="12289" max="12289" width="7" style="132" customWidth="1"/>
    <col min="12290" max="12290" width="12" style="132" customWidth="1"/>
    <col min="12291" max="12291" width="7" style="132" customWidth="1"/>
    <col min="12292" max="12292" width="12" style="132" customWidth="1"/>
    <col min="12293" max="12293" width="7" style="132" customWidth="1"/>
    <col min="12294" max="12294" width="12" style="132" customWidth="1"/>
    <col min="12295" max="12295" width="7" style="132" customWidth="1"/>
    <col min="12296" max="12296" width="12" style="132" customWidth="1"/>
    <col min="12297" max="12297" width="7" style="132" customWidth="1"/>
    <col min="12298" max="12298" width="12" style="132" customWidth="1"/>
    <col min="12299" max="12299" width="9.109375" style="132"/>
    <col min="12300" max="12302" width="12.6640625" style="132" customWidth="1"/>
    <col min="12303" max="12538" width="9.109375" style="132"/>
    <col min="12539" max="12539" width="6.6640625" style="132" customWidth="1"/>
    <col min="12540" max="12540" width="8.6640625" style="132" customWidth="1"/>
    <col min="12541" max="12541" width="15.33203125" style="132" customWidth="1"/>
    <col min="12542" max="12542" width="12" style="132" customWidth="1"/>
    <col min="12543" max="12543" width="7" style="132" customWidth="1"/>
    <col min="12544" max="12544" width="12" style="132" customWidth="1"/>
    <col min="12545" max="12545" width="7" style="132" customWidth="1"/>
    <col min="12546" max="12546" width="12" style="132" customWidth="1"/>
    <col min="12547" max="12547" width="7" style="132" customWidth="1"/>
    <col min="12548" max="12548" width="12" style="132" customWidth="1"/>
    <col min="12549" max="12549" width="7" style="132" customWidth="1"/>
    <col min="12550" max="12550" width="12" style="132" customWidth="1"/>
    <col min="12551" max="12551" width="7" style="132" customWidth="1"/>
    <col min="12552" max="12552" width="12" style="132" customWidth="1"/>
    <col min="12553" max="12553" width="7" style="132" customWidth="1"/>
    <col min="12554" max="12554" width="12" style="132" customWidth="1"/>
    <col min="12555" max="12555" width="9.109375" style="132"/>
    <col min="12556" max="12558" width="12.6640625" style="132" customWidth="1"/>
    <col min="12559" max="12794" width="9.109375" style="132"/>
    <col min="12795" max="12795" width="6.6640625" style="132" customWidth="1"/>
    <col min="12796" max="12796" width="8.6640625" style="132" customWidth="1"/>
    <col min="12797" max="12797" width="15.33203125" style="132" customWidth="1"/>
    <col min="12798" max="12798" width="12" style="132" customWidth="1"/>
    <col min="12799" max="12799" width="7" style="132" customWidth="1"/>
    <col min="12800" max="12800" width="12" style="132" customWidth="1"/>
    <col min="12801" max="12801" width="7" style="132" customWidth="1"/>
    <col min="12802" max="12802" width="12" style="132" customWidth="1"/>
    <col min="12803" max="12803" width="7" style="132" customWidth="1"/>
    <col min="12804" max="12804" width="12" style="132" customWidth="1"/>
    <col min="12805" max="12805" width="7" style="132" customWidth="1"/>
    <col min="12806" max="12806" width="12" style="132" customWidth="1"/>
    <col min="12807" max="12807" width="7" style="132" customWidth="1"/>
    <col min="12808" max="12808" width="12" style="132" customWidth="1"/>
    <col min="12809" max="12809" width="7" style="132" customWidth="1"/>
    <col min="12810" max="12810" width="12" style="132" customWidth="1"/>
    <col min="12811" max="12811" width="9.109375" style="132"/>
    <col min="12812" max="12814" width="12.6640625" style="132" customWidth="1"/>
    <col min="12815" max="13050" width="9.109375" style="132"/>
    <col min="13051" max="13051" width="6.6640625" style="132" customWidth="1"/>
    <col min="13052" max="13052" width="8.6640625" style="132" customWidth="1"/>
    <col min="13053" max="13053" width="15.33203125" style="132" customWidth="1"/>
    <col min="13054" max="13054" width="12" style="132" customWidth="1"/>
    <col min="13055" max="13055" width="7" style="132" customWidth="1"/>
    <col min="13056" max="13056" width="12" style="132" customWidth="1"/>
    <col min="13057" max="13057" width="7" style="132" customWidth="1"/>
    <col min="13058" max="13058" width="12" style="132" customWidth="1"/>
    <col min="13059" max="13059" width="7" style="132" customWidth="1"/>
    <col min="13060" max="13060" width="12" style="132" customWidth="1"/>
    <col min="13061" max="13061" width="7" style="132" customWidth="1"/>
    <col min="13062" max="13062" width="12" style="132" customWidth="1"/>
    <col min="13063" max="13063" width="7" style="132" customWidth="1"/>
    <col min="13064" max="13064" width="12" style="132" customWidth="1"/>
    <col min="13065" max="13065" width="7" style="132" customWidth="1"/>
    <col min="13066" max="13066" width="12" style="132" customWidth="1"/>
    <col min="13067" max="13067" width="9.109375" style="132"/>
    <col min="13068" max="13070" width="12.6640625" style="132" customWidth="1"/>
    <col min="13071" max="13306" width="9.109375" style="132"/>
    <col min="13307" max="13307" width="6.6640625" style="132" customWidth="1"/>
    <col min="13308" max="13308" width="8.6640625" style="132" customWidth="1"/>
    <col min="13309" max="13309" width="15.33203125" style="132" customWidth="1"/>
    <col min="13310" max="13310" width="12" style="132" customWidth="1"/>
    <col min="13311" max="13311" width="7" style="132" customWidth="1"/>
    <col min="13312" max="13312" width="12" style="132" customWidth="1"/>
    <col min="13313" max="13313" width="7" style="132" customWidth="1"/>
    <col min="13314" max="13314" width="12" style="132" customWidth="1"/>
    <col min="13315" max="13315" width="7" style="132" customWidth="1"/>
    <col min="13316" max="13316" width="12" style="132" customWidth="1"/>
    <col min="13317" max="13317" width="7" style="132" customWidth="1"/>
    <col min="13318" max="13318" width="12" style="132" customWidth="1"/>
    <col min="13319" max="13319" width="7" style="132" customWidth="1"/>
    <col min="13320" max="13320" width="12" style="132" customWidth="1"/>
    <col min="13321" max="13321" width="7" style="132" customWidth="1"/>
    <col min="13322" max="13322" width="12" style="132" customWidth="1"/>
    <col min="13323" max="13323" width="9.109375" style="132"/>
    <col min="13324" max="13326" width="12.6640625" style="132" customWidth="1"/>
    <col min="13327" max="13562" width="9.109375" style="132"/>
    <col min="13563" max="13563" width="6.6640625" style="132" customWidth="1"/>
    <col min="13564" max="13564" width="8.6640625" style="132" customWidth="1"/>
    <col min="13565" max="13565" width="15.33203125" style="132" customWidth="1"/>
    <col min="13566" max="13566" width="12" style="132" customWidth="1"/>
    <col min="13567" max="13567" width="7" style="132" customWidth="1"/>
    <col min="13568" max="13568" width="12" style="132" customWidth="1"/>
    <col min="13569" max="13569" width="7" style="132" customWidth="1"/>
    <col min="13570" max="13570" width="12" style="132" customWidth="1"/>
    <col min="13571" max="13571" width="7" style="132" customWidth="1"/>
    <col min="13572" max="13572" width="12" style="132" customWidth="1"/>
    <col min="13573" max="13573" width="7" style="132" customWidth="1"/>
    <col min="13574" max="13574" width="12" style="132" customWidth="1"/>
    <col min="13575" max="13575" width="7" style="132" customWidth="1"/>
    <col min="13576" max="13576" width="12" style="132" customWidth="1"/>
    <col min="13577" max="13577" width="7" style="132" customWidth="1"/>
    <col min="13578" max="13578" width="12" style="132" customWidth="1"/>
    <col min="13579" max="13579" width="9.109375" style="132"/>
    <col min="13580" max="13582" width="12.6640625" style="132" customWidth="1"/>
    <col min="13583" max="13818" width="9.109375" style="132"/>
    <col min="13819" max="13819" width="6.6640625" style="132" customWidth="1"/>
    <col min="13820" max="13820" width="8.6640625" style="132" customWidth="1"/>
    <col min="13821" max="13821" width="15.33203125" style="132" customWidth="1"/>
    <col min="13822" max="13822" width="12" style="132" customWidth="1"/>
    <col min="13823" max="13823" width="7" style="132" customWidth="1"/>
    <col min="13824" max="13824" width="12" style="132" customWidth="1"/>
    <col min="13825" max="13825" width="7" style="132" customWidth="1"/>
    <col min="13826" max="13826" width="12" style="132" customWidth="1"/>
    <col min="13827" max="13827" width="7" style="132" customWidth="1"/>
    <col min="13828" max="13828" width="12" style="132" customWidth="1"/>
    <col min="13829" max="13829" width="7" style="132" customWidth="1"/>
    <col min="13830" max="13830" width="12" style="132" customWidth="1"/>
    <col min="13831" max="13831" width="7" style="132" customWidth="1"/>
    <col min="13832" max="13832" width="12" style="132" customWidth="1"/>
    <col min="13833" max="13833" width="7" style="132" customWidth="1"/>
    <col min="13834" max="13834" width="12" style="132" customWidth="1"/>
    <col min="13835" max="13835" width="9.109375" style="132"/>
    <col min="13836" max="13838" width="12.6640625" style="132" customWidth="1"/>
    <col min="13839" max="14074" width="9.109375" style="132"/>
    <col min="14075" max="14075" width="6.6640625" style="132" customWidth="1"/>
    <col min="14076" max="14076" width="8.6640625" style="132" customWidth="1"/>
    <col min="14077" max="14077" width="15.33203125" style="132" customWidth="1"/>
    <col min="14078" max="14078" width="12" style="132" customWidth="1"/>
    <col min="14079" max="14079" width="7" style="132" customWidth="1"/>
    <col min="14080" max="14080" width="12" style="132" customWidth="1"/>
    <col min="14081" max="14081" width="7" style="132" customWidth="1"/>
    <col min="14082" max="14082" width="12" style="132" customWidth="1"/>
    <col min="14083" max="14083" width="7" style="132" customWidth="1"/>
    <col min="14084" max="14084" width="12" style="132" customWidth="1"/>
    <col min="14085" max="14085" width="7" style="132" customWidth="1"/>
    <col min="14086" max="14086" width="12" style="132" customWidth="1"/>
    <col min="14087" max="14087" width="7" style="132" customWidth="1"/>
    <col min="14088" max="14088" width="12" style="132" customWidth="1"/>
    <col min="14089" max="14089" width="7" style="132" customWidth="1"/>
    <col min="14090" max="14090" width="12" style="132" customWidth="1"/>
    <col min="14091" max="14091" width="9.109375" style="132"/>
    <col min="14092" max="14094" width="12.6640625" style="132" customWidth="1"/>
    <col min="14095" max="14330" width="9.109375" style="132"/>
    <col min="14331" max="14331" width="6.6640625" style="132" customWidth="1"/>
    <col min="14332" max="14332" width="8.6640625" style="132" customWidth="1"/>
    <col min="14333" max="14333" width="15.33203125" style="132" customWidth="1"/>
    <col min="14334" max="14334" width="12" style="132" customWidth="1"/>
    <col min="14335" max="14335" width="7" style="132" customWidth="1"/>
    <col min="14336" max="14336" width="12" style="132" customWidth="1"/>
    <col min="14337" max="14337" width="7" style="132" customWidth="1"/>
    <col min="14338" max="14338" width="12" style="132" customWidth="1"/>
    <col min="14339" max="14339" width="7" style="132" customWidth="1"/>
    <col min="14340" max="14340" width="12" style="132" customWidth="1"/>
    <col min="14341" max="14341" width="7" style="132" customWidth="1"/>
    <col min="14342" max="14342" width="12" style="132" customWidth="1"/>
    <col min="14343" max="14343" width="7" style="132" customWidth="1"/>
    <col min="14344" max="14344" width="12" style="132" customWidth="1"/>
    <col min="14345" max="14345" width="7" style="132" customWidth="1"/>
    <col min="14346" max="14346" width="12" style="132" customWidth="1"/>
    <col min="14347" max="14347" width="9.109375" style="132"/>
    <col min="14348" max="14350" width="12.6640625" style="132" customWidth="1"/>
    <col min="14351" max="14586" width="9.109375" style="132"/>
    <col min="14587" max="14587" width="6.6640625" style="132" customWidth="1"/>
    <col min="14588" max="14588" width="8.6640625" style="132" customWidth="1"/>
    <col min="14589" max="14589" width="15.33203125" style="132" customWidth="1"/>
    <col min="14590" max="14590" width="12" style="132" customWidth="1"/>
    <col min="14591" max="14591" width="7" style="132" customWidth="1"/>
    <col min="14592" max="14592" width="12" style="132" customWidth="1"/>
    <col min="14593" max="14593" width="7" style="132" customWidth="1"/>
    <col min="14594" max="14594" width="12" style="132" customWidth="1"/>
    <col min="14595" max="14595" width="7" style="132" customWidth="1"/>
    <col min="14596" max="14596" width="12" style="132" customWidth="1"/>
    <col min="14597" max="14597" width="7" style="132" customWidth="1"/>
    <col min="14598" max="14598" width="12" style="132" customWidth="1"/>
    <col min="14599" max="14599" width="7" style="132" customWidth="1"/>
    <col min="14600" max="14600" width="12" style="132" customWidth="1"/>
    <col min="14601" max="14601" width="7" style="132" customWidth="1"/>
    <col min="14602" max="14602" width="12" style="132" customWidth="1"/>
    <col min="14603" max="14603" width="9.109375" style="132"/>
    <col min="14604" max="14606" width="12.6640625" style="132" customWidth="1"/>
    <col min="14607" max="14842" width="9.109375" style="132"/>
    <col min="14843" max="14843" width="6.6640625" style="132" customWidth="1"/>
    <col min="14844" max="14844" width="8.6640625" style="132" customWidth="1"/>
    <col min="14845" max="14845" width="15.33203125" style="132" customWidth="1"/>
    <col min="14846" max="14846" width="12" style="132" customWidth="1"/>
    <col min="14847" max="14847" width="7" style="132" customWidth="1"/>
    <col min="14848" max="14848" width="12" style="132" customWidth="1"/>
    <col min="14849" max="14849" width="7" style="132" customWidth="1"/>
    <col min="14850" max="14850" width="12" style="132" customWidth="1"/>
    <col min="14851" max="14851" width="7" style="132" customWidth="1"/>
    <col min="14852" max="14852" width="12" style="132" customWidth="1"/>
    <col min="14853" max="14853" width="7" style="132" customWidth="1"/>
    <col min="14854" max="14854" width="12" style="132" customWidth="1"/>
    <col min="14855" max="14855" width="7" style="132" customWidth="1"/>
    <col min="14856" max="14856" width="12" style="132" customWidth="1"/>
    <col min="14857" max="14857" width="7" style="132" customWidth="1"/>
    <col min="14858" max="14858" width="12" style="132" customWidth="1"/>
    <col min="14859" max="14859" width="9.109375" style="132"/>
    <col min="14860" max="14862" width="12.6640625" style="132" customWidth="1"/>
    <col min="14863" max="15098" width="9.109375" style="132"/>
    <col min="15099" max="15099" width="6.6640625" style="132" customWidth="1"/>
    <col min="15100" max="15100" width="8.6640625" style="132" customWidth="1"/>
    <col min="15101" max="15101" width="15.33203125" style="132" customWidth="1"/>
    <col min="15102" max="15102" width="12" style="132" customWidth="1"/>
    <col min="15103" max="15103" width="7" style="132" customWidth="1"/>
    <col min="15104" max="15104" width="12" style="132" customWidth="1"/>
    <col min="15105" max="15105" width="7" style="132" customWidth="1"/>
    <col min="15106" max="15106" width="12" style="132" customWidth="1"/>
    <col min="15107" max="15107" width="7" style="132" customWidth="1"/>
    <col min="15108" max="15108" width="12" style="132" customWidth="1"/>
    <col min="15109" max="15109" width="7" style="132" customWidth="1"/>
    <col min="15110" max="15110" width="12" style="132" customWidth="1"/>
    <col min="15111" max="15111" width="7" style="132" customWidth="1"/>
    <col min="15112" max="15112" width="12" style="132" customWidth="1"/>
    <col min="15113" max="15113" width="7" style="132" customWidth="1"/>
    <col min="15114" max="15114" width="12" style="132" customWidth="1"/>
    <col min="15115" max="15115" width="9.109375" style="132"/>
    <col min="15116" max="15118" width="12.6640625" style="132" customWidth="1"/>
    <col min="15119" max="15354" width="9.109375" style="132"/>
    <col min="15355" max="15355" width="6.6640625" style="132" customWidth="1"/>
    <col min="15356" max="15356" width="8.6640625" style="132" customWidth="1"/>
    <col min="15357" max="15357" width="15.33203125" style="132" customWidth="1"/>
    <col min="15358" max="15358" width="12" style="132" customWidth="1"/>
    <col min="15359" max="15359" width="7" style="132" customWidth="1"/>
    <col min="15360" max="15360" width="12" style="132" customWidth="1"/>
    <col min="15361" max="15361" width="7" style="132" customWidth="1"/>
    <col min="15362" max="15362" width="12" style="132" customWidth="1"/>
    <col min="15363" max="15363" width="7" style="132" customWidth="1"/>
    <col min="15364" max="15364" width="12" style="132" customWidth="1"/>
    <col min="15365" max="15365" width="7" style="132" customWidth="1"/>
    <col min="15366" max="15366" width="12" style="132" customWidth="1"/>
    <col min="15367" max="15367" width="7" style="132" customWidth="1"/>
    <col min="15368" max="15368" width="12" style="132" customWidth="1"/>
    <col min="15369" max="15369" width="7" style="132" customWidth="1"/>
    <col min="15370" max="15370" width="12" style="132" customWidth="1"/>
    <col min="15371" max="15371" width="9.109375" style="132"/>
    <col min="15372" max="15374" width="12.6640625" style="132" customWidth="1"/>
    <col min="15375" max="15610" width="9.109375" style="132"/>
    <col min="15611" max="15611" width="6.6640625" style="132" customWidth="1"/>
    <col min="15612" max="15612" width="8.6640625" style="132" customWidth="1"/>
    <col min="15613" max="15613" width="15.33203125" style="132" customWidth="1"/>
    <col min="15614" max="15614" width="12" style="132" customWidth="1"/>
    <col min="15615" max="15615" width="7" style="132" customWidth="1"/>
    <col min="15616" max="15616" width="12" style="132" customWidth="1"/>
    <col min="15617" max="15617" width="7" style="132" customWidth="1"/>
    <col min="15618" max="15618" width="12" style="132" customWidth="1"/>
    <col min="15619" max="15619" width="7" style="132" customWidth="1"/>
    <col min="15620" max="15620" width="12" style="132" customWidth="1"/>
    <col min="15621" max="15621" width="7" style="132" customWidth="1"/>
    <col min="15622" max="15622" width="12" style="132" customWidth="1"/>
    <col min="15623" max="15623" width="7" style="132" customWidth="1"/>
    <col min="15624" max="15624" width="12" style="132" customWidth="1"/>
    <col min="15625" max="15625" width="7" style="132" customWidth="1"/>
    <col min="15626" max="15626" width="12" style="132" customWidth="1"/>
    <col min="15627" max="15627" width="9.109375" style="132"/>
    <col min="15628" max="15630" width="12.6640625" style="132" customWidth="1"/>
    <col min="15631" max="15866" width="9.109375" style="132"/>
    <col min="15867" max="15867" width="6.6640625" style="132" customWidth="1"/>
    <col min="15868" max="15868" width="8.6640625" style="132" customWidth="1"/>
    <col min="15869" max="15869" width="15.33203125" style="132" customWidth="1"/>
    <col min="15870" max="15870" width="12" style="132" customWidth="1"/>
    <col min="15871" max="15871" width="7" style="132" customWidth="1"/>
    <col min="15872" max="15872" width="12" style="132" customWidth="1"/>
    <col min="15873" max="15873" width="7" style="132" customWidth="1"/>
    <col min="15874" max="15874" width="12" style="132" customWidth="1"/>
    <col min="15875" max="15875" width="7" style="132" customWidth="1"/>
    <col min="15876" max="15876" width="12" style="132" customWidth="1"/>
    <col min="15877" max="15877" width="7" style="132" customWidth="1"/>
    <col min="15878" max="15878" width="12" style="132" customWidth="1"/>
    <col min="15879" max="15879" width="7" style="132" customWidth="1"/>
    <col min="15880" max="15880" width="12" style="132" customWidth="1"/>
    <col min="15881" max="15881" width="7" style="132" customWidth="1"/>
    <col min="15882" max="15882" width="12" style="132" customWidth="1"/>
    <col min="15883" max="15883" width="9.109375" style="132"/>
    <col min="15884" max="15886" width="12.6640625" style="132" customWidth="1"/>
    <col min="15887" max="16122" width="9.109375" style="132"/>
    <col min="16123" max="16123" width="6.6640625" style="132" customWidth="1"/>
    <col min="16124" max="16124" width="8.6640625" style="132" customWidth="1"/>
    <col min="16125" max="16125" width="15.33203125" style="132" customWidth="1"/>
    <col min="16126" max="16126" width="12" style="132" customWidth="1"/>
    <col min="16127" max="16127" width="7" style="132" customWidth="1"/>
    <col min="16128" max="16128" width="12" style="132" customWidth="1"/>
    <col min="16129" max="16129" width="7" style="132" customWidth="1"/>
    <col min="16130" max="16130" width="12" style="132" customWidth="1"/>
    <col min="16131" max="16131" width="7" style="132" customWidth="1"/>
    <col min="16132" max="16132" width="12" style="132" customWidth="1"/>
    <col min="16133" max="16133" width="7" style="132" customWidth="1"/>
    <col min="16134" max="16134" width="12" style="132" customWidth="1"/>
    <col min="16135" max="16135" width="7" style="132" customWidth="1"/>
    <col min="16136" max="16136" width="12" style="132" customWidth="1"/>
    <col min="16137" max="16137" width="7" style="132" customWidth="1"/>
    <col min="16138" max="16138" width="12" style="132" customWidth="1"/>
    <col min="16139" max="16139" width="9.109375" style="132"/>
    <col min="16140" max="16142" width="12.6640625" style="132" customWidth="1"/>
    <col min="16143" max="16384" width="9.109375" style="132"/>
  </cols>
  <sheetData>
    <row r="1" spans="1:17" ht="16.5" customHeight="1">
      <c r="A1" s="287" t="s">
        <v>223</v>
      </c>
      <c r="B1" s="288"/>
      <c r="C1" s="288"/>
      <c r="D1" s="288"/>
      <c r="E1" s="288"/>
      <c r="F1" s="288"/>
      <c r="G1" s="288"/>
      <c r="H1" s="289"/>
      <c r="I1" s="293" t="s">
        <v>224</v>
      </c>
      <c r="J1" s="294"/>
      <c r="K1" s="294"/>
      <c r="L1" s="294"/>
      <c r="M1" s="294"/>
      <c r="N1" s="294"/>
      <c r="O1" s="295"/>
    </row>
    <row r="2" spans="1:17" ht="16.5" customHeight="1">
      <c r="A2" s="290"/>
      <c r="B2" s="291"/>
      <c r="C2" s="291"/>
      <c r="D2" s="291"/>
      <c r="E2" s="291"/>
      <c r="F2" s="291"/>
      <c r="G2" s="291"/>
      <c r="H2" s="292"/>
      <c r="I2" s="296"/>
      <c r="J2" s="297"/>
      <c r="K2" s="297"/>
      <c r="L2" s="297"/>
      <c r="M2" s="297"/>
      <c r="N2" s="297"/>
      <c r="O2" s="298"/>
    </row>
    <row r="3" spans="1:17" ht="6" customHeight="1">
      <c r="A3" s="133"/>
      <c r="B3" s="133"/>
      <c r="C3" s="134"/>
      <c r="D3" s="134"/>
      <c r="E3" s="135"/>
      <c r="F3" s="136"/>
      <c r="G3" s="135"/>
      <c r="H3" s="135"/>
      <c r="I3" s="135"/>
      <c r="J3" s="135"/>
      <c r="K3" s="135"/>
      <c r="L3" s="135"/>
      <c r="M3" s="135"/>
      <c r="N3" s="135"/>
      <c r="O3" s="135"/>
    </row>
    <row r="4" spans="1:17" ht="15.75" customHeight="1">
      <c r="A4" s="137" t="s">
        <v>914</v>
      </c>
      <c r="B4" s="138"/>
      <c r="C4" s="139"/>
      <c r="D4" s="139"/>
      <c r="E4" s="139"/>
      <c r="F4" s="140"/>
      <c r="G4" s="141"/>
      <c r="H4" s="142"/>
      <c r="I4" s="299" t="s">
        <v>225</v>
      </c>
      <c r="J4" s="300"/>
      <c r="K4" s="300"/>
      <c r="L4" s="300"/>
      <c r="M4" s="300"/>
      <c r="N4" s="300"/>
      <c r="O4" s="301"/>
    </row>
    <row r="5" spans="1:17" ht="15.75" customHeight="1">
      <c r="A5" s="143" t="s">
        <v>915</v>
      </c>
      <c r="B5" s="144"/>
      <c r="C5" s="145"/>
      <c r="D5" s="145"/>
      <c r="E5" s="145"/>
      <c r="F5" s="146"/>
      <c r="G5" s="147"/>
      <c r="H5" s="148"/>
      <c r="I5" s="302"/>
      <c r="J5" s="303"/>
      <c r="K5" s="303"/>
      <c r="L5" s="303"/>
      <c r="M5" s="303"/>
      <c r="N5" s="303"/>
      <c r="O5" s="304"/>
    </row>
    <row r="6" spans="1:17" ht="15.75" customHeight="1">
      <c r="A6" s="143" t="s">
        <v>916</v>
      </c>
      <c r="B6" s="144"/>
      <c r="C6" s="145"/>
      <c r="D6" s="145"/>
      <c r="E6" s="145"/>
      <c r="F6" s="146"/>
      <c r="G6" s="147"/>
      <c r="H6" s="148"/>
      <c r="I6" s="302"/>
      <c r="J6" s="303"/>
      <c r="K6" s="303"/>
      <c r="L6" s="303"/>
      <c r="M6" s="303"/>
      <c r="N6" s="303"/>
      <c r="O6" s="304"/>
    </row>
    <row r="7" spans="1:17" ht="15.75" customHeight="1">
      <c r="A7" s="308"/>
      <c r="B7" s="309"/>
      <c r="C7" s="309"/>
      <c r="D7" s="309"/>
      <c r="E7" s="309"/>
      <c r="F7" s="149"/>
      <c r="G7" s="150"/>
      <c r="H7" s="151" t="s">
        <v>917</v>
      </c>
      <c r="I7" s="305"/>
      <c r="J7" s="306"/>
      <c r="K7" s="306"/>
      <c r="L7" s="306"/>
      <c r="M7" s="306"/>
      <c r="N7" s="306"/>
      <c r="O7" s="307"/>
    </row>
    <row r="8" spans="1:17" ht="6" customHeight="1">
      <c r="A8" s="152"/>
      <c r="B8" s="152"/>
      <c r="C8" s="153"/>
      <c r="D8" s="153"/>
      <c r="E8" s="153"/>
      <c r="F8" s="154"/>
      <c r="G8" s="153"/>
      <c r="H8" s="153"/>
      <c r="I8" s="153"/>
      <c r="J8" s="153"/>
      <c r="K8" s="153"/>
      <c r="L8" s="153"/>
      <c r="M8" s="153"/>
      <c r="N8" s="153"/>
      <c r="O8" s="155"/>
    </row>
    <row r="9" spans="1:17" ht="12.9" customHeight="1">
      <c r="A9" s="310" t="s">
        <v>7</v>
      </c>
      <c r="B9" s="313" t="s">
        <v>226</v>
      </c>
      <c r="C9" s="314"/>
      <c r="D9" s="315"/>
      <c r="E9" s="319" t="s">
        <v>225</v>
      </c>
      <c r="F9" s="320"/>
      <c r="G9" s="320"/>
      <c r="H9" s="320"/>
      <c r="I9" s="320"/>
      <c r="J9" s="320"/>
      <c r="K9" s="320"/>
      <c r="L9" s="320"/>
      <c r="M9" s="320"/>
      <c r="N9" s="320"/>
      <c r="O9" s="321"/>
    </row>
    <row r="10" spans="1:17" ht="12.9" customHeight="1">
      <c r="A10" s="311"/>
      <c r="B10" s="316"/>
      <c r="C10" s="317"/>
      <c r="D10" s="318"/>
      <c r="E10" s="322" t="s">
        <v>227</v>
      </c>
      <c r="F10" s="323"/>
      <c r="G10" s="324"/>
      <c r="H10" s="324"/>
      <c r="I10" s="324"/>
      <c r="J10" s="324"/>
      <c r="K10" s="324"/>
      <c r="L10" s="324"/>
      <c r="M10" s="324"/>
      <c r="N10" s="324"/>
      <c r="O10" s="325"/>
    </row>
    <row r="11" spans="1:17" ht="12.9" customHeight="1">
      <c r="A11" s="311"/>
      <c r="B11" s="313" t="s">
        <v>6</v>
      </c>
      <c r="C11" s="315"/>
      <c r="D11" s="158" t="s">
        <v>228</v>
      </c>
      <c r="E11" s="326" t="s">
        <v>229</v>
      </c>
      <c r="F11" s="327"/>
      <c r="G11" s="331"/>
      <c r="H11" s="332"/>
      <c r="I11" s="331"/>
      <c r="J11" s="332"/>
      <c r="K11" s="331"/>
      <c r="L11" s="332"/>
      <c r="M11" s="331"/>
      <c r="N11" s="332"/>
      <c r="O11" s="159"/>
    </row>
    <row r="12" spans="1:17" ht="12.9" customHeight="1">
      <c r="A12" s="312"/>
      <c r="B12" s="316"/>
      <c r="C12" s="318"/>
      <c r="D12" s="160" t="s">
        <v>230</v>
      </c>
      <c r="E12" s="161" t="s">
        <v>3</v>
      </c>
      <c r="F12" s="156" t="s">
        <v>231</v>
      </c>
      <c r="G12" s="161"/>
      <c r="H12" s="156"/>
      <c r="I12" s="161"/>
      <c r="J12" s="156"/>
      <c r="K12" s="161"/>
      <c r="L12" s="156"/>
      <c r="M12" s="161"/>
      <c r="N12" s="156"/>
      <c r="O12" s="157"/>
    </row>
    <row r="13" spans="1:17" ht="12.9" customHeight="1">
      <c r="A13" s="162" t="s">
        <v>229</v>
      </c>
      <c r="B13" s="163" t="s">
        <v>232</v>
      </c>
      <c r="C13" s="164"/>
      <c r="D13" s="165">
        <f>'RECUPERAÇÃO DOS PILARES'!H11</f>
        <v>38038.928835554296</v>
      </c>
      <c r="E13" s="166">
        <v>1</v>
      </c>
      <c r="F13" s="167">
        <f>E13*$D13</f>
        <v>38038.928835554296</v>
      </c>
      <c r="G13" s="166"/>
      <c r="H13" s="167"/>
      <c r="I13" s="166"/>
      <c r="J13" s="167"/>
      <c r="K13" s="166"/>
      <c r="L13" s="167"/>
      <c r="M13" s="166"/>
      <c r="N13" s="167"/>
      <c r="O13" s="167"/>
      <c r="Q13" s="168"/>
    </row>
    <row r="14" spans="1:17">
      <c r="A14" s="169" t="s">
        <v>233</v>
      </c>
      <c r="B14" s="333" t="s">
        <v>912</v>
      </c>
      <c r="C14" s="334"/>
      <c r="D14" s="170">
        <f>'RECUPERAÇÃO DOS PILARES'!H15</f>
        <v>16608.065079068001</v>
      </c>
      <c r="E14" s="166">
        <v>1</v>
      </c>
      <c r="F14" s="167">
        <f t="shared" ref="F14:F15" si="0">E14*$D14</f>
        <v>16608.065079068001</v>
      </c>
      <c r="G14" s="171"/>
      <c r="H14" s="172"/>
      <c r="I14" s="171"/>
      <c r="J14" s="172"/>
      <c r="K14" s="171"/>
      <c r="L14" s="172"/>
      <c r="M14" s="171"/>
      <c r="N14" s="172"/>
      <c r="O14" s="172"/>
      <c r="Q14" s="168"/>
    </row>
    <row r="15" spans="1:17" ht="12.9" customHeight="1">
      <c r="A15" s="169" t="s">
        <v>234</v>
      </c>
      <c r="B15" s="333" t="s">
        <v>913</v>
      </c>
      <c r="C15" s="334"/>
      <c r="D15" s="170">
        <f>'RECUPERAÇÃO DOS PILARES'!H26</f>
        <v>16608.065079068001</v>
      </c>
      <c r="E15" s="166">
        <v>1</v>
      </c>
      <c r="F15" s="167">
        <f t="shared" si="0"/>
        <v>16608.065079068001</v>
      </c>
      <c r="G15" s="171"/>
      <c r="H15" s="172"/>
      <c r="I15" s="171"/>
      <c r="J15" s="172"/>
      <c r="K15" s="171"/>
      <c r="L15" s="172"/>
      <c r="M15" s="171"/>
      <c r="N15" s="172"/>
      <c r="O15" s="172"/>
      <c r="Q15" s="168"/>
    </row>
    <row r="16" spans="1:17" ht="12.9" customHeight="1">
      <c r="A16" s="335" t="s">
        <v>235</v>
      </c>
      <c r="B16" s="336"/>
      <c r="C16" s="337"/>
      <c r="D16" s="173">
        <f>SUM(D13:D15)</f>
        <v>71255.058993690298</v>
      </c>
      <c r="E16" s="174">
        <f>ROUND(F16/$D$17,4)</f>
        <v>1</v>
      </c>
      <c r="F16" s="175">
        <f>SUM(F13:F15)</f>
        <v>71255.058993690298</v>
      </c>
      <c r="G16" s="174"/>
      <c r="H16" s="175"/>
      <c r="I16" s="174"/>
      <c r="J16" s="175"/>
      <c r="K16" s="174"/>
      <c r="L16" s="175"/>
      <c r="M16" s="174"/>
      <c r="N16" s="175"/>
      <c r="O16" s="176"/>
      <c r="Q16" s="168"/>
    </row>
    <row r="17" spans="1:17">
      <c r="A17" s="328" t="s">
        <v>236</v>
      </c>
      <c r="B17" s="329"/>
      <c r="C17" s="330"/>
      <c r="D17" s="177">
        <f>D16</f>
        <v>71255.058993690298</v>
      </c>
      <c r="E17" s="178">
        <f>ROUND(F17/$D$17,4)</f>
        <v>1</v>
      </c>
      <c r="F17" s="179">
        <f>F16</f>
        <v>71255.058993690298</v>
      </c>
      <c r="G17" s="178"/>
      <c r="H17" s="180"/>
      <c r="I17" s="178"/>
      <c r="J17" s="180"/>
      <c r="K17" s="178"/>
      <c r="L17" s="180"/>
      <c r="M17" s="178"/>
      <c r="N17" s="180"/>
      <c r="O17" s="180"/>
      <c r="Q17" s="168"/>
    </row>
  </sheetData>
  <mergeCells count="18">
    <mergeCell ref="A17:C17"/>
    <mergeCell ref="G11:H11"/>
    <mergeCell ref="I11:J11"/>
    <mergeCell ref="K11:L11"/>
    <mergeCell ref="M11:N11"/>
    <mergeCell ref="B14:C14"/>
    <mergeCell ref="A16:C16"/>
    <mergeCell ref="B15:C15"/>
    <mergeCell ref="A1:H2"/>
    <mergeCell ref="I1:O2"/>
    <mergeCell ref="I4:O7"/>
    <mergeCell ref="A7:E7"/>
    <mergeCell ref="A9:A12"/>
    <mergeCell ref="B9:D10"/>
    <mergeCell ref="E9:O9"/>
    <mergeCell ref="E10:O10"/>
    <mergeCell ref="B11:C12"/>
    <mergeCell ref="E11:F11"/>
  </mergeCells>
  <conditionalFormatting sqref="F13:F15 J13:J15 L13:L15 N13:N15">
    <cfRule type="cellIs" dxfId="1" priority="7" operator="equal">
      <formula>0</formula>
    </cfRule>
  </conditionalFormatting>
  <conditionalFormatting sqref="H13:H15">
    <cfRule type="cellIs" dxfId="0" priority="5" operator="equal">
      <formula>0</formula>
    </cfRule>
  </conditionalFormatting>
  <printOptions horizontalCentered="1"/>
  <pageMargins left="0.31496062992125984" right="0.31496062992125984" top="0.70866141732283472" bottom="0.39370078740157483" header="0.51181102362204722" footer="0.51181102362204722"/>
  <pageSetup paperSize="9" scale="89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B5872-4E4E-41B0-8A95-20229FDDFB60}">
  <sheetPr>
    <tabColor rgb="FF7030A0"/>
  </sheetPr>
  <dimension ref="A1:G49"/>
  <sheetViews>
    <sheetView view="pageBreakPreview" zoomScaleNormal="100" zoomScaleSheetLayoutView="100" workbookViewId="0">
      <selection activeCell="K22" sqref="K22"/>
    </sheetView>
  </sheetViews>
  <sheetFormatPr defaultColWidth="9.109375" defaultRowHeight="14.4"/>
  <cols>
    <col min="1" max="1" width="36" style="117" customWidth="1"/>
    <col min="2" max="2" width="9.88671875" style="117" customWidth="1"/>
    <col min="3" max="3" width="11.5546875" style="117" customWidth="1"/>
    <col min="4" max="4" width="13.33203125" style="117" customWidth="1"/>
    <col min="5" max="5" width="13.5546875" style="117" customWidth="1"/>
    <col min="6" max="6" width="9.109375" style="117"/>
    <col min="7" max="7" width="13.33203125" style="117" hidden="1" customWidth="1"/>
    <col min="8" max="16384" width="9.109375" style="117"/>
  </cols>
  <sheetData>
    <row r="1" spans="1:7" ht="24.9" customHeight="1">
      <c r="A1" s="341" t="s">
        <v>93</v>
      </c>
      <c r="B1" s="341"/>
      <c r="C1" s="341"/>
      <c r="D1" s="341"/>
      <c r="E1" s="341"/>
    </row>
    <row r="2" spans="1:7" ht="12" customHeight="1">
      <c r="A2" s="342" t="s">
        <v>94</v>
      </c>
      <c r="B2" s="344" t="s">
        <v>95</v>
      </c>
      <c r="C2" s="346" t="s">
        <v>96</v>
      </c>
      <c r="D2" s="348" t="s">
        <v>97</v>
      </c>
      <c r="E2" s="349"/>
    </row>
    <row r="3" spans="1:7" ht="11.25" customHeight="1">
      <c r="A3" s="343"/>
      <c r="B3" s="345"/>
      <c r="C3" s="347"/>
      <c r="D3" s="118" t="s">
        <v>98</v>
      </c>
      <c r="E3" s="119" t="s">
        <v>99</v>
      </c>
      <c r="G3" s="118" t="s">
        <v>98</v>
      </c>
    </row>
    <row r="4" spans="1:7" ht="15.15" customHeight="1">
      <c r="A4" s="338" t="s">
        <v>100</v>
      </c>
      <c r="B4" s="339"/>
      <c r="C4" s="339"/>
      <c r="D4" s="339"/>
      <c r="E4" s="340"/>
    </row>
    <row r="5" spans="1:7" ht="11.25" customHeight="1">
      <c r="A5" s="120" t="s">
        <v>101</v>
      </c>
      <c r="B5" s="121" t="s">
        <v>102</v>
      </c>
      <c r="C5" s="122">
        <v>31684.46</v>
      </c>
      <c r="D5" s="123">
        <v>0</v>
      </c>
      <c r="E5" s="124">
        <f t="shared" ref="E5:E14" si="0">TRUNC(D5*C5,2)</f>
        <v>0</v>
      </c>
      <c r="G5" s="123">
        <v>0</v>
      </c>
    </row>
    <row r="6" spans="1:7" ht="11.25" customHeight="1">
      <c r="A6" s="120" t="s">
        <v>103</v>
      </c>
      <c r="B6" s="121" t="s">
        <v>102</v>
      </c>
      <c r="C6" s="122">
        <v>27082.02</v>
      </c>
      <c r="D6" s="123">
        <v>0</v>
      </c>
      <c r="E6" s="124">
        <f t="shared" si="0"/>
        <v>0</v>
      </c>
      <c r="G6" s="123">
        <v>0</v>
      </c>
    </row>
    <row r="7" spans="1:7" ht="11.25" customHeight="1">
      <c r="A7" s="120" t="s">
        <v>104</v>
      </c>
      <c r="B7" s="121" t="s">
        <v>105</v>
      </c>
      <c r="C7" s="122">
        <v>22475.74</v>
      </c>
      <c r="D7" s="123">
        <v>0.33</v>
      </c>
      <c r="E7" s="124">
        <f t="shared" si="0"/>
        <v>7416.99</v>
      </c>
      <c r="G7" s="123">
        <v>8</v>
      </c>
    </row>
    <row r="8" spans="1:7" ht="11.25" customHeight="1">
      <c r="A8" s="120" t="s">
        <v>106</v>
      </c>
      <c r="B8" s="121" t="s">
        <v>102</v>
      </c>
      <c r="C8" s="122">
        <v>5663.96</v>
      </c>
      <c r="D8" s="123">
        <v>0</v>
      </c>
      <c r="E8" s="124">
        <f t="shared" si="0"/>
        <v>0</v>
      </c>
      <c r="G8" s="123">
        <v>0</v>
      </c>
    </row>
    <row r="9" spans="1:7" ht="11.25" customHeight="1">
      <c r="A9" s="120" t="s">
        <v>107</v>
      </c>
      <c r="B9" s="121" t="s">
        <v>102</v>
      </c>
      <c r="C9" s="122">
        <v>8246.85</v>
      </c>
      <c r="D9" s="123">
        <v>0</v>
      </c>
      <c r="E9" s="124">
        <f t="shared" si="0"/>
        <v>0</v>
      </c>
      <c r="G9" s="123">
        <v>0</v>
      </c>
    </row>
    <row r="10" spans="1:7" ht="11.25" customHeight="1">
      <c r="A10" s="120" t="s">
        <v>108</v>
      </c>
      <c r="B10" s="121" t="s">
        <v>102</v>
      </c>
      <c r="C10" s="122">
        <v>6591.35</v>
      </c>
      <c r="D10" s="123">
        <v>0</v>
      </c>
      <c r="E10" s="124">
        <f t="shared" si="0"/>
        <v>0</v>
      </c>
      <c r="G10" s="123">
        <v>1</v>
      </c>
    </row>
    <row r="11" spans="1:7" ht="11.25" customHeight="1">
      <c r="A11" s="120" t="s">
        <v>109</v>
      </c>
      <c r="B11" s="121" t="s">
        <v>102</v>
      </c>
      <c r="C11" s="122">
        <v>2678.69</v>
      </c>
      <c r="D11" s="123">
        <v>0</v>
      </c>
      <c r="E11" s="124">
        <f t="shared" si="0"/>
        <v>0</v>
      </c>
      <c r="G11" s="123">
        <v>2</v>
      </c>
    </row>
    <row r="12" spans="1:7" ht="11.25" customHeight="1">
      <c r="A12" s="120" t="s">
        <v>110</v>
      </c>
      <c r="B12" s="121" t="s">
        <v>105</v>
      </c>
      <c r="C12" s="122">
        <v>6591.35</v>
      </c>
      <c r="D12" s="123">
        <v>0</v>
      </c>
      <c r="E12" s="124">
        <f t="shared" si="0"/>
        <v>0</v>
      </c>
      <c r="G12" s="123">
        <v>0</v>
      </c>
    </row>
    <row r="13" spans="1:7" ht="11.25" customHeight="1">
      <c r="A13" s="120" t="s">
        <v>111</v>
      </c>
      <c r="B13" s="121" t="s">
        <v>105</v>
      </c>
      <c r="C13" s="122">
        <v>6591.35</v>
      </c>
      <c r="D13" s="123">
        <v>0</v>
      </c>
      <c r="E13" s="124">
        <f t="shared" si="0"/>
        <v>0</v>
      </c>
      <c r="G13" s="123">
        <v>0</v>
      </c>
    </row>
    <row r="14" spans="1:7" ht="11.25" customHeight="1">
      <c r="A14" s="120" t="s">
        <v>112</v>
      </c>
      <c r="B14" s="121" t="s">
        <v>105</v>
      </c>
      <c r="C14" s="122">
        <v>2678.69</v>
      </c>
      <c r="D14" s="123">
        <v>0</v>
      </c>
      <c r="E14" s="124">
        <f t="shared" si="0"/>
        <v>0</v>
      </c>
      <c r="G14" s="123">
        <v>0</v>
      </c>
    </row>
    <row r="15" spans="1:7" ht="14.4" customHeight="1">
      <c r="A15" s="338" t="s">
        <v>113</v>
      </c>
      <c r="B15" s="339"/>
      <c r="C15" s="339"/>
      <c r="D15" s="339"/>
      <c r="E15" s="340"/>
    </row>
    <row r="16" spans="1:7" ht="11.25" customHeight="1">
      <c r="A16" s="120" t="s">
        <v>114</v>
      </c>
      <c r="B16" s="121" t="s">
        <v>102</v>
      </c>
      <c r="C16" s="122">
        <v>27082.02</v>
      </c>
      <c r="D16" s="125">
        <v>0</v>
      </c>
      <c r="E16" s="124">
        <f>TRUNC(D16*C16,2)</f>
        <v>0</v>
      </c>
      <c r="G16" s="125">
        <v>0</v>
      </c>
    </row>
    <row r="17" spans="1:7" ht="11.25" customHeight="1">
      <c r="A17" s="120" t="s">
        <v>115</v>
      </c>
      <c r="B17" s="121" t="s">
        <v>102</v>
      </c>
      <c r="C17" s="122">
        <v>17507.3</v>
      </c>
      <c r="D17" s="125">
        <v>0</v>
      </c>
      <c r="E17" s="124">
        <f>TRUNC(D17*C17,2)</f>
        <v>0</v>
      </c>
      <c r="G17" s="125">
        <v>0</v>
      </c>
    </row>
    <row r="18" spans="1:7" ht="11.25" customHeight="1">
      <c r="A18" s="120" t="s">
        <v>116</v>
      </c>
      <c r="B18" s="121" t="s">
        <v>105</v>
      </c>
      <c r="C18" s="122">
        <v>5772.41</v>
      </c>
      <c r="D18" s="123">
        <v>0</v>
      </c>
      <c r="E18" s="124">
        <f>TRUNC(D18*C18,2)</f>
        <v>0</v>
      </c>
      <c r="G18" s="125">
        <v>0</v>
      </c>
    </row>
    <row r="19" spans="1:7" ht="14.4" customHeight="1">
      <c r="A19" s="338" t="s">
        <v>117</v>
      </c>
      <c r="B19" s="339"/>
      <c r="C19" s="339"/>
      <c r="D19" s="339"/>
      <c r="E19" s="340"/>
    </row>
    <row r="20" spans="1:7" ht="11.25" customHeight="1">
      <c r="A20" s="120" t="s">
        <v>118</v>
      </c>
      <c r="B20" s="121" t="s">
        <v>105</v>
      </c>
      <c r="C20" s="122">
        <v>8246.85</v>
      </c>
      <c r="D20" s="123">
        <v>0.33</v>
      </c>
      <c r="E20" s="124">
        <f>TRUNC(D20*C20,2)</f>
        <v>2721.46</v>
      </c>
      <c r="G20" s="125">
        <v>8</v>
      </c>
    </row>
    <row r="21" spans="1:7" ht="11.25" customHeight="1">
      <c r="A21" s="126" t="s">
        <v>119</v>
      </c>
      <c r="B21" s="121" t="s">
        <v>102</v>
      </c>
      <c r="C21" s="122">
        <v>3471.96</v>
      </c>
      <c r="D21" s="125">
        <v>0</v>
      </c>
      <c r="E21" s="124">
        <f>TRUNC(D21*C21,2)</f>
        <v>0</v>
      </c>
      <c r="G21" s="125">
        <v>0</v>
      </c>
    </row>
    <row r="22" spans="1:7" ht="14.4" customHeight="1">
      <c r="A22" s="338" t="s">
        <v>120</v>
      </c>
      <c r="B22" s="339"/>
      <c r="C22" s="339"/>
      <c r="D22" s="339"/>
      <c r="E22" s="340"/>
    </row>
    <row r="23" spans="1:7" ht="11.25" customHeight="1">
      <c r="A23" s="120" t="s">
        <v>121</v>
      </c>
      <c r="B23" s="121" t="s">
        <v>102</v>
      </c>
      <c r="C23" s="122">
        <v>4046.78</v>
      </c>
      <c r="D23" s="125">
        <v>0</v>
      </c>
      <c r="E23" s="124">
        <f>TRUNC(D23*C23,2)</f>
        <v>0</v>
      </c>
      <c r="G23" s="125">
        <v>0</v>
      </c>
    </row>
    <row r="24" spans="1:7" ht="11.25" customHeight="1">
      <c r="A24" s="120" t="s">
        <v>122</v>
      </c>
      <c r="B24" s="121" t="s">
        <v>102</v>
      </c>
      <c r="C24" s="122">
        <v>3157.72</v>
      </c>
      <c r="D24" s="125">
        <v>0</v>
      </c>
      <c r="E24" s="124">
        <f>TRUNC(D24*C24,2)</f>
        <v>0</v>
      </c>
      <c r="G24" s="125">
        <v>0</v>
      </c>
    </row>
    <row r="25" spans="1:7" ht="11.25" customHeight="1">
      <c r="A25" s="120" t="s">
        <v>123</v>
      </c>
      <c r="B25" s="121" t="s">
        <v>105</v>
      </c>
      <c r="C25" s="122">
        <v>5955.21</v>
      </c>
      <c r="D25" s="123">
        <v>0</v>
      </c>
      <c r="E25" s="124">
        <f>TRUNC(D25*C25,2)</f>
        <v>0</v>
      </c>
      <c r="G25" s="125">
        <v>8</v>
      </c>
    </row>
    <row r="26" spans="1:7" ht="11.25" customHeight="1">
      <c r="A26" s="120" t="s">
        <v>124</v>
      </c>
      <c r="B26" s="121" t="s">
        <v>102</v>
      </c>
      <c r="C26" s="122">
        <v>3157.72</v>
      </c>
      <c r="D26" s="125">
        <v>0</v>
      </c>
      <c r="E26" s="124">
        <f>TRUNC(D26*C26,2)</f>
        <v>0</v>
      </c>
      <c r="G26" s="125">
        <v>0</v>
      </c>
    </row>
    <row r="27" spans="1:7" ht="11.25" customHeight="1">
      <c r="A27" s="120" t="s">
        <v>125</v>
      </c>
      <c r="B27" s="121" t="s">
        <v>105</v>
      </c>
      <c r="C27" s="122">
        <v>2671.03</v>
      </c>
      <c r="D27" s="123">
        <v>0</v>
      </c>
      <c r="E27" s="124">
        <f>TRUNC(D27*C27,2)</f>
        <v>0</v>
      </c>
      <c r="G27" s="125">
        <v>18</v>
      </c>
    </row>
    <row r="28" spans="1:7" ht="14.4" customHeight="1">
      <c r="A28" s="338" t="s">
        <v>126</v>
      </c>
      <c r="B28" s="339"/>
      <c r="C28" s="339"/>
      <c r="D28" s="339"/>
      <c r="E28" s="340"/>
    </row>
    <row r="29" spans="1:7" ht="11.25" customHeight="1">
      <c r="A29" s="120" t="s">
        <v>127</v>
      </c>
      <c r="B29" s="121" t="s">
        <v>105</v>
      </c>
      <c r="C29" s="122">
        <v>200</v>
      </c>
      <c r="D29" s="123">
        <v>0</v>
      </c>
      <c r="E29" s="124">
        <f>TRUNC(D29*C29,2)</f>
        <v>0</v>
      </c>
      <c r="G29" s="125">
        <v>8</v>
      </c>
    </row>
    <row r="30" spans="1:7" ht="11.25" customHeight="1">
      <c r="A30" s="120" t="s">
        <v>128</v>
      </c>
      <c r="B30" s="121" t="s">
        <v>105</v>
      </c>
      <c r="C30" s="122">
        <v>50</v>
      </c>
      <c r="D30" s="123">
        <v>0</v>
      </c>
      <c r="E30" s="124">
        <f>TRUNC(D30*C30,2)</f>
        <v>0</v>
      </c>
      <c r="G30" s="125">
        <v>0</v>
      </c>
    </row>
    <row r="31" spans="1:7" ht="14.4" customHeight="1">
      <c r="A31" s="338" t="s">
        <v>129</v>
      </c>
      <c r="B31" s="339"/>
      <c r="C31" s="339"/>
      <c r="D31" s="339"/>
      <c r="E31" s="340"/>
    </row>
    <row r="32" spans="1:7" ht="11.25" customHeight="1">
      <c r="A32" s="120" t="s">
        <v>130</v>
      </c>
      <c r="B32" s="121" t="s">
        <v>102</v>
      </c>
      <c r="C32" s="122">
        <v>3477.29</v>
      </c>
      <c r="D32" s="125">
        <v>0.33</v>
      </c>
      <c r="E32" s="124">
        <f>TRUNC(D32*C32,2)</f>
        <v>1147.5</v>
      </c>
      <c r="G32" s="125">
        <v>8</v>
      </c>
    </row>
    <row r="33" spans="1:7" ht="14.4" customHeight="1">
      <c r="A33" s="338" t="s">
        <v>131</v>
      </c>
      <c r="B33" s="339"/>
      <c r="C33" s="339"/>
      <c r="D33" s="339"/>
      <c r="E33" s="340"/>
    </row>
    <row r="34" spans="1:7" ht="11.25" customHeight="1">
      <c r="A34" s="120" t="s">
        <v>132</v>
      </c>
      <c r="B34" s="121" t="s">
        <v>102</v>
      </c>
      <c r="C34" s="122">
        <v>3565.59</v>
      </c>
      <c r="D34" s="125">
        <v>0</v>
      </c>
      <c r="E34" s="124">
        <f t="shared" ref="E34:E39" si="1">TRUNC(D34*C34,2)</f>
        <v>0</v>
      </c>
      <c r="G34" s="125">
        <v>0</v>
      </c>
    </row>
    <row r="35" spans="1:7" ht="11.25" customHeight="1">
      <c r="A35" s="120" t="s">
        <v>133</v>
      </c>
      <c r="B35" s="121" t="s">
        <v>102</v>
      </c>
      <c r="C35" s="122">
        <v>6028.61</v>
      </c>
      <c r="D35" s="125">
        <v>0</v>
      </c>
      <c r="E35" s="124">
        <f t="shared" si="1"/>
        <v>0</v>
      </c>
      <c r="G35" s="125">
        <v>0</v>
      </c>
    </row>
    <row r="36" spans="1:7" ht="11.25" customHeight="1">
      <c r="A36" s="120" t="s">
        <v>134</v>
      </c>
      <c r="B36" s="121" t="s">
        <v>102</v>
      </c>
      <c r="C36" s="122">
        <v>4702.01</v>
      </c>
      <c r="D36" s="125">
        <v>0</v>
      </c>
      <c r="E36" s="124">
        <f t="shared" si="1"/>
        <v>0</v>
      </c>
      <c r="G36" s="125">
        <v>0</v>
      </c>
    </row>
    <row r="37" spans="1:7" ht="11.25" customHeight="1">
      <c r="A37" s="120" t="s">
        <v>135</v>
      </c>
      <c r="B37" s="121" t="s">
        <v>102</v>
      </c>
      <c r="C37" s="122">
        <v>5216.2299999999996</v>
      </c>
      <c r="D37" s="125">
        <v>0</v>
      </c>
      <c r="E37" s="124">
        <f t="shared" si="1"/>
        <v>0</v>
      </c>
      <c r="G37" s="125">
        <v>0</v>
      </c>
    </row>
    <row r="38" spans="1:7" ht="11.25" customHeight="1">
      <c r="A38" s="126" t="s">
        <v>136</v>
      </c>
      <c r="B38" s="121" t="s">
        <v>102</v>
      </c>
      <c r="C38" s="122">
        <v>38694.480000000003</v>
      </c>
      <c r="D38" s="125">
        <v>0</v>
      </c>
      <c r="E38" s="124">
        <f t="shared" si="1"/>
        <v>0</v>
      </c>
      <c r="G38" s="125">
        <v>0</v>
      </c>
    </row>
    <row r="39" spans="1:7" ht="11.25" customHeight="1">
      <c r="A39" s="120" t="s">
        <v>137</v>
      </c>
      <c r="B39" s="121" t="s">
        <v>102</v>
      </c>
      <c r="C39" s="122">
        <v>39557.980000000003</v>
      </c>
      <c r="D39" s="125">
        <v>0</v>
      </c>
      <c r="E39" s="124">
        <f t="shared" si="1"/>
        <v>0</v>
      </c>
      <c r="G39" s="125">
        <v>0</v>
      </c>
    </row>
    <row r="40" spans="1:7" ht="12" customHeight="1">
      <c r="A40" s="338" t="s">
        <v>138</v>
      </c>
      <c r="B40" s="339"/>
      <c r="C40" s="339"/>
      <c r="D40" s="339"/>
      <c r="E40" s="340"/>
    </row>
    <row r="41" spans="1:7" ht="11.25" customHeight="1">
      <c r="A41" s="120" t="s">
        <v>139</v>
      </c>
      <c r="B41" s="121" t="s">
        <v>140</v>
      </c>
      <c r="C41" s="127">
        <v>400</v>
      </c>
      <c r="D41" s="125">
        <v>0</v>
      </c>
      <c r="E41" s="124">
        <f>TRUNC(D41*C41,2)</f>
        <v>0</v>
      </c>
      <c r="G41" s="125">
        <v>1</v>
      </c>
    </row>
    <row r="42" spans="1:7" ht="11.25" customHeight="1">
      <c r="A42" s="120" t="s">
        <v>141</v>
      </c>
      <c r="B42" s="121" t="s">
        <v>140</v>
      </c>
      <c r="C42" s="122">
        <v>3277.78</v>
      </c>
      <c r="D42" s="125">
        <v>0</v>
      </c>
      <c r="E42" s="124">
        <f>TRUNC(D42*C42,2)</f>
        <v>0</v>
      </c>
      <c r="G42" s="125">
        <v>1</v>
      </c>
    </row>
    <row r="43" spans="1:7" ht="11.25" customHeight="1">
      <c r="A43" s="120" t="s">
        <v>142</v>
      </c>
      <c r="B43" s="121" t="s">
        <v>140</v>
      </c>
      <c r="C43" s="127">
        <v>32.5</v>
      </c>
      <c r="D43" s="125">
        <v>0</v>
      </c>
      <c r="E43" s="124">
        <f>TRUNC(D43*C43,2)</f>
        <v>0</v>
      </c>
      <c r="G43" s="125">
        <v>64</v>
      </c>
    </row>
    <row r="44" spans="1:7" ht="11.25" customHeight="1">
      <c r="A44" s="120" t="s">
        <v>143</v>
      </c>
      <c r="B44" s="121" t="s">
        <v>140</v>
      </c>
      <c r="C44" s="127">
        <v>271.47000000000003</v>
      </c>
      <c r="D44" s="125">
        <v>1</v>
      </c>
      <c r="E44" s="124">
        <f>TRUNC(D44*C44,2)</f>
        <v>271.47000000000003</v>
      </c>
      <c r="G44" s="125">
        <v>3</v>
      </c>
    </row>
    <row r="45" spans="1:7" ht="11.25" customHeight="1">
      <c r="A45" s="120" t="s">
        <v>144</v>
      </c>
      <c r="B45" s="121" t="s">
        <v>140</v>
      </c>
      <c r="C45" s="127">
        <v>186.69</v>
      </c>
      <c r="D45" s="125">
        <v>0</v>
      </c>
      <c r="E45" s="124">
        <f>TRUNC(D45*C45,2)</f>
        <v>0</v>
      </c>
      <c r="G45" s="125">
        <v>0</v>
      </c>
    </row>
    <row r="46" spans="1:7" ht="14.4" customHeight="1">
      <c r="A46" s="355" t="s">
        <v>99</v>
      </c>
      <c r="B46" s="356"/>
      <c r="C46" s="357"/>
      <c r="D46" s="358">
        <f>SUM(E5:E14,E16:E18,E20:E21,E23:E27,E29:E30,E32,E34:E39,E41:E45)</f>
        <v>11557.42</v>
      </c>
      <c r="E46" s="359"/>
    </row>
    <row r="47" spans="1:7" ht="14.4" customHeight="1">
      <c r="A47" s="355" t="s">
        <v>145</v>
      </c>
      <c r="B47" s="356"/>
      <c r="C47" s="357"/>
      <c r="D47" s="358">
        <f>D46*([205]BDI!D19/100)</f>
        <v>3144.3217303127121</v>
      </c>
      <c r="E47" s="359"/>
    </row>
    <row r="48" spans="1:7" ht="14.4" customHeight="1">
      <c r="A48" s="350" t="s">
        <v>146</v>
      </c>
      <c r="B48" s="351"/>
      <c r="C48" s="352"/>
      <c r="D48" s="353">
        <f>SUM(D46:E47)</f>
        <v>14701.741730312711</v>
      </c>
      <c r="E48" s="354"/>
    </row>
    <row r="49" spans="5:5">
      <c r="E49" s="128"/>
    </row>
  </sheetData>
  <mergeCells count="19">
    <mergeCell ref="A48:C48"/>
    <mergeCell ref="D48:E48"/>
    <mergeCell ref="A15:E15"/>
    <mergeCell ref="A19:E19"/>
    <mergeCell ref="A22:E22"/>
    <mergeCell ref="A28:E28"/>
    <mergeCell ref="A31:E31"/>
    <mergeCell ref="A33:E33"/>
    <mergeCell ref="A40:E40"/>
    <mergeCell ref="A46:C46"/>
    <mergeCell ref="D46:E46"/>
    <mergeCell ref="A47:C47"/>
    <mergeCell ref="D47:E47"/>
    <mergeCell ref="A4:E4"/>
    <mergeCell ref="A1:E1"/>
    <mergeCell ref="A2:A3"/>
    <mergeCell ref="B2:B3"/>
    <mergeCell ref="C2:C3"/>
    <mergeCell ref="D2:E2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8D64B-A2CE-4698-97A3-7574FEF9355E}">
  <sheetPr>
    <tabColor rgb="FF7030A0"/>
  </sheetPr>
  <dimension ref="A1:E64"/>
  <sheetViews>
    <sheetView view="pageBreakPreview" topLeftCell="A25" zoomScaleNormal="100" zoomScaleSheetLayoutView="100" workbookViewId="0">
      <selection activeCell="D5" sqref="D5"/>
    </sheetView>
  </sheetViews>
  <sheetFormatPr defaultColWidth="9.109375" defaultRowHeight="14.4"/>
  <cols>
    <col min="1" max="1" width="40" style="117" customWidth="1"/>
    <col min="2" max="2" width="8.44140625" style="117" customWidth="1"/>
    <col min="3" max="3" width="9.33203125" style="117" customWidth="1"/>
    <col min="4" max="5" width="14.44140625" style="117" customWidth="1"/>
    <col min="6" max="16384" width="9.109375" style="117"/>
  </cols>
  <sheetData>
    <row r="1" spans="1:5" ht="24.9" customHeight="1">
      <c r="A1" s="341" t="s">
        <v>147</v>
      </c>
      <c r="B1" s="341"/>
      <c r="C1" s="341"/>
      <c r="D1" s="341"/>
      <c r="E1" s="341"/>
    </row>
    <row r="2" spans="1:5" ht="12" customHeight="1">
      <c r="A2" s="344" t="s">
        <v>94</v>
      </c>
      <c r="B2" s="344" t="s">
        <v>95</v>
      </c>
      <c r="C2" s="346" t="s">
        <v>96</v>
      </c>
      <c r="D2" s="348" t="s">
        <v>97</v>
      </c>
      <c r="E2" s="360"/>
    </row>
    <row r="3" spans="1:5" ht="11.25" customHeight="1">
      <c r="A3" s="345"/>
      <c r="B3" s="345"/>
      <c r="C3" s="347"/>
      <c r="D3" s="118" t="s">
        <v>98</v>
      </c>
      <c r="E3" s="118" t="s">
        <v>99</v>
      </c>
    </row>
    <row r="4" spans="1:5" ht="12" customHeight="1">
      <c r="A4" s="339" t="s">
        <v>148</v>
      </c>
      <c r="B4" s="339"/>
      <c r="C4" s="339"/>
      <c r="D4" s="339"/>
      <c r="E4" s="339"/>
    </row>
    <row r="5" spans="1:5" ht="21.9" customHeight="1">
      <c r="A5" s="129" t="s">
        <v>149</v>
      </c>
      <c r="B5" s="121" t="s">
        <v>150</v>
      </c>
      <c r="C5" s="127">
        <v>0.21</v>
      </c>
      <c r="D5" s="130">
        <v>0</v>
      </c>
      <c r="E5" s="130">
        <f>TRUNC(C5*D5,2)</f>
        <v>0</v>
      </c>
    </row>
    <row r="6" spans="1:5" ht="33.15" customHeight="1">
      <c r="A6" s="129" t="s">
        <v>151</v>
      </c>
      <c r="B6" s="121" t="s">
        <v>152</v>
      </c>
      <c r="C6" s="127">
        <v>10.36</v>
      </c>
      <c r="D6" s="125">
        <v>0</v>
      </c>
      <c r="E6" s="130">
        <f>TRUNC(C6*D6,2)</f>
        <v>0</v>
      </c>
    </row>
    <row r="7" spans="1:5" ht="21.9" customHeight="1">
      <c r="A7" s="129" t="s">
        <v>153</v>
      </c>
      <c r="B7" s="121" t="s">
        <v>152</v>
      </c>
      <c r="C7" s="127">
        <v>1.95</v>
      </c>
      <c r="D7" s="125">
        <v>0</v>
      </c>
      <c r="E7" s="130">
        <f>TRUNC(C7*D7,2)</f>
        <v>0</v>
      </c>
    </row>
    <row r="8" spans="1:5" ht="12" customHeight="1">
      <c r="A8" s="339" t="s">
        <v>154</v>
      </c>
      <c r="B8" s="339"/>
      <c r="C8" s="339"/>
      <c r="D8" s="339"/>
      <c r="E8" s="339"/>
    </row>
    <row r="9" spans="1:5" ht="11.25" customHeight="1">
      <c r="A9" s="129" t="s">
        <v>155</v>
      </c>
      <c r="B9" s="121" t="s">
        <v>150</v>
      </c>
      <c r="C9" s="127">
        <v>287.47000000000003</v>
      </c>
      <c r="D9" s="123">
        <v>0</v>
      </c>
      <c r="E9" s="130">
        <f t="shared" ref="E9:E42" si="0">TRUNC(C9*D9,2)</f>
        <v>0</v>
      </c>
    </row>
    <row r="10" spans="1:5" ht="11.25" customHeight="1">
      <c r="A10" s="129" t="s">
        <v>156</v>
      </c>
      <c r="B10" s="121" t="s">
        <v>102</v>
      </c>
      <c r="C10" s="122">
        <v>4042.01</v>
      </c>
      <c r="D10" s="123">
        <v>0</v>
      </c>
      <c r="E10" s="130">
        <f t="shared" si="0"/>
        <v>0</v>
      </c>
    </row>
    <row r="11" spans="1:5" ht="11.25" customHeight="1">
      <c r="A11" s="129" t="s">
        <v>157</v>
      </c>
      <c r="B11" s="121" t="s">
        <v>150</v>
      </c>
      <c r="C11" s="127">
        <v>287.47000000000003</v>
      </c>
      <c r="D11" s="123">
        <f>27.23/2</f>
        <v>13.615</v>
      </c>
      <c r="E11" s="130">
        <f t="shared" si="0"/>
        <v>3913.9</v>
      </c>
    </row>
    <row r="12" spans="1:5" ht="11.25" customHeight="1">
      <c r="A12" s="129" t="s">
        <v>158</v>
      </c>
      <c r="B12" s="121" t="s">
        <v>150</v>
      </c>
      <c r="C12" s="127">
        <v>287.47000000000003</v>
      </c>
      <c r="D12" s="123">
        <v>0</v>
      </c>
      <c r="E12" s="130">
        <f t="shared" si="0"/>
        <v>0</v>
      </c>
    </row>
    <row r="13" spans="1:5" ht="11.25" customHeight="1">
      <c r="A13" s="129" t="s">
        <v>159</v>
      </c>
      <c r="B13" s="121" t="s">
        <v>102</v>
      </c>
      <c r="C13" s="122">
        <v>5541</v>
      </c>
      <c r="D13" s="123">
        <v>0.3</v>
      </c>
      <c r="E13" s="130">
        <f t="shared" si="0"/>
        <v>1662.3</v>
      </c>
    </row>
    <row r="14" spans="1:5" ht="21.9" customHeight="1">
      <c r="A14" s="129" t="s">
        <v>160</v>
      </c>
      <c r="B14" s="121" t="s">
        <v>102</v>
      </c>
      <c r="C14" s="122">
        <v>6383.04</v>
      </c>
      <c r="D14" s="123">
        <v>0</v>
      </c>
      <c r="E14" s="130">
        <f t="shared" si="0"/>
        <v>0</v>
      </c>
    </row>
    <row r="15" spans="1:5" ht="11.25" customHeight="1">
      <c r="A15" s="129" t="s">
        <v>161</v>
      </c>
      <c r="B15" s="121" t="s">
        <v>102</v>
      </c>
      <c r="C15" s="127">
        <v>645.64</v>
      </c>
      <c r="D15" s="123">
        <v>0</v>
      </c>
      <c r="E15" s="130">
        <f t="shared" si="0"/>
        <v>0</v>
      </c>
    </row>
    <row r="16" spans="1:5" ht="11.25" customHeight="1">
      <c r="A16" s="129" t="s">
        <v>162</v>
      </c>
      <c r="B16" s="121" t="s">
        <v>150</v>
      </c>
      <c r="C16" s="127">
        <v>201.23</v>
      </c>
      <c r="D16" s="123">
        <v>0</v>
      </c>
      <c r="E16" s="130">
        <f t="shared" si="0"/>
        <v>0</v>
      </c>
    </row>
    <row r="17" spans="1:5" ht="11.25" customHeight="1">
      <c r="A17" s="129" t="s">
        <v>163</v>
      </c>
      <c r="B17" s="121" t="s">
        <v>150</v>
      </c>
      <c r="C17" s="127">
        <v>201.23</v>
      </c>
      <c r="D17" s="123">
        <v>0</v>
      </c>
      <c r="E17" s="130">
        <f t="shared" si="0"/>
        <v>0</v>
      </c>
    </row>
    <row r="18" spans="1:5" ht="11.25" customHeight="1">
      <c r="A18" s="129" t="s">
        <v>164</v>
      </c>
      <c r="B18" s="121" t="s">
        <v>150</v>
      </c>
      <c r="C18" s="127">
        <v>201.23</v>
      </c>
      <c r="D18" s="123">
        <v>0</v>
      </c>
      <c r="E18" s="130">
        <f t="shared" si="0"/>
        <v>0</v>
      </c>
    </row>
    <row r="19" spans="1:5" ht="11.25" customHeight="1">
      <c r="A19" s="129" t="s">
        <v>165</v>
      </c>
      <c r="B19" s="121" t="s">
        <v>150</v>
      </c>
      <c r="C19" s="127">
        <v>287.47000000000003</v>
      </c>
      <c r="D19" s="123">
        <v>0</v>
      </c>
      <c r="E19" s="130">
        <f t="shared" si="0"/>
        <v>0</v>
      </c>
    </row>
    <row r="20" spans="1:5" ht="11.25" customHeight="1">
      <c r="A20" s="129" t="s">
        <v>166</v>
      </c>
      <c r="B20" s="121" t="s">
        <v>150</v>
      </c>
      <c r="C20" s="127">
        <v>201.23</v>
      </c>
      <c r="D20" s="123">
        <v>0</v>
      </c>
      <c r="E20" s="130">
        <f t="shared" si="0"/>
        <v>0</v>
      </c>
    </row>
    <row r="21" spans="1:5" ht="11.25" customHeight="1">
      <c r="A21" s="129" t="s">
        <v>167</v>
      </c>
      <c r="B21" s="121" t="s">
        <v>150</v>
      </c>
      <c r="C21" s="127">
        <v>287.47000000000003</v>
      </c>
      <c r="D21" s="123">
        <v>0</v>
      </c>
      <c r="E21" s="130">
        <f t="shared" si="0"/>
        <v>0</v>
      </c>
    </row>
    <row r="22" spans="1:5" ht="11.25" customHeight="1">
      <c r="A22" s="129" t="s">
        <v>168</v>
      </c>
      <c r="B22" s="121" t="s">
        <v>150</v>
      </c>
      <c r="C22" s="127">
        <v>287.47000000000003</v>
      </c>
      <c r="D22" s="123">
        <v>0</v>
      </c>
      <c r="E22" s="130">
        <f t="shared" si="0"/>
        <v>0</v>
      </c>
    </row>
    <row r="23" spans="1:5" ht="11.25" customHeight="1">
      <c r="A23" s="129" t="s">
        <v>169</v>
      </c>
      <c r="B23" s="121" t="s">
        <v>170</v>
      </c>
      <c r="C23" s="127">
        <v>745.68</v>
      </c>
      <c r="D23" s="123">
        <v>1</v>
      </c>
      <c r="E23" s="130">
        <f t="shared" si="0"/>
        <v>745.68</v>
      </c>
    </row>
    <row r="24" spans="1:5" ht="11.25" customHeight="1">
      <c r="A24" s="129" t="s">
        <v>171</v>
      </c>
      <c r="B24" s="121" t="s">
        <v>150</v>
      </c>
      <c r="C24" s="127">
        <v>287.47000000000003</v>
      </c>
      <c r="D24" s="123">
        <v>0</v>
      </c>
      <c r="E24" s="130">
        <f t="shared" si="0"/>
        <v>0</v>
      </c>
    </row>
    <row r="25" spans="1:5" ht="11.25" customHeight="1">
      <c r="A25" s="129" t="s">
        <v>172</v>
      </c>
      <c r="B25" s="121" t="s">
        <v>170</v>
      </c>
      <c r="C25" s="122">
        <v>1057.55</v>
      </c>
      <c r="D25" s="123">
        <v>1</v>
      </c>
      <c r="E25" s="130">
        <f t="shared" si="0"/>
        <v>1057.55</v>
      </c>
    </row>
    <row r="26" spans="1:5" ht="11.25" customHeight="1">
      <c r="A26" s="129" t="s">
        <v>173</v>
      </c>
      <c r="B26" s="121" t="s">
        <v>174</v>
      </c>
      <c r="C26" s="127">
        <v>222.45</v>
      </c>
      <c r="D26" s="123">
        <v>1</v>
      </c>
      <c r="E26" s="130">
        <f t="shared" si="0"/>
        <v>222.45</v>
      </c>
    </row>
    <row r="27" spans="1:5" ht="11.25" customHeight="1">
      <c r="A27" s="129" t="s">
        <v>175</v>
      </c>
      <c r="B27" s="121" t="s">
        <v>150</v>
      </c>
      <c r="C27" s="127">
        <v>244.35</v>
      </c>
      <c r="D27" s="123">
        <v>0</v>
      </c>
      <c r="E27" s="130">
        <f t="shared" si="0"/>
        <v>0</v>
      </c>
    </row>
    <row r="28" spans="1:5" ht="11.25" customHeight="1">
      <c r="A28" s="129" t="s">
        <v>176</v>
      </c>
      <c r="B28" s="121" t="s">
        <v>150</v>
      </c>
      <c r="C28" s="127">
        <v>244.35</v>
      </c>
      <c r="D28" s="123">
        <v>0</v>
      </c>
      <c r="E28" s="130">
        <f t="shared" si="0"/>
        <v>0</v>
      </c>
    </row>
    <row r="29" spans="1:5" ht="11.25" customHeight="1">
      <c r="A29" s="129" t="s">
        <v>177</v>
      </c>
      <c r="B29" s="121" t="s">
        <v>178</v>
      </c>
      <c r="C29" s="127">
        <v>15.82</v>
      </c>
      <c r="D29" s="123">
        <v>0</v>
      </c>
      <c r="E29" s="130">
        <f t="shared" si="0"/>
        <v>0</v>
      </c>
    </row>
    <row r="30" spans="1:5" ht="11.25" customHeight="1">
      <c r="A30" s="129" t="s">
        <v>179</v>
      </c>
      <c r="B30" s="121" t="s">
        <v>150</v>
      </c>
      <c r="C30" s="127">
        <v>287.47000000000003</v>
      </c>
      <c r="D30" s="123">
        <v>0</v>
      </c>
      <c r="E30" s="130">
        <f t="shared" si="0"/>
        <v>0</v>
      </c>
    </row>
    <row r="31" spans="1:5" ht="11.25" customHeight="1">
      <c r="A31" s="129" t="s">
        <v>180</v>
      </c>
      <c r="B31" s="121" t="s">
        <v>170</v>
      </c>
      <c r="C31" s="122">
        <v>5980.88</v>
      </c>
      <c r="D31" s="123">
        <v>0</v>
      </c>
      <c r="E31" s="130">
        <f t="shared" si="0"/>
        <v>0</v>
      </c>
    </row>
    <row r="32" spans="1:5" ht="11.25" customHeight="1">
      <c r="A32" s="129" t="s">
        <v>181</v>
      </c>
      <c r="B32" s="121" t="s">
        <v>170</v>
      </c>
      <c r="C32" s="122">
        <v>2932.65</v>
      </c>
      <c r="D32" s="123">
        <v>0</v>
      </c>
      <c r="E32" s="130">
        <f t="shared" si="0"/>
        <v>0</v>
      </c>
    </row>
    <row r="33" spans="1:5" ht="11.25" customHeight="1">
      <c r="A33" s="129" t="s">
        <v>182</v>
      </c>
      <c r="B33" s="121" t="s">
        <v>170</v>
      </c>
      <c r="C33" s="122">
        <v>11995.07</v>
      </c>
      <c r="D33" s="123">
        <v>0</v>
      </c>
      <c r="E33" s="130">
        <f t="shared" si="0"/>
        <v>0</v>
      </c>
    </row>
    <row r="34" spans="1:5" ht="11.25" customHeight="1">
      <c r="A34" s="129" t="s">
        <v>183</v>
      </c>
      <c r="B34" s="121" t="s">
        <v>150</v>
      </c>
      <c r="C34" s="127">
        <v>413.76</v>
      </c>
      <c r="D34" s="123">
        <v>0</v>
      </c>
      <c r="E34" s="130">
        <f t="shared" si="0"/>
        <v>0</v>
      </c>
    </row>
    <row r="35" spans="1:5" ht="11.25" customHeight="1">
      <c r="A35" s="129" t="s">
        <v>184</v>
      </c>
      <c r="B35" s="121" t="s">
        <v>170</v>
      </c>
      <c r="C35" s="122">
        <v>8189.12</v>
      </c>
      <c r="D35" s="123">
        <v>0</v>
      </c>
      <c r="E35" s="130">
        <f t="shared" si="0"/>
        <v>0</v>
      </c>
    </row>
    <row r="36" spans="1:5" ht="11.25" customHeight="1">
      <c r="A36" s="129" t="s">
        <v>185</v>
      </c>
      <c r="B36" s="121" t="s">
        <v>170</v>
      </c>
      <c r="C36" s="122">
        <v>3277.9</v>
      </c>
      <c r="D36" s="123">
        <v>0</v>
      </c>
      <c r="E36" s="130">
        <f t="shared" si="0"/>
        <v>0</v>
      </c>
    </row>
    <row r="37" spans="1:5" ht="11.25" customHeight="1">
      <c r="A37" s="129" t="s">
        <v>186</v>
      </c>
      <c r="B37" s="121" t="s">
        <v>170</v>
      </c>
      <c r="C37" s="122">
        <v>4744.51</v>
      </c>
      <c r="D37" s="123">
        <v>0</v>
      </c>
      <c r="E37" s="130">
        <f t="shared" si="0"/>
        <v>0</v>
      </c>
    </row>
    <row r="38" spans="1:5" ht="11.25" customHeight="1">
      <c r="A38" s="129" t="s">
        <v>187</v>
      </c>
      <c r="B38" s="121" t="s">
        <v>188</v>
      </c>
      <c r="C38" s="127">
        <v>0.67</v>
      </c>
      <c r="D38" s="131">
        <v>0</v>
      </c>
      <c r="E38" s="130">
        <f t="shared" si="0"/>
        <v>0</v>
      </c>
    </row>
    <row r="39" spans="1:5" ht="11.25" customHeight="1">
      <c r="A39" s="129" t="s">
        <v>189</v>
      </c>
      <c r="B39" s="121" t="s">
        <v>102</v>
      </c>
      <c r="C39" s="127">
        <v>157.30000000000001</v>
      </c>
      <c r="D39" s="123">
        <v>0</v>
      </c>
      <c r="E39" s="130">
        <f t="shared" si="0"/>
        <v>0</v>
      </c>
    </row>
    <row r="40" spans="1:5" ht="21.9" customHeight="1">
      <c r="A40" s="129" t="s">
        <v>190</v>
      </c>
      <c r="B40" s="121" t="s">
        <v>102</v>
      </c>
      <c r="C40" s="127">
        <v>50</v>
      </c>
      <c r="D40" s="123">
        <v>0</v>
      </c>
      <c r="E40" s="130">
        <f t="shared" si="0"/>
        <v>0</v>
      </c>
    </row>
    <row r="41" spans="1:5" ht="21.9" customHeight="1">
      <c r="A41" s="129" t="s">
        <v>191</v>
      </c>
      <c r="B41" s="121" t="s">
        <v>102</v>
      </c>
      <c r="C41" s="122">
        <v>2302.7399999999998</v>
      </c>
      <c r="D41" s="123">
        <v>0</v>
      </c>
      <c r="E41" s="130">
        <f t="shared" si="0"/>
        <v>0</v>
      </c>
    </row>
    <row r="42" spans="1:5" ht="11.25" customHeight="1">
      <c r="A42" s="129" t="s">
        <v>192</v>
      </c>
      <c r="B42" s="121" t="s">
        <v>193</v>
      </c>
      <c r="C42" s="127">
        <v>0</v>
      </c>
      <c r="D42" s="131">
        <v>0</v>
      </c>
      <c r="E42" s="130">
        <f t="shared" si="0"/>
        <v>0</v>
      </c>
    </row>
    <row r="43" spans="1:5" ht="14.4" customHeight="1">
      <c r="A43" s="339" t="s">
        <v>194</v>
      </c>
      <c r="B43" s="339"/>
      <c r="C43" s="339"/>
      <c r="D43" s="339"/>
      <c r="E43" s="339"/>
    </row>
    <row r="44" spans="1:5" ht="11.25" customHeight="1">
      <c r="A44" s="129" t="s">
        <v>195</v>
      </c>
      <c r="B44" s="121" t="s">
        <v>170</v>
      </c>
      <c r="C44" s="122">
        <v>91281.5</v>
      </c>
      <c r="D44" s="125">
        <v>0</v>
      </c>
      <c r="E44" s="130">
        <f>TRUNC(C44*D44,2)</f>
        <v>0</v>
      </c>
    </row>
    <row r="45" spans="1:5" ht="11.25" customHeight="1">
      <c r="A45" s="129" t="s">
        <v>196</v>
      </c>
      <c r="B45" s="121" t="s">
        <v>170</v>
      </c>
      <c r="C45" s="122">
        <v>58038.04</v>
      </c>
      <c r="D45" s="125">
        <v>0</v>
      </c>
      <c r="E45" s="130">
        <f>TRUNC(C45*D45,2)</f>
        <v>0</v>
      </c>
    </row>
    <row r="46" spans="1:5" ht="11.25" customHeight="1">
      <c r="A46" s="129" t="s">
        <v>197</v>
      </c>
      <c r="B46" s="121" t="s">
        <v>150</v>
      </c>
      <c r="C46" s="127">
        <v>201.23</v>
      </c>
      <c r="D46" s="125">
        <v>0</v>
      </c>
      <c r="E46" s="130">
        <f>TRUNC(C46*D46,2)</f>
        <v>0</v>
      </c>
    </row>
    <row r="47" spans="1:5" ht="14.4" customHeight="1">
      <c r="A47" s="339" t="s">
        <v>198</v>
      </c>
      <c r="B47" s="339"/>
      <c r="C47" s="339"/>
      <c r="D47" s="339"/>
      <c r="E47" s="339"/>
    </row>
    <row r="48" spans="1:5" ht="21.9" customHeight="1">
      <c r="A48" s="129" t="s">
        <v>199</v>
      </c>
      <c r="B48" s="121" t="s">
        <v>152</v>
      </c>
      <c r="C48" s="127">
        <v>2.46</v>
      </c>
      <c r="D48" s="131">
        <v>0</v>
      </c>
      <c r="E48" s="130">
        <f t="shared" ref="E48:E55" si="1">TRUNC(C48*D48,2)</f>
        <v>0</v>
      </c>
    </row>
    <row r="49" spans="1:5" ht="11.25" customHeight="1">
      <c r="A49" s="129" t="s">
        <v>200</v>
      </c>
      <c r="B49" s="121" t="s">
        <v>152</v>
      </c>
      <c r="C49" s="127">
        <v>3.93</v>
      </c>
      <c r="D49" s="131">
        <v>0</v>
      </c>
      <c r="E49" s="130">
        <f t="shared" si="1"/>
        <v>0</v>
      </c>
    </row>
    <row r="50" spans="1:5" ht="21.9" customHeight="1">
      <c r="A50" s="129" t="s">
        <v>201</v>
      </c>
      <c r="B50" s="121" t="s">
        <v>150</v>
      </c>
      <c r="C50" s="127">
        <v>433.85</v>
      </c>
      <c r="D50" s="123">
        <v>0</v>
      </c>
      <c r="E50" s="130">
        <f t="shared" si="1"/>
        <v>0</v>
      </c>
    </row>
    <row r="51" spans="1:5" ht="11.25" customHeight="1">
      <c r="A51" s="129" t="s">
        <v>202</v>
      </c>
      <c r="B51" s="121" t="s">
        <v>150</v>
      </c>
      <c r="C51" s="127">
        <v>433.85</v>
      </c>
      <c r="D51" s="123">
        <v>0</v>
      </c>
      <c r="E51" s="130">
        <f t="shared" si="1"/>
        <v>0</v>
      </c>
    </row>
    <row r="52" spans="1:5" ht="11.25" customHeight="1">
      <c r="A52" s="129" t="s">
        <v>203</v>
      </c>
      <c r="B52" s="121" t="s">
        <v>170</v>
      </c>
      <c r="C52" s="127">
        <v>103.83</v>
      </c>
      <c r="D52" s="123">
        <v>0</v>
      </c>
      <c r="E52" s="130">
        <f t="shared" si="1"/>
        <v>0</v>
      </c>
    </row>
    <row r="53" spans="1:5" ht="11.25" customHeight="1">
      <c r="A53" s="129" t="s">
        <v>204</v>
      </c>
      <c r="B53" s="121" t="s">
        <v>170</v>
      </c>
      <c r="C53" s="127">
        <v>110.43</v>
      </c>
      <c r="D53" s="123">
        <v>0</v>
      </c>
      <c r="E53" s="130">
        <f t="shared" si="1"/>
        <v>0</v>
      </c>
    </row>
    <row r="54" spans="1:5" ht="11.25" customHeight="1">
      <c r="A54" s="129" t="s">
        <v>205</v>
      </c>
      <c r="B54" s="121" t="s">
        <v>206</v>
      </c>
      <c r="C54" s="127">
        <v>160.47999999999999</v>
      </c>
      <c r="D54" s="123">
        <v>0</v>
      </c>
      <c r="E54" s="130">
        <f t="shared" si="1"/>
        <v>0</v>
      </c>
    </row>
    <row r="55" spans="1:5" ht="11.25" customHeight="1">
      <c r="A55" s="129" t="s">
        <v>207</v>
      </c>
      <c r="B55" s="121" t="s">
        <v>102</v>
      </c>
      <c r="C55" s="122">
        <v>2302.7399999999998</v>
      </c>
      <c r="D55" s="123">
        <v>0</v>
      </c>
      <c r="E55" s="130">
        <f t="shared" si="1"/>
        <v>0</v>
      </c>
    </row>
    <row r="56" spans="1:5" ht="14.4" customHeight="1">
      <c r="A56" s="339" t="s">
        <v>208</v>
      </c>
      <c r="B56" s="339"/>
      <c r="C56" s="339"/>
      <c r="D56" s="339"/>
      <c r="E56" s="339"/>
    </row>
    <row r="57" spans="1:5" ht="11.25" customHeight="1">
      <c r="A57" s="129" t="s">
        <v>209</v>
      </c>
      <c r="B57" s="121" t="s">
        <v>170</v>
      </c>
      <c r="C57" s="122">
        <v>5403.04</v>
      </c>
      <c r="D57" s="125">
        <v>0</v>
      </c>
      <c r="E57" s="130">
        <f>TRUNC(C57*D57,2)</f>
        <v>0</v>
      </c>
    </row>
    <row r="58" spans="1:5" ht="11.25" customHeight="1">
      <c r="A58" s="129" t="s">
        <v>210</v>
      </c>
      <c r="B58" s="121" t="s">
        <v>211</v>
      </c>
      <c r="C58" s="127">
        <v>0.4</v>
      </c>
      <c r="D58" s="130">
        <v>0</v>
      </c>
      <c r="E58" s="130">
        <f>TRUNC(C58*D58,2)</f>
        <v>0</v>
      </c>
    </row>
    <row r="59" spans="1:5" ht="11.25" customHeight="1">
      <c r="A59" s="129" t="s">
        <v>212</v>
      </c>
      <c r="B59" s="121" t="s">
        <v>170</v>
      </c>
      <c r="C59" s="122">
        <v>6911.2</v>
      </c>
      <c r="D59" s="125">
        <v>0</v>
      </c>
      <c r="E59" s="130">
        <f>TRUNC(C59*D59,2)</f>
        <v>0</v>
      </c>
    </row>
    <row r="60" spans="1:5" ht="11.25" customHeight="1">
      <c r="A60" s="129" t="s">
        <v>213</v>
      </c>
      <c r="B60" s="121" t="s">
        <v>170</v>
      </c>
      <c r="C60" s="122">
        <v>16461.310000000001</v>
      </c>
      <c r="D60" s="125">
        <v>0</v>
      </c>
      <c r="E60" s="130">
        <f>TRUNC(C60*D60,2)</f>
        <v>0</v>
      </c>
    </row>
    <row r="61" spans="1:5" ht="11.25" customHeight="1">
      <c r="A61" s="129" t="s">
        <v>214</v>
      </c>
      <c r="B61" s="121" t="s">
        <v>170</v>
      </c>
      <c r="C61" s="122">
        <v>4807.28</v>
      </c>
      <c r="D61" s="125">
        <v>0</v>
      </c>
      <c r="E61" s="130">
        <f>TRUNC(C61*D61,2)</f>
        <v>0</v>
      </c>
    </row>
    <row r="62" spans="1:5" ht="14.4" customHeight="1">
      <c r="A62" s="356" t="s">
        <v>99</v>
      </c>
      <c r="B62" s="356"/>
      <c r="C62" s="357"/>
      <c r="D62" s="358">
        <f>SUM(E5:E7,E9:E42,E44:E46,E48:E55,E57:E61)</f>
        <v>7601.88</v>
      </c>
      <c r="E62" s="361"/>
    </row>
    <row r="63" spans="1:5" ht="14.4" customHeight="1">
      <c r="A63" s="356" t="s">
        <v>215</v>
      </c>
      <c r="B63" s="356"/>
      <c r="C63" s="357"/>
      <c r="D63" s="358">
        <f>D62*([205]BDI!D19/100)</f>
        <v>2068.1740799615832</v>
      </c>
      <c r="E63" s="361"/>
    </row>
    <row r="64" spans="1:5" ht="14.4" customHeight="1">
      <c r="A64" s="356" t="s">
        <v>146</v>
      </c>
      <c r="B64" s="356"/>
      <c r="C64" s="357"/>
      <c r="D64" s="358">
        <f>SUM(D62:E63)</f>
        <v>9670.0540799615828</v>
      </c>
      <c r="E64" s="361"/>
    </row>
  </sheetData>
  <mergeCells count="16">
    <mergeCell ref="A63:C63"/>
    <mergeCell ref="D63:E63"/>
    <mergeCell ref="A64:C64"/>
    <mergeCell ref="D64:E64"/>
    <mergeCell ref="A8:E8"/>
    <mergeCell ref="A43:E43"/>
    <mergeCell ref="A47:E47"/>
    <mergeCell ref="A56:E56"/>
    <mergeCell ref="A62:C62"/>
    <mergeCell ref="D62:E62"/>
    <mergeCell ref="A4:E4"/>
    <mergeCell ref="A1:E1"/>
    <mergeCell ref="A2:A3"/>
    <mergeCell ref="B2:B3"/>
    <mergeCell ref="C2:C3"/>
    <mergeCell ref="D2:E2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D2EC9-0D9E-40AF-A66E-3CF6D0BACAAA}">
  <dimension ref="A1:U574"/>
  <sheetViews>
    <sheetView zoomScaleNormal="100" workbookViewId="0">
      <selection activeCell="W31" sqref="W31"/>
    </sheetView>
  </sheetViews>
  <sheetFormatPr defaultRowHeight="13.2"/>
  <cols>
    <col min="1" max="2" width="4.6640625" style="192" bestFit="1" customWidth="1"/>
    <col min="3" max="6" width="0.88671875" style="192" bestFit="1" customWidth="1"/>
    <col min="7" max="7" width="0.6640625" style="192" bestFit="1" customWidth="1"/>
    <col min="8" max="8" width="0.33203125" style="192" bestFit="1" customWidth="1"/>
    <col min="9" max="9" width="23.33203125" style="192" bestFit="1" customWidth="1"/>
    <col min="10" max="10" width="0.88671875" style="192" bestFit="1" customWidth="1"/>
    <col min="11" max="11" width="8.44140625" style="192" bestFit="1" customWidth="1"/>
    <col min="12" max="12" width="9.33203125" style="192" bestFit="1" customWidth="1"/>
    <col min="13" max="13" width="0.88671875" style="192" bestFit="1" customWidth="1"/>
    <col min="14" max="14" width="8.44140625" style="192" bestFit="1" customWidth="1"/>
    <col min="15" max="15" width="4.6640625" style="192" bestFit="1" customWidth="1"/>
    <col min="16" max="16" width="0.88671875" style="192" bestFit="1" customWidth="1"/>
    <col min="17" max="17" width="3.77734375" style="192" bestFit="1" customWidth="1"/>
    <col min="18" max="18" width="2.77734375" style="192" bestFit="1" customWidth="1"/>
    <col min="19" max="19" width="1.88671875" style="192" bestFit="1" customWidth="1"/>
    <col min="20" max="20" width="2.77734375" style="192" bestFit="1" customWidth="1"/>
    <col min="21" max="21" width="11.21875" style="192" bestFit="1" customWidth="1"/>
    <col min="22" max="256" width="8.88671875" style="192"/>
    <col min="257" max="258" width="4.6640625" style="192" bestFit="1" customWidth="1"/>
    <col min="259" max="262" width="0.88671875" style="192" bestFit="1" customWidth="1"/>
    <col min="263" max="263" width="0.6640625" style="192" bestFit="1" customWidth="1"/>
    <col min="264" max="264" width="0.33203125" style="192" bestFit="1" customWidth="1"/>
    <col min="265" max="265" width="23.33203125" style="192" bestFit="1" customWidth="1"/>
    <col min="266" max="266" width="0.88671875" style="192" bestFit="1" customWidth="1"/>
    <col min="267" max="267" width="8.44140625" style="192" bestFit="1" customWidth="1"/>
    <col min="268" max="268" width="9.33203125" style="192" bestFit="1" customWidth="1"/>
    <col min="269" max="269" width="0.88671875" style="192" bestFit="1" customWidth="1"/>
    <col min="270" max="270" width="8.44140625" style="192" bestFit="1" customWidth="1"/>
    <col min="271" max="271" width="4.6640625" style="192" bestFit="1" customWidth="1"/>
    <col min="272" max="272" width="0.88671875" style="192" bestFit="1" customWidth="1"/>
    <col min="273" max="273" width="3.77734375" style="192" bestFit="1" customWidth="1"/>
    <col min="274" max="274" width="2.77734375" style="192" bestFit="1" customWidth="1"/>
    <col min="275" max="275" width="1.88671875" style="192" bestFit="1" customWidth="1"/>
    <col min="276" max="276" width="2.77734375" style="192" bestFit="1" customWidth="1"/>
    <col min="277" max="277" width="11.21875" style="192" bestFit="1" customWidth="1"/>
    <col min="278" max="512" width="8.88671875" style="192"/>
    <col min="513" max="514" width="4.6640625" style="192" bestFit="1" customWidth="1"/>
    <col min="515" max="518" width="0.88671875" style="192" bestFit="1" customWidth="1"/>
    <col min="519" max="519" width="0.6640625" style="192" bestFit="1" customWidth="1"/>
    <col min="520" max="520" width="0.33203125" style="192" bestFit="1" customWidth="1"/>
    <col min="521" max="521" width="23.33203125" style="192" bestFit="1" customWidth="1"/>
    <col min="522" max="522" width="0.88671875" style="192" bestFit="1" customWidth="1"/>
    <col min="523" max="523" width="8.44140625" style="192" bestFit="1" customWidth="1"/>
    <col min="524" max="524" width="9.33203125" style="192" bestFit="1" customWidth="1"/>
    <col min="525" max="525" width="0.88671875" style="192" bestFit="1" customWidth="1"/>
    <col min="526" max="526" width="8.44140625" style="192" bestFit="1" customWidth="1"/>
    <col min="527" max="527" width="4.6640625" style="192" bestFit="1" customWidth="1"/>
    <col min="528" max="528" width="0.88671875" style="192" bestFit="1" customWidth="1"/>
    <col min="529" max="529" width="3.77734375" style="192" bestFit="1" customWidth="1"/>
    <col min="530" max="530" width="2.77734375" style="192" bestFit="1" customWidth="1"/>
    <col min="531" max="531" width="1.88671875" style="192" bestFit="1" customWidth="1"/>
    <col min="532" max="532" width="2.77734375" style="192" bestFit="1" customWidth="1"/>
    <col min="533" max="533" width="11.21875" style="192" bestFit="1" customWidth="1"/>
    <col min="534" max="768" width="8.88671875" style="192"/>
    <col min="769" max="770" width="4.6640625" style="192" bestFit="1" customWidth="1"/>
    <col min="771" max="774" width="0.88671875" style="192" bestFit="1" customWidth="1"/>
    <col min="775" max="775" width="0.6640625" style="192" bestFit="1" customWidth="1"/>
    <col min="776" max="776" width="0.33203125" style="192" bestFit="1" customWidth="1"/>
    <col min="777" max="777" width="23.33203125" style="192" bestFit="1" customWidth="1"/>
    <col min="778" max="778" width="0.88671875" style="192" bestFit="1" customWidth="1"/>
    <col min="779" max="779" width="8.44140625" style="192" bestFit="1" customWidth="1"/>
    <col min="780" max="780" width="9.33203125" style="192" bestFit="1" customWidth="1"/>
    <col min="781" max="781" width="0.88671875" style="192" bestFit="1" customWidth="1"/>
    <col min="782" max="782" width="8.44140625" style="192" bestFit="1" customWidth="1"/>
    <col min="783" max="783" width="4.6640625" style="192" bestFit="1" customWidth="1"/>
    <col min="784" max="784" width="0.88671875" style="192" bestFit="1" customWidth="1"/>
    <col min="785" max="785" width="3.77734375" style="192" bestFit="1" customWidth="1"/>
    <col min="786" max="786" width="2.77734375" style="192" bestFit="1" customWidth="1"/>
    <col min="787" max="787" width="1.88671875" style="192" bestFit="1" customWidth="1"/>
    <col min="788" max="788" width="2.77734375" style="192" bestFit="1" customWidth="1"/>
    <col min="789" max="789" width="11.21875" style="192" bestFit="1" customWidth="1"/>
    <col min="790" max="1024" width="8.88671875" style="192"/>
    <col min="1025" max="1026" width="4.6640625" style="192" bestFit="1" customWidth="1"/>
    <col min="1027" max="1030" width="0.88671875" style="192" bestFit="1" customWidth="1"/>
    <col min="1031" max="1031" width="0.6640625" style="192" bestFit="1" customWidth="1"/>
    <col min="1032" max="1032" width="0.33203125" style="192" bestFit="1" customWidth="1"/>
    <col min="1033" max="1033" width="23.33203125" style="192" bestFit="1" customWidth="1"/>
    <col min="1034" max="1034" width="0.88671875" style="192" bestFit="1" customWidth="1"/>
    <col min="1035" max="1035" width="8.44140625" style="192" bestFit="1" customWidth="1"/>
    <col min="1036" max="1036" width="9.33203125" style="192" bestFit="1" customWidth="1"/>
    <col min="1037" max="1037" width="0.88671875" style="192" bestFit="1" customWidth="1"/>
    <col min="1038" max="1038" width="8.44140625" style="192" bestFit="1" customWidth="1"/>
    <col min="1039" max="1039" width="4.6640625" style="192" bestFit="1" customWidth="1"/>
    <col min="1040" max="1040" width="0.88671875" style="192" bestFit="1" customWidth="1"/>
    <col min="1041" max="1041" width="3.77734375" style="192" bestFit="1" customWidth="1"/>
    <col min="1042" max="1042" width="2.77734375" style="192" bestFit="1" customWidth="1"/>
    <col min="1043" max="1043" width="1.88671875" style="192" bestFit="1" customWidth="1"/>
    <col min="1044" max="1044" width="2.77734375" style="192" bestFit="1" customWidth="1"/>
    <col min="1045" max="1045" width="11.21875" style="192" bestFit="1" customWidth="1"/>
    <col min="1046" max="1280" width="8.88671875" style="192"/>
    <col min="1281" max="1282" width="4.6640625" style="192" bestFit="1" customWidth="1"/>
    <col min="1283" max="1286" width="0.88671875" style="192" bestFit="1" customWidth="1"/>
    <col min="1287" max="1287" width="0.6640625" style="192" bestFit="1" customWidth="1"/>
    <col min="1288" max="1288" width="0.33203125" style="192" bestFit="1" customWidth="1"/>
    <col min="1289" max="1289" width="23.33203125" style="192" bestFit="1" customWidth="1"/>
    <col min="1290" max="1290" width="0.88671875" style="192" bestFit="1" customWidth="1"/>
    <col min="1291" max="1291" width="8.44140625" style="192" bestFit="1" customWidth="1"/>
    <col min="1292" max="1292" width="9.33203125" style="192" bestFit="1" customWidth="1"/>
    <col min="1293" max="1293" width="0.88671875" style="192" bestFit="1" customWidth="1"/>
    <col min="1294" max="1294" width="8.44140625" style="192" bestFit="1" customWidth="1"/>
    <col min="1295" max="1295" width="4.6640625" style="192" bestFit="1" customWidth="1"/>
    <col min="1296" max="1296" width="0.88671875" style="192" bestFit="1" customWidth="1"/>
    <col min="1297" max="1297" width="3.77734375" style="192" bestFit="1" customWidth="1"/>
    <col min="1298" max="1298" width="2.77734375" style="192" bestFit="1" customWidth="1"/>
    <col min="1299" max="1299" width="1.88671875" style="192" bestFit="1" customWidth="1"/>
    <col min="1300" max="1300" width="2.77734375" style="192" bestFit="1" customWidth="1"/>
    <col min="1301" max="1301" width="11.21875" style="192" bestFit="1" customWidth="1"/>
    <col min="1302" max="1536" width="8.88671875" style="192"/>
    <col min="1537" max="1538" width="4.6640625" style="192" bestFit="1" customWidth="1"/>
    <col min="1539" max="1542" width="0.88671875" style="192" bestFit="1" customWidth="1"/>
    <col min="1543" max="1543" width="0.6640625" style="192" bestFit="1" customWidth="1"/>
    <col min="1544" max="1544" width="0.33203125" style="192" bestFit="1" customWidth="1"/>
    <col min="1545" max="1545" width="23.33203125" style="192" bestFit="1" customWidth="1"/>
    <col min="1546" max="1546" width="0.88671875" style="192" bestFit="1" customWidth="1"/>
    <col min="1547" max="1547" width="8.44140625" style="192" bestFit="1" customWidth="1"/>
    <col min="1548" max="1548" width="9.33203125" style="192" bestFit="1" customWidth="1"/>
    <col min="1549" max="1549" width="0.88671875" style="192" bestFit="1" customWidth="1"/>
    <col min="1550" max="1550" width="8.44140625" style="192" bestFit="1" customWidth="1"/>
    <col min="1551" max="1551" width="4.6640625" style="192" bestFit="1" customWidth="1"/>
    <col min="1552" max="1552" width="0.88671875" style="192" bestFit="1" customWidth="1"/>
    <col min="1553" max="1553" width="3.77734375" style="192" bestFit="1" customWidth="1"/>
    <col min="1554" max="1554" width="2.77734375" style="192" bestFit="1" customWidth="1"/>
    <col min="1555" max="1555" width="1.88671875" style="192" bestFit="1" customWidth="1"/>
    <col min="1556" max="1556" width="2.77734375" style="192" bestFit="1" customWidth="1"/>
    <col min="1557" max="1557" width="11.21875" style="192" bestFit="1" customWidth="1"/>
    <col min="1558" max="1792" width="8.88671875" style="192"/>
    <col min="1793" max="1794" width="4.6640625" style="192" bestFit="1" customWidth="1"/>
    <col min="1795" max="1798" width="0.88671875" style="192" bestFit="1" customWidth="1"/>
    <col min="1799" max="1799" width="0.6640625" style="192" bestFit="1" customWidth="1"/>
    <col min="1800" max="1800" width="0.33203125" style="192" bestFit="1" customWidth="1"/>
    <col min="1801" max="1801" width="23.33203125" style="192" bestFit="1" customWidth="1"/>
    <col min="1802" max="1802" width="0.88671875" style="192" bestFit="1" customWidth="1"/>
    <col min="1803" max="1803" width="8.44140625" style="192" bestFit="1" customWidth="1"/>
    <col min="1804" max="1804" width="9.33203125" style="192" bestFit="1" customWidth="1"/>
    <col min="1805" max="1805" width="0.88671875" style="192" bestFit="1" customWidth="1"/>
    <col min="1806" max="1806" width="8.44140625" style="192" bestFit="1" customWidth="1"/>
    <col min="1807" max="1807" width="4.6640625" style="192" bestFit="1" customWidth="1"/>
    <col min="1808" max="1808" width="0.88671875" style="192" bestFit="1" customWidth="1"/>
    <col min="1809" max="1809" width="3.77734375" style="192" bestFit="1" customWidth="1"/>
    <col min="1810" max="1810" width="2.77734375" style="192" bestFit="1" customWidth="1"/>
    <col min="1811" max="1811" width="1.88671875" style="192" bestFit="1" customWidth="1"/>
    <col min="1812" max="1812" width="2.77734375" style="192" bestFit="1" customWidth="1"/>
    <col min="1813" max="1813" width="11.21875" style="192" bestFit="1" customWidth="1"/>
    <col min="1814" max="2048" width="8.88671875" style="192"/>
    <col min="2049" max="2050" width="4.6640625" style="192" bestFit="1" customWidth="1"/>
    <col min="2051" max="2054" width="0.88671875" style="192" bestFit="1" customWidth="1"/>
    <col min="2055" max="2055" width="0.6640625" style="192" bestFit="1" customWidth="1"/>
    <col min="2056" max="2056" width="0.33203125" style="192" bestFit="1" customWidth="1"/>
    <col min="2057" max="2057" width="23.33203125" style="192" bestFit="1" customWidth="1"/>
    <col min="2058" max="2058" width="0.88671875" style="192" bestFit="1" customWidth="1"/>
    <col min="2059" max="2059" width="8.44140625" style="192" bestFit="1" customWidth="1"/>
    <col min="2060" max="2060" width="9.33203125" style="192" bestFit="1" customWidth="1"/>
    <col min="2061" max="2061" width="0.88671875" style="192" bestFit="1" customWidth="1"/>
    <col min="2062" max="2062" width="8.44140625" style="192" bestFit="1" customWidth="1"/>
    <col min="2063" max="2063" width="4.6640625" style="192" bestFit="1" customWidth="1"/>
    <col min="2064" max="2064" width="0.88671875" style="192" bestFit="1" customWidth="1"/>
    <col min="2065" max="2065" width="3.77734375" style="192" bestFit="1" customWidth="1"/>
    <col min="2066" max="2066" width="2.77734375" style="192" bestFit="1" customWidth="1"/>
    <col min="2067" max="2067" width="1.88671875" style="192" bestFit="1" customWidth="1"/>
    <col min="2068" max="2068" width="2.77734375" style="192" bestFit="1" customWidth="1"/>
    <col min="2069" max="2069" width="11.21875" style="192" bestFit="1" customWidth="1"/>
    <col min="2070" max="2304" width="8.88671875" style="192"/>
    <col min="2305" max="2306" width="4.6640625" style="192" bestFit="1" customWidth="1"/>
    <col min="2307" max="2310" width="0.88671875" style="192" bestFit="1" customWidth="1"/>
    <col min="2311" max="2311" width="0.6640625" style="192" bestFit="1" customWidth="1"/>
    <col min="2312" max="2312" width="0.33203125" style="192" bestFit="1" customWidth="1"/>
    <col min="2313" max="2313" width="23.33203125" style="192" bestFit="1" customWidth="1"/>
    <col min="2314" max="2314" width="0.88671875" style="192" bestFit="1" customWidth="1"/>
    <col min="2315" max="2315" width="8.44140625" style="192" bestFit="1" customWidth="1"/>
    <col min="2316" max="2316" width="9.33203125" style="192" bestFit="1" customWidth="1"/>
    <col min="2317" max="2317" width="0.88671875" style="192" bestFit="1" customWidth="1"/>
    <col min="2318" max="2318" width="8.44140625" style="192" bestFit="1" customWidth="1"/>
    <col min="2319" max="2319" width="4.6640625" style="192" bestFit="1" customWidth="1"/>
    <col min="2320" max="2320" width="0.88671875" style="192" bestFit="1" customWidth="1"/>
    <col min="2321" max="2321" width="3.77734375" style="192" bestFit="1" customWidth="1"/>
    <col min="2322" max="2322" width="2.77734375" style="192" bestFit="1" customWidth="1"/>
    <col min="2323" max="2323" width="1.88671875" style="192" bestFit="1" customWidth="1"/>
    <col min="2324" max="2324" width="2.77734375" style="192" bestFit="1" customWidth="1"/>
    <col min="2325" max="2325" width="11.21875" style="192" bestFit="1" customWidth="1"/>
    <col min="2326" max="2560" width="8.88671875" style="192"/>
    <col min="2561" max="2562" width="4.6640625" style="192" bestFit="1" customWidth="1"/>
    <col min="2563" max="2566" width="0.88671875" style="192" bestFit="1" customWidth="1"/>
    <col min="2567" max="2567" width="0.6640625" style="192" bestFit="1" customWidth="1"/>
    <col min="2568" max="2568" width="0.33203125" style="192" bestFit="1" customWidth="1"/>
    <col min="2569" max="2569" width="23.33203125" style="192" bestFit="1" customWidth="1"/>
    <col min="2570" max="2570" width="0.88671875" style="192" bestFit="1" customWidth="1"/>
    <col min="2571" max="2571" width="8.44140625" style="192" bestFit="1" customWidth="1"/>
    <col min="2572" max="2572" width="9.33203125" style="192" bestFit="1" customWidth="1"/>
    <col min="2573" max="2573" width="0.88671875" style="192" bestFit="1" customWidth="1"/>
    <col min="2574" max="2574" width="8.44140625" style="192" bestFit="1" customWidth="1"/>
    <col min="2575" max="2575" width="4.6640625" style="192" bestFit="1" customWidth="1"/>
    <col min="2576" max="2576" width="0.88671875" style="192" bestFit="1" customWidth="1"/>
    <col min="2577" max="2577" width="3.77734375" style="192" bestFit="1" customWidth="1"/>
    <col min="2578" max="2578" width="2.77734375" style="192" bestFit="1" customWidth="1"/>
    <col min="2579" max="2579" width="1.88671875" style="192" bestFit="1" customWidth="1"/>
    <col min="2580" max="2580" width="2.77734375" style="192" bestFit="1" customWidth="1"/>
    <col min="2581" max="2581" width="11.21875" style="192" bestFit="1" customWidth="1"/>
    <col min="2582" max="2816" width="8.88671875" style="192"/>
    <col min="2817" max="2818" width="4.6640625" style="192" bestFit="1" customWidth="1"/>
    <col min="2819" max="2822" width="0.88671875" style="192" bestFit="1" customWidth="1"/>
    <col min="2823" max="2823" width="0.6640625" style="192" bestFit="1" customWidth="1"/>
    <col min="2824" max="2824" width="0.33203125" style="192" bestFit="1" customWidth="1"/>
    <col min="2825" max="2825" width="23.33203125" style="192" bestFit="1" customWidth="1"/>
    <col min="2826" max="2826" width="0.88671875" style="192" bestFit="1" customWidth="1"/>
    <col min="2827" max="2827" width="8.44140625" style="192" bestFit="1" customWidth="1"/>
    <col min="2828" max="2828" width="9.33203125" style="192" bestFit="1" customWidth="1"/>
    <col min="2829" max="2829" width="0.88671875" style="192" bestFit="1" customWidth="1"/>
    <col min="2830" max="2830" width="8.44140625" style="192" bestFit="1" customWidth="1"/>
    <col min="2831" max="2831" width="4.6640625" style="192" bestFit="1" customWidth="1"/>
    <col min="2832" max="2832" width="0.88671875" style="192" bestFit="1" customWidth="1"/>
    <col min="2833" max="2833" width="3.77734375" style="192" bestFit="1" customWidth="1"/>
    <col min="2834" max="2834" width="2.77734375" style="192" bestFit="1" customWidth="1"/>
    <col min="2835" max="2835" width="1.88671875" style="192" bestFit="1" customWidth="1"/>
    <col min="2836" max="2836" width="2.77734375" style="192" bestFit="1" customWidth="1"/>
    <col min="2837" max="2837" width="11.21875" style="192" bestFit="1" customWidth="1"/>
    <col min="2838" max="3072" width="8.88671875" style="192"/>
    <col min="3073" max="3074" width="4.6640625" style="192" bestFit="1" customWidth="1"/>
    <col min="3075" max="3078" width="0.88671875" style="192" bestFit="1" customWidth="1"/>
    <col min="3079" max="3079" width="0.6640625" style="192" bestFit="1" customWidth="1"/>
    <col min="3080" max="3080" width="0.33203125" style="192" bestFit="1" customWidth="1"/>
    <col min="3081" max="3081" width="23.33203125" style="192" bestFit="1" customWidth="1"/>
    <col min="3082" max="3082" width="0.88671875" style="192" bestFit="1" customWidth="1"/>
    <col min="3083" max="3083" width="8.44140625" style="192" bestFit="1" customWidth="1"/>
    <col min="3084" max="3084" width="9.33203125" style="192" bestFit="1" customWidth="1"/>
    <col min="3085" max="3085" width="0.88671875" style="192" bestFit="1" customWidth="1"/>
    <col min="3086" max="3086" width="8.44140625" style="192" bestFit="1" customWidth="1"/>
    <col min="3087" max="3087" width="4.6640625" style="192" bestFit="1" customWidth="1"/>
    <col min="3088" max="3088" width="0.88671875" style="192" bestFit="1" customWidth="1"/>
    <col min="3089" max="3089" width="3.77734375" style="192" bestFit="1" customWidth="1"/>
    <col min="3090" max="3090" width="2.77734375" style="192" bestFit="1" customWidth="1"/>
    <col min="3091" max="3091" width="1.88671875" style="192" bestFit="1" customWidth="1"/>
    <col min="3092" max="3092" width="2.77734375" style="192" bestFit="1" customWidth="1"/>
    <col min="3093" max="3093" width="11.21875" style="192" bestFit="1" customWidth="1"/>
    <col min="3094" max="3328" width="8.88671875" style="192"/>
    <col min="3329" max="3330" width="4.6640625" style="192" bestFit="1" customWidth="1"/>
    <col min="3331" max="3334" width="0.88671875" style="192" bestFit="1" customWidth="1"/>
    <col min="3335" max="3335" width="0.6640625" style="192" bestFit="1" customWidth="1"/>
    <col min="3336" max="3336" width="0.33203125" style="192" bestFit="1" customWidth="1"/>
    <col min="3337" max="3337" width="23.33203125" style="192" bestFit="1" customWidth="1"/>
    <col min="3338" max="3338" width="0.88671875" style="192" bestFit="1" customWidth="1"/>
    <col min="3339" max="3339" width="8.44140625" style="192" bestFit="1" customWidth="1"/>
    <col min="3340" max="3340" width="9.33203125" style="192" bestFit="1" customWidth="1"/>
    <col min="3341" max="3341" width="0.88671875" style="192" bestFit="1" customWidth="1"/>
    <col min="3342" max="3342" width="8.44140625" style="192" bestFit="1" customWidth="1"/>
    <col min="3343" max="3343" width="4.6640625" style="192" bestFit="1" customWidth="1"/>
    <col min="3344" max="3344" width="0.88671875" style="192" bestFit="1" customWidth="1"/>
    <col min="3345" max="3345" width="3.77734375" style="192" bestFit="1" customWidth="1"/>
    <col min="3346" max="3346" width="2.77734375" style="192" bestFit="1" customWidth="1"/>
    <col min="3347" max="3347" width="1.88671875" style="192" bestFit="1" customWidth="1"/>
    <col min="3348" max="3348" width="2.77734375" style="192" bestFit="1" customWidth="1"/>
    <col min="3349" max="3349" width="11.21875" style="192" bestFit="1" customWidth="1"/>
    <col min="3350" max="3584" width="8.88671875" style="192"/>
    <col min="3585" max="3586" width="4.6640625" style="192" bestFit="1" customWidth="1"/>
    <col min="3587" max="3590" width="0.88671875" style="192" bestFit="1" customWidth="1"/>
    <col min="3591" max="3591" width="0.6640625" style="192" bestFit="1" customWidth="1"/>
    <col min="3592" max="3592" width="0.33203125" style="192" bestFit="1" customWidth="1"/>
    <col min="3593" max="3593" width="23.33203125" style="192" bestFit="1" customWidth="1"/>
    <col min="3594" max="3594" width="0.88671875" style="192" bestFit="1" customWidth="1"/>
    <col min="3595" max="3595" width="8.44140625" style="192" bestFit="1" customWidth="1"/>
    <col min="3596" max="3596" width="9.33203125" style="192" bestFit="1" customWidth="1"/>
    <col min="3597" max="3597" width="0.88671875" style="192" bestFit="1" customWidth="1"/>
    <col min="3598" max="3598" width="8.44140625" style="192" bestFit="1" customWidth="1"/>
    <col min="3599" max="3599" width="4.6640625" style="192" bestFit="1" customWidth="1"/>
    <col min="3600" max="3600" width="0.88671875" style="192" bestFit="1" customWidth="1"/>
    <col min="3601" max="3601" width="3.77734375" style="192" bestFit="1" customWidth="1"/>
    <col min="3602" max="3602" width="2.77734375" style="192" bestFit="1" customWidth="1"/>
    <col min="3603" max="3603" width="1.88671875" style="192" bestFit="1" customWidth="1"/>
    <col min="3604" max="3604" width="2.77734375" style="192" bestFit="1" customWidth="1"/>
    <col min="3605" max="3605" width="11.21875" style="192" bestFit="1" customWidth="1"/>
    <col min="3606" max="3840" width="8.88671875" style="192"/>
    <col min="3841" max="3842" width="4.6640625" style="192" bestFit="1" customWidth="1"/>
    <col min="3843" max="3846" width="0.88671875" style="192" bestFit="1" customWidth="1"/>
    <col min="3847" max="3847" width="0.6640625" style="192" bestFit="1" customWidth="1"/>
    <col min="3848" max="3848" width="0.33203125" style="192" bestFit="1" customWidth="1"/>
    <col min="3849" max="3849" width="23.33203125" style="192" bestFit="1" customWidth="1"/>
    <col min="3850" max="3850" width="0.88671875" style="192" bestFit="1" customWidth="1"/>
    <col min="3851" max="3851" width="8.44140625" style="192" bestFit="1" customWidth="1"/>
    <col min="3852" max="3852" width="9.33203125" style="192" bestFit="1" customWidth="1"/>
    <col min="3853" max="3853" width="0.88671875" style="192" bestFit="1" customWidth="1"/>
    <col min="3854" max="3854" width="8.44140625" style="192" bestFit="1" customWidth="1"/>
    <col min="3855" max="3855" width="4.6640625" style="192" bestFit="1" customWidth="1"/>
    <col min="3856" max="3856" width="0.88671875" style="192" bestFit="1" customWidth="1"/>
    <col min="3857" max="3857" width="3.77734375" style="192" bestFit="1" customWidth="1"/>
    <col min="3858" max="3858" width="2.77734375" style="192" bestFit="1" customWidth="1"/>
    <col min="3859" max="3859" width="1.88671875" style="192" bestFit="1" customWidth="1"/>
    <col min="3860" max="3860" width="2.77734375" style="192" bestFit="1" customWidth="1"/>
    <col min="3861" max="3861" width="11.21875" style="192" bestFit="1" customWidth="1"/>
    <col min="3862" max="4096" width="8.88671875" style="192"/>
    <col min="4097" max="4098" width="4.6640625" style="192" bestFit="1" customWidth="1"/>
    <col min="4099" max="4102" width="0.88671875" style="192" bestFit="1" customWidth="1"/>
    <col min="4103" max="4103" width="0.6640625" style="192" bestFit="1" customWidth="1"/>
    <col min="4104" max="4104" width="0.33203125" style="192" bestFit="1" customWidth="1"/>
    <col min="4105" max="4105" width="23.33203125" style="192" bestFit="1" customWidth="1"/>
    <col min="4106" max="4106" width="0.88671875" style="192" bestFit="1" customWidth="1"/>
    <col min="4107" max="4107" width="8.44140625" style="192" bestFit="1" customWidth="1"/>
    <col min="4108" max="4108" width="9.33203125" style="192" bestFit="1" customWidth="1"/>
    <col min="4109" max="4109" width="0.88671875" style="192" bestFit="1" customWidth="1"/>
    <col min="4110" max="4110" width="8.44140625" style="192" bestFit="1" customWidth="1"/>
    <col min="4111" max="4111" width="4.6640625" style="192" bestFit="1" customWidth="1"/>
    <col min="4112" max="4112" width="0.88671875" style="192" bestFit="1" customWidth="1"/>
    <col min="4113" max="4113" width="3.77734375" style="192" bestFit="1" customWidth="1"/>
    <col min="4114" max="4114" width="2.77734375" style="192" bestFit="1" customWidth="1"/>
    <col min="4115" max="4115" width="1.88671875" style="192" bestFit="1" customWidth="1"/>
    <col min="4116" max="4116" width="2.77734375" style="192" bestFit="1" customWidth="1"/>
    <col min="4117" max="4117" width="11.21875" style="192" bestFit="1" customWidth="1"/>
    <col min="4118" max="4352" width="8.88671875" style="192"/>
    <col min="4353" max="4354" width="4.6640625" style="192" bestFit="1" customWidth="1"/>
    <col min="4355" max="4358" width="0.88671875" style="192" bestFit="1" customWidth="1"/>
    <col min="4359" max="4359" width="0.6640625" style="192" bestFit="1" customWidth="1"/>
    <col min="4360" max="4360" width="0.33203125" style="192" bestFit="1" customWidth="1"/>
    <col min="4361" max="4361" width="23.33203125" style="192" bestFit="1" customWidth="1"/>
    <col min="4362" max="4362" width="0.88671875" style="192" bestFit="1" customWidth="1"/>
    <col min="4363" max="4363" width="8.44140625" style="192" bestFit="1" customWidth="1"/>
    <col min="4364" max="4364" width="9.33203125" style="192" bestFit="1" customWidth="1"/>
    <col min="4365" max="4365" width="0.88671875" style="192" bestFit="1" customWidth="1"/>
    <col min="4366" max="4366" width="8.44140625" style="192" bestFit="1" customWidth="1"/>
    <col min="4367" max="4367" width="4.6640625" style="192" bestFit="1" customWidth="1"/>
    <col min="4368" max="4368" width="0.88671875" style="192" bestFit="1" customWidth="1"/>
    <col min="4369" max="4369" width="3.77734375" style="192" bestFit="1" customWidth="1"/>
    <col min="4370" max="4370" width="2.77734375" style="192" bestFit="1" customWidth="1"/>
    <col min="4371" max="4371" width="1.88671875" style="192" bestFit="1" customWidth="1"/>
    <col min="4372" max="4372" width="2.77734375" style="192" bestFit="1" customWidth="1"/>
    <col min="4373" max="4373" width="11.21875" style="192" bestFit="1" customWidth="1"/>
    <col min="4374" max="4608" width="8.88671875" style="192"/>
    <col min="4609" max="4610" width="4.6640625" style="192" bestFit="1" customWidth="1"/>
    <col min="4611" max="4614" width="0.88671875" style="192" bestFit="1" customWidth="1"/>
    <col min="4615" max="4615" width="0.6640625" style="192" bestFit="1" customWidth="1"/>
    <col min="4616" max="4616" width="0.33203125" style="192" bestFit="1" customWidth="1"/>
    <col min="4617" max="4617" width="23.33203125" style="192" bestFit="1" customWidth="1"/>
    <col min="4618" max="4618" width="0.88671875" style="192" bestFit="1" customWidth="1"/>
    <col min="4619" max="4619" width="8.44140625" style="192" bestFit="1" customWidth="1"/>
    <col min="4620" max="4620" width="9.33203125" style="192" bestFit="1" customWidth="1"/>
    <col min="4621" max="4621" width="0.88671875" style="192" bestFit="1" customWidth="1"/>
    <col min="4622" max="4622" width="8.44140625" style="192" bestFit="1" customWidth="1"/>
    <col min="4623" max="4623" width="4.6640625" style="192" bestFit="1" customWidth="1"/>
    <col min="4624" max="4624" width="0.88671875" style="192" bestFit="1" customWidth="1"/>
    <col min="4625" max="4625" width="3.77734375" style="192" bestFit="1" customWidth="1"/>
    <col min="4626" max="4626" width="2.77734375" style="192" bestFit="1" customWidth="1"/>
    <col min="4627" max="4627" width="1.88671875" style="192" bestFit="1" customWidth="1"/>
    <col min="4628" max="4628" width="2.77734375" style="192" bestFit="1" customWidth="1"/>
    <col min="4629" max="4629" width="11.21875" style="192" bestFit="1" customWidth="1"/>
    <col min="4630" max="4864" width="8.88671875" style="192"/>
    <col min="4865" max="4866" width="4.6640625" style="192" bestFit="1" customWidth="1"/>
    <col min="4867" max="4870" width="0.88671875" style="192" bestFit="1" customWidth="1"/>
    <col min="4871" max="4871" width="0.6640625" style="192" bestFit="1" customWidth="1"/>
    <col min="4872" max="4872" width="0.33203125" style="192" bestFit="1" customWidth="1"/>
    <col min="4873" max="4873" width="23.33203125" style="192" bestFit="1" customWidth="1"/>
    <col min="4874" max="4874" width="0.88671875" style="192" bestFit="1" customWidth="1"/>
    <col min="4875" max="4875" width="8.44140625" style="192" bestFit="1" customWidth="1"/>
    <col min="4876" max="4876" width="9.33203125" style="192" bestFit="1" customWidth="1"/>
    <col min="4877" max="4877" width="0.88671875" style="192" bestFit="1" customWidth="1"/>
    <col min="4878" max="4878" width="8.44140625" style="192" bestFit="1" customWidth="1"/>
    <col min="4879" max="4879" width="4.6640625" style="192" bestFit="1" customWidth="1"/>
    <col min="4880" max="4880" width="0.88671875" style="192" bestFit="1" customWidth="1"/>
    <col min="4881" max="4881" width="3.77734375" style="192" bestFit="1" customWidth="1"/>
    <col min="4882" max="4882" width="2.77734375" style="192" bestFit="1" customWidth="1"/>
    <col min="4883" max="4883" width="1.88671875" style="192" bestFit="1" customWidth="1"/>
    <col min="4884" max="4884" width="2.77734375" style="192" bestFit="1" customWidth="1"/>
    <col min="4885" max="4885" width="11.21875" style="192" bestFit="1" customWidth="1"/>
    <col min="4886" max="5120" width="8.88671875" style="192"/>
    <col min="5121" max="5122" width="4.6640625" style="192" bestFit="1" customWidth="1"/>
    <col min="5123" max="5126" width="0.88671875" style="192" bestFit="1" customWidth="1"/>
    <col min="5127" max="5127" width="0.6640625" style="192" bestFit="1" customWidth="1"/>
    <col min="5128" max="5128" width="0.33203125" style="192" bestFit="1" customWidth="1"/>
    <col min="5129" max="5129" width="23.33203125" style="192" bestFit="1" customWidth="1"/>
    <col min="5130" max="5130" width="0.88671875" style="192" bestFit="1" customWidth="1"/>
    <col min="5131" max="5131" width="8.44140625" style="192" bestFit="1" customWidth="1"/>
    <col min="5132" max="5132" width="9.33203125" style="192" bestFit="1" customWidth="1"/>
    <col min="5133" max="5133" width="0.88671875" style="192" bestFit="1" customWidth="1"/>
    <col min="5134" max="5134" width="8.44140625" style="192" bestFit="1" customWidth="1"/>
    <col min="5135" max="5135" width="4.6640625" style="192" bestFit="1" customWidth="1"/>
    <col min="5136" max="5136" width="0.88671875" style="192" bestFit="1" customWidth="1"/>
    <col min="5137" max="5137" width="3.77734375" style="192" bestFit="1" customWidth="1"/>
    <col min="5138" max="5138" width="2.77734375" style="192" bestFit="1" customWidth="1"/>
    <col min="5139" max="5139" width="1.88671875" style="192" bestFit="1" customWidth="1"/>
    <col min="5140" max="5140" width="2.77734375" style="192" bestFit="1" customWidth="1"/>
    <col min="5141" max="5141" width="11.21875" style="192" bestFit="1" customWidth="1"/>
    <col min="5142" max="5376" width="8.88671875" style="192"/>
    <col min="5377" max="5378" width="4.6640625" style="192" bestFit="1" customWidth="1"/>
    <col min="5379" max="5382" width="0.88671875" style="192" bestFit="1" customWidth="1"/>
    <col min="5383" max="5383" width="0.6640625" style="192" bestFit="1" customWidth="1"/>
    <col min="5384" max="5384" width="0.33203125" style="192" bestFit="1" customWidth="1"/>
    <col min="5385" max="5385" width="23.33203125" style="192" bestFit="1" customWidth="1"/>
    <col min="5386" max="5386" width="0.88671875" style="192" bestFit="1" customWidth="1"/>
    <col min="5387" max="5387" width="8.44140625" style="192" bestFit="1" customWidth="1"/>
    <col min="5388" max="5388" width="9.33203125" style="192" bestFit="1" customWidth="1"/>
    <col min="5389" max="5389" width="0.88671875" style="192" bestFit="1" customWidth="1"/>
    <col min="5390" max="5390" width="8.44140625" style="192" bestFit="1" customWidth="1"/>
    <col min="5391" max="5391" width="4.6640625" style="192" bestFit="1" customWidth="1"/>
    <col min="5392" max="5392" width="0.88671875" style="192" bestFit="1" customWidth="1"/>
    <col min="5393" max="5393" width="3.77734375" style="192" bestFit="1" customWidth="1"/>
    <col min="5394" max="5394" width="2.77734375" style="192" bestFit="1" customWidth="1"/>
    <col min="5395" max="5395" width="1.88671875" style="192" bestFit="1" customWidth="1"/>
    <col min="5396" max="5396" width="2.77734375" style="192" bestFit="1" customWidth="1"/>
    <col min="5397" max="5397" width="11.21875" style="192" bestFit="1" customWidth="1"/>
    <col min="5398" max="5632" width="8.88671875" style="192"/>
    <col min="5633" max="5634" width="4.6640625" style="192" bestFit="1" customWidth="1"/>
    <col min="5635" max="5638" width="0.88671875" style="192" bestFit="1" customWidth="1"/>
    <col min="5639" max="5639" width="0.6640625" style="192" bestFit="1" customWidth="1"/>
    <col min="5640" max="5640" width="0.33203125" style="192" bestFit="1" customWidth="1"/>
    <col min="5641" max="5641" width="23.33203125" style="192" bestFit="1" customWidth="1"/>
    <col min="5642" max="5642" width="0.88671875" style="192" bestFit="1" customWidth="1"/>
    <col min="5643" max="5643" width="8.44140625" style="192" bestFit="1" customWidth="1"/>
    <col min="5644" max="5644" width="9.33203125" style="192" bestFit="1" customWidth="1"/>
    <col min="5645" max="5645" width="0.88671875" style="192" bestFit="1" customWidth="1"/>
    <col min="5646" max="5646" width="8.44140625" style="192" bestFit="1" customWidth="1"/>
    <col min="5647" max="5647" width="4.6640625" style="192" bestFit="1" customWidth="1"/>
    <col min="5648" max="5648" width="0.88671875" style="192" bestFit="1" customWidth="1"/>
    <col min="5649" max="5649" width="3.77734375" style="192" bestFit="1" customWidth="1"/>
    <col min="5650" max="5650" width="2.77734375" style="192" bestFit="1" customWidth="1"/>
    <col min="5651" max="5651" width="1.88671875" style="192" bestFit="1" customWidth="1"/>
    <col min="5652" max="5652" width="2.77734375" style="192" bestFit="1" customWidth="1"/>
    <col min="5653" max="5653" width="11.21875" style="192" bestFit="1" customWidth="1"/>
    <col min="5654" max="5888" width="8.88671875" style="192"/>
    <col min="5889" max="5890" width="4.6640625" style="192" bestFit="1" customWidth="1"/>
    <col min="5891" max="5894" width="0.88671875" style="192" bestFit="1" customWidth="1"/>
    <col min="5895" max="5895" width="0.6640625" style="192" bestFit="1" customWidth="1"/>
    <col min="5896" max="5896" width="0.33203125" style="192" bestFit="1" customWidth="1"/>
    <col min="5897" max="5897" width="23.33203125" style="192" bestFit="1" customWidth="1"/>
    <col min="5898" max="5898" width="0.88671875" style="192" bestFit="1" customWidth="1"/>
    <col min="5899" max="5899" width="8.44140625" style="192" bestFit="1" customWidth="1"/>
    <col min="5900" max="5900" width="9.33203125" style="192" bestFit="1" customWidth="1"/>
    <col min="5901" max="5901" width="0.88671875" style="192" bestFit="1" customWidth="1"/>
    <col min="5902" max="5902" width="8.44140625" style="192" bestFit="1" customWidth="1"/>
    <col min="5903" max="5903" width="4.6640625" style="192" bestFit="1" customWidth="1"/>
    <col min="5904" max="5904" width="0.88671875" style="192" bestFit="1" customWidth="1"/>
    <col min="5905" max="5905" width="3.77734375" style="192" bestFit="1" customWidth="1"/>
    <col min="5906" max="5906" width="2.77734375" style="192" bestFit="1" customWidth="1"/>
    <col min="5907" max="5907" width="1.88671875" style="192" bestFit="1" customWidth="1"/>
    <col min="5908" max="5908" width="2.77734375" style="192" bestFit="1" customWidth="1"/>
    <col min="5909" max="5909" width="11.21875" style="192" bestFit="1" customWidth="1"/>
    <col min="5910" max="6144" width="8.88671875" style="192"/>
    <col min="6145" max="6146" width="4.6640625" style="192" bestFit="1" customWidth="1"/>
    <col min="6147" max="6150" width="0.88671875" style="192" bestFit="1" customWidth="1"/>
    <col min="6151" max="6151" width="0.6640625" style="192" bestFit="1" customWidth="1"/>
    <col min="6152" max="6152" width="0.33203125" style="192" bestFit="1" customWidth="1"/>
    <col min="6153" max="6153" width="23.33203125" style="192" bestFit="1" customWidth="1"/>
    <col min="6154" max="6154" width="0.88671875" style="192" bestFit="1" customWidth="1"/>
    <col min="6155" max="6155" width="8.44140625" style="192" bestFit="1" customWidth="1"/>
    <col min="6156" max="6156" width="9.33203125" style="192" bestFit="1" customWidth="1"/>
    <col min="6157" max="6157" width="0.88671875" style="192" bestFit="1" customWidth="1"/>
    <col min="6158" max="6158" width="8.44140625" style="192" bestFit="1" customWidth="1"/>
    <col min="6159" max="6159" width="4.6640625" style="192" bestFit="1" customWidth="1"/>
    <col min="6160" max="6160" width="0.88671875" style="192" bestFit="1" customWidth="1"/>
    <col min="6161" max="6161" width="3.77734375" style="192" bestFit="1" customWidth="1"/>
    <col min="6162" max="6162" width="2.77734375" style="192" bestFit="1" customWidth="1"/>
    <col min="6163" max="6163" width="1.88671875" style="192" bestFit="1" customWidth="1"/>
    <col min="6164" max="6164" width="2.77734375" style="192" bestFit="1" customWidth="1"/>
    <col min="6165" max="6165" width="11.21875" style="192" bestFit="1" customWidth="1"/>
    <col min="6166" max="6400" width="8.88671875" style="192"/>
    <col min="6401" max="6402" width="4.6640625" style="192" bestFit="1" customWidth="1"/>
    <col min="6403" max="6406" width="0.88671875" style="192" bestFit="1" customWidth="1"/>
    <col min="6407" max="6407" width="0.6640625" style="192" bestFit="1" customWidth="1"/>
    <col min="6408" max="6408" width="0.33203125" style="192" bestFit="1" customWidth="1"/>
    <col min="6409" max="6409" width="23.33203125" style="192" bestFit="1" customWidth="1"/>
    <col min="6410" max="6410" width="0.88671875" style="192" bestFit="1" customWidth="1"/>
    <col min="6411" max="6411" width="8.44140625" style="192" bestFit="1" customWidth="1"/>
    <col min="6412" max="6412" width="9.33203125" style="192" bestFit="1" customWidth="1"/>
    <col min="6413" max="6413" width="0.88671875" style="192" bestFit="1" customWidth="1"/>
    <col min="6414" max="6414" width="8.44140625" style="192" bestFit="1" customWidth="1"/>
    <col min="6415" max="6415" width="4.6640625" style="192" bestFit="1" customWidth="1"/>
    <col min="6416" max="6416" width="0.88671875" style="192" bestFit="1" customWidth="1"/>
    <col min="6417" max="6417" width="3.77734375" style="192" bestFit="1" customWidth="1"/>
    <col min="6418" max="6418" width="2.77734375" style="192" bestFit="1" customWidth="1"/>
    <col min="6419" max="6419" width="1.88671875" style="192" bestFit="1" customWidth="1"/>
    <col min="6420" max="6420" width="2.77734375" style="192" bestFit="1" customWidth="1"/>
    <col min="6421" max="6421" width="11.21875" style="192" bestFit="1" customWidth="1"/>
    <col min="6422" max="6656" width="8.88671875" style="192"/>
    <col min="6657" max="6658" width="4.6640625" style="192" bestFit="1" customWidth="1"/>
    <col min="6659" max="6662" width="0.88671875" style="192" bestFit="1" customWidth="1"/>
    <col min="6663" max="6663" width="0.6640625" style="192" bestFit="1" customWidth="1"/>
    <col min="6664" max="6664" width="0.33203125" style="192" bestFit="1" customWidth="1"/>
    <col min="6665" max="6665" width="23.33203125" style="192" bestFit="1" customWidth="1"/>
    <col min="6666" max="6666" width="0.88671875" style="192" bestFit="1" customWidth="1"/>
    <col min="6667" max="6667" width="8.44140625" style="192" bestFit="1" customWidth="1"/>
    <col min="6668" max="6668" width="9.33203125" style="192" bestFit="1" customWidth="1"/>
    <col min="6669" max="6669" width="0.88671875" style="192" bestFit="1" customWidth="1"/>
    <col min="6670" max="6670" width="8.44140625" style="192" bestFit="1" customWidth="1"/>
    <col min="6671" max="6671" width="4.6640625" style="192" bestFit="1" customWidth="1"/>
    <col min="6672" max="6672" width="0.88671875" style="192" bestFit="1" customWidth="1"/>
    <col min="6673" max="6673" width="3.77734375" style="192" bestFit="1" customWidth="1"/>
    <col min="6674" max="6674" width="2.77734375" style="192" bestFit="1" customWidth="1"/>
    <col min="6675" max="6675" width="1.88671875" style="192" bestFit="1" customWidth="1"/>
    <col min="6676" max="6676" width="2.77734375" style="192" bestFit="1" customWidth="1"/>
    <col min="6677" max="6677" width="11.21875" style="192" bestFit="1" customWidth="1"/>
    <col min="6678" max="6912" width="8.88671875" style="192"/>
    <col min="6913" max="6914" width="4.6640625" style="192" bestFit="1" customWidth="1"/>
    <col min="6915" max="6918" width="0.88671875" style="192" bestFit="1" customWidth="1"/>
    <col min="6919" max="6919" width="0.6640625" style="192" bestFit="1" customWidth="1"/>
    <col min="6920" max="6920" width="0.33203125" style="192" bestFit="1" customWidth="1"/>
    <col min="6921" max="6921" width="23.33203125" style="192" bestFit="1" customWidth="1"/>
    <col min="6922" max="6922" width="0.88671875" style="192" bestFit="1" customWidth="1"/>
    <col min="6923" max="6923" width="8.44140625" style="192" bestFit="1" customWidth="1"/>
    <col min="6924" max="6924" width="9.33203125" style="192" bestFit="1" customWidth="1"/>
    <col min="6925" max="6925" width="0.88671875" style="192" bestFit="1" customWidth="1"/>
    <col min="6926" max="6926" width="8.44140625" style="192" bestFit="1" customWidth="1"/>
    <col min="6927" max="6927" width="4.6640625" style="192" bestFit="1" customWidth="1"/>
    <col min="6928" max="6928" width="0.88671875" style="192" bestFit="1" customWidth="1"/>
    <col min="6929" max="6929" width="3.77734375" style="192" bestFit="1" customWidth="1"/>
    <col min="6930" max="6930" width="2.77734375" style="192" bestFit="1" customWidth="1"/>
    <col min="6931" max="6931" width="1.88671875" style="192" bestFit="1" customWidth="1"/>
    <col min="6932" max="6932" width="2.77734375" style="192" bestFit="1" customWidth="1"/>
    <col min="6933" max="6933" width="11.21875" style="192" bestFit="1" customWidth="1"/>
    <col min="6934" max="7168" width="8.88671875" style="192"/>
    <col min="7169" max="7170" width="4.6640625" style="192" bestFit="1" customWidth="1"/>
    <col min="7171" max="7174" width="0.88671875" style="192" bestFit="1" customWidth="1"/>
    <col min="7175" max="7175" width="0.6640625" style="192" bestFit="1" customWidth="1"/>
    <col min="7176" max="7176" width="0.33203125" style="192" bestFit="1" customWidth="1"/>
    <col min="7177" max="7177" width="23.33203125" style="192" bestFit="1" customWidth="1"/>
    <col min="7178" max="7178" width="0.88671875" style="192" bestFit="1" customWidth="1"/>
    <col min="7179" max="7179" width="8.44140625" style="192" bestFit="1" customWidth="1"/>
    <col min="7180" max="7180" width="9.33203125" style="192" bestFit="1" customWidth="1"/>
    <col min="7181" max="7181" width="0.88671875" style="192" bestFit="1" customWidth="1"/>
    <col min="7182" max="7182" width="8.44140625" style="192" bestFit="1" customWidth="1"/>
    <col min="7183" max="7183" width="4.6640625" style="192" bestFit="1" customWidth="1"/>
    <col min="7184" max="7184" width="0.88671875" style="192" bestFit="1" customWidth="1"/>
    <col min="7185" max="7185" width="3.77734375" style="192" bestFit="1" customWidth="1"/>
    <col min="7186" max="7186" width="2.77734375" style="192" bestFit="1" customWidth="1"/>
    <col min="7187" max="7187" width="1.88671875" style="192" bestFit="1" customWidth="1"/>
    <col min="7188" max="7188" width="2.77734375" style="192" bestFit="1" customWidth="1"/>
    <col min="7189" max="7189" width="11.21875" style="192" bestFit="1" customWidth="1"/>
    <col min="7190" max="7424" width="8.88671875" style="192"/>
    <col min="7425" max="7426" width="4.6640625" style="192" bestFit="1" customWidth="1"/>
    <col min="7427" max="7430" width="0.88671875" style="192" bestFit="1" customWidth="1"/>
    <col min="7431" max="7431" width="0.6640625" style="192" bestFit="1" customWidth="1"/>
    <col min="7432" max="7432" width="0.33203125" style="192" bestFit="1" customWidth="1"/>
    <col min="7433" max="7433" width="23.33203125" style="192" bestFit="1" customWidth="1"/>
    <col min="7434" max="7434" width="0.88671875" style="192" bestFit="1" customWidth="1"/>
    <col min="7435" max="7435" width="8.44140625" style="192" bestFit="1" customWidth="1"/>
    <col min="7436" max="7436" width="9.33203125" style="192" bestFit="1" customWidth="1"/>
    <col min="7437" max="7437" width="0.88671875" style="192" bestFit="1" customWidth="1"/>
    <col min="7438" max="7438" width="8.44140625" style="192" bestFit="1" customWidth="1"/>
    <col min="7439" max="7439" width="4.6640625" style="192" bestFit="1" customWidth="1"/>
    <col min="7440" max="7440" width="0.88671875" style="192" bestFit="1" customWidth="1"/>
    <col min="7441" max="7441" width="3.77734375" style="192" bestFit="1" customWidth="1"/>
    <col min="7442" max="7442" width="2.77734375" style="192" bestFit="1" customWidth="1"/>
    <col min="7443" max="7443" width="1.88671875" style="192" bestFit="1" customWidth="1"/>
    <col min="7444" max="7444" width="2.77734375" style="192" bestFit="1" customWidth="1"/>
    <col min="7445" max="7445" width="11.21875" style="192" bestFit="1" customWidth="1"/>
    <col min="7446" max="7680" width="8.88671875" style="192"/>
    <col min="7681" max="7682" width="4.6640625" style="192" bestFit="1" customWidth="1"/>
    <col min="7683" max="7686" width="0.88671875" style="192" bestFit="1" customWidth="1"/>
    <col min="7687" max="7687" width="0.6640625" style="192" bestFit="1" customWidth="1"/>
    <col min="7688" max="7688" width="0.33203125" style="192" bestFit="1" customWidth="1"/>
    <col min="7689" max="7689" width="23.33203125" style="192" bestFit="1" customWidth="1"/>
    <col min="7690" max="7690" width="0.88671875" style="192" bestFit="1" customWidth="1"/>
    <col min="7691" max="7691" width="8.44140625" style="192" bestFit="1" customWidth="1"/>
    <col min="7692" max="7692" width="9.33203125" style="192" bestFit="1" customWidth="1"/>
    <col min="7693" max="7693" width="0.88671875" style="192" bestFit="1" customWidth="1"/>
    <col min="7694" max="7694" width="8.44140625" style="192" bestFit="1" customWidth="1"/>
    <col min="7695" max="7695" width="4.6640625" style="192" bestFit="1" customWidth="1"/>
    <col min="7696" max="7696" width="0.88671875" style="192" bestFit="1" customWidth="1"/>
    <col min="7697" max="7697" width="3.77734375" style="192" bestFit="1" customWidth="1"/>
    <col min="7698" max="7698" width="2.77734375" style="192" bestFit="1" customWidth="1"/>
    <col min="7699" max="7699" width="1.88671875" style="192" bestFit="1" customWidth="1"/>
    <col min="7700" max="7700" width="2.77734375" style="192" bestFit="1" customWidth="1"/>
    <col min="7701" max="7701" width="11.21875" style="192" bestFit="1" customWidth="1"/>
    <col min="7702" max="7936" width="8.88671875" style="192"/>
    <col min="7937" max="7938" width="4.6640625" style="192" bestFit="1" customWidth="1"/>
    <col min="7939" max="7942" width="0.88671875" style="192" bestFit="1" customWidth="1"/>
    <col min="7943" max="7943" width="0.6640625" style="192" bestFit="1" customWidth="1"/>
    <col min="7944" max="7944" width="0.33203125" style="192" bestFit="1" customWidth="1"/>
    <col min="7945" max="7945" width="23.33203125" style="192" bestFit="1" customWidth="1"/>
    <col min="7946" max="7946" width="0.88671875" style="192" bestFit="1" customWidth="1"/>
    <col min="7947" max="7947" width="8.44140625" style="192" bestFit="1" customWidth="1"/>
    <col min="7948" max="7948" width="9.33203125" style="192" bestFit="1" customWidth="1"/>
    <col min="7949" max="7949" width="0.88671875" style="192" bestFit="1" customWidth="1"/>
    <col min="7950" max="7950" width="8.44140625" style="192" bestFit="1" customWidth="1"/>
    <col min="7951" max="7951" width="4.6640625" style="192" bestFit="1" customWidth="1"/>
    <col min="7952" max="7952" width="0.88671875" style="192" bestFit="1" customWidth="1"/>
    <col min="7953" max="7953" width="3.77734375" style="192" bestFit="1" customWidth="1"/>
    <col min="7954" max="7954" width="2.77734375" style="192" bestFit="1" customWidth="1"/>
    <col min="7955" max="7955" width="1.88671875" style="192" bestFit="1" customWidth="1"/>
    <col min="7956" max="7956" width="2.77734375" style="192" bestFit="1" customWidth="1"/>
    <col min="7957" max="7957" width="11.21875" style="192" bestFit="1" customWidth="1"/>
    <col min="7958" max="8192" width="8.88671875" style="192"/>
    <col min="8193" max="8194" width="4.6640625" style="192" bestFit="1" customWidth="1"/>
    <col min="8195" max="8198" width="0.88671875" style="192" bestFit="1" customWidth="1"/>
    <col min="8199" max="8199" width="0.6640625" style="192" bestFit="1" customWidth="1"/>
    <col min="8200" max="8200" width="0.33203125" style="192" bestFit="1" customWidth="1"/>
    <col min="8201" max="8201" width="23.33203125" style="192" bestFit="1" customWidth="1"/>
    <col min="8202" max="8202" width="0.88671875" style="192" bestFit="1" customWidth="1"/>
    <col min="8203" max="8203" width="8.44140625" style="192" bestFit="1" customWidth="1"/>
    <col min="8204" max="8204" width="9.33203125" style="192" bestFit="1" customWidth="1"/>
    <col min="8205" max="8205" width="0.88671875" style="192" bestFit="1" customWidth="1"/>
    <col min="8206" max="8206" width="8.44140625" style="192" bestFit="1" customWidth="1"/>
    <col min="8207" max="8207" width="4.6640625" style="192" bestFit="1" customWidth="1"/>
    <col min="8208" max="8208" width="0.88671875" style="192" bestFit="1" customWidth="1"/>
    <col min="8209" max="8209" width="3.77734375" style="192" bestFit="1" customWidth="1"/>
    <col min="8210" max="8210" width="2.77734375" style="192" bestFit="1" customWidth="1"/>
    <col min="8211" max="8211" width="1.88671875" style="192" bestFit="1" customWidth="1"/>
    <col min="8212" max="8212" width="2.77734375" style="192" bestFit="1" customWidth="1"/>
    <col min="8213" max="8213" width="11.21875" style="192" bestFit="1" customWidth="1"/>
    <col min="8214" max="8448" width="8.88671875" style="192"/>
    <col min="8449" max="8450" width="4.6640625" style="192" bestFit="1" customWidth="1"/>
    <col min="8451" max="8454" width="0.88671875" style="192" bestFit="1" customWidth="1"/>
    <col min="8455" max="8455" width="0.6640625" style="192" bestFit="1" customWidth="1"/>
    <col min="8456" max="8456" width="0.33203125" style="192" bestFit="1" customWidth="1"/>
    <col min="8457" max="8457" width="23.33203125" style="192" bestFit="1" customWidth="1"/>
    <col min="8458" max="8458" width="0.88671875" style="192" bestFit="1" customWidth="1"/>
    <col min="8459" max="8459" width="8.44140625" style="192" bestFit="1" customWidth="1"/>
    <col min="8460" max="8460" width="9.33203125" style="192" bestFit="1" customWidth="1"/>
    <col min="8461" max="8461" width="0.88671875" style="192" bestFit="1" customWidth="1"/>
    <col min="8462" max="8462" width="8.44140625" style="192" bestFit="1" customWidth="1"/>
    <col min="8463" max="8463" width="4.6640625" style="192" bestFit="1" customWidth="1"/>
    <col min="8464" max="8464" width="0.88671875" style="192" bestFit="1" customWidth="1"/>
    <col min="8465" max="8465" width="3.77734375" style="192" bestFit="1" customWidth="1"/>
    <col min="8466" max="8466" width="2.77734375" style="192" bestFit="1" customWidth="1"/>
    <col min="8467" max="8467" width="1.88671875" style="192" bestFit="1" customWidth="1"/>
    <col min="8468" max="8468" width="2.77734375" style="192" bestFit="1" customWidth="1"/>
    <col min="8469" max="8469" width="11.21875" style="192" bestFit="1" customWidth="1"/>
    <col min="8470" max="8704" width="8.88671875" style="192"/>
    <col min="8705" max="8706" width="4.6640625" style="192" bestFit="1" customWidth="1"/>
    <col min="8707" max="8710" width="0.88671875" style="192" bestFit="1" customWidth="1"/>
    <col min="8711" max="8711" width="0.6640625" style="192" bestFit="1" customWidth="1"/>
    <col min="8712" max="8712" width="0.33203125" style="192" bestFit="1" customWidth="1"/>
    <col min="8713" max="8713" width="23.33203125" style="192" bestFit="1" customWidth="1"/>
    <col min="8714" max="8714" width="0.88671875" style="192" bestFit="1" customWidth="1"/>
    <col min="8715" max="8715" width="8.44140625" style="192" bestFit="1" customWidth="1"/>
    <col min="8716" max="8716" width="9.33203125" style="192" bestFit="1" customWidth="1"/>
    <col min="8717" max="8717" width="0.88671875" style="192" bestFit="1" customWidth="1"/>
    <col min="8718" max="8718" width="8.44140625" style="192" bestFit="1" customWidth="1"/>
    <col min="8719" max="8719" width="4.6640625" style="192" bestFit="1" customWidth="1"/>
    <col min="8720" max="8720" width="0.88671875" style="192" bestFit="1" customWidth="1"/>
    <col min="8721" max="8721" width="3.77734375" style="192" bestFit="1" customWidth="1"/>
    <col min="8722" max="8722" width="2.77734375" style="192" bestFit="1" customWidth="1"/>
    <col min="8723" max="8723" width="1.88671875" style="192" bestFit="1" customWidth="1"/>
    <col min="8724" max="8724" width="2.77734375" style="192" bestFit="1" customWidth="1"/>
    <col min="8725" max="8725" width="11.21875" style="192" bestFit="1" customWidth="1"/>
    <col min="8726" max="8960" width="8.88671875" style="192"/>
    <col min="8961" max="8962" width="4.6640625" style="192" bestFit="1" customWidth="1"/>
    <col min="8963" max="8966" width="0.88671875" style="192" bestFit="1" customWidth="1"/>
    <col min="8967" max="8967" width="0.6640625" style="192" bestFit="1" customWidth="1"/>
    <col min="8968" max="8968" width="0.33203125" style="192" bestFit="1" customWidth="1"/>
    <col min="8969" max="8969" width="23.33203125" style="192" bestFit="1" customWidth="1"/>
    <col min="8970" max="8970" width="0.88671875" style="192" bestFit="1" customWidth="1"/>
    <col min="8971" max="8971" width="8.44140625" style="192" bestFit="1" customWidth="1"/>
    <col min="8972" max="8972" width="9.33203125" style="192" bestFit="1" customWidth="1"/>
    <col min="8973" max="8973" width="0.88671875" style="192" bestFit="1" customWidth="1"/>
    <col min="8974" max="8974" width="8.44140625" style="192" bestFit="1" customWidth="1"/>
    <col min="8975" max="8975" width="4.6640625" style="192" bestFit="1" customWidth="1"/>
    <col min="8976" max="8976" width="0.88671875" style="192" bestFit="1" customWidth="1"/>
    <col min="8977" max="8977" width="3.77734375" style="192" bestFit="1" customWidth="1"/>
    <col min="8978" max="8978" width="2.77734375" style="192" bestFit="1" customWidth="1"/>
    <col min="8979" max="8979" width="1.88671875" style="192" bestFit="1" customWidth="1"/>
    <col min="8980" max="8980" width="2.77734375" style="192" bestFit="1" customWidth="1"/>
    <col min="8981" max="8981" width="11.21875" style="192" bestFit="1" customWidth="1"/>
    <col min="8982" max="9216" width="8.88671875" style="192"/>
    <col min="9217" max="9218" width="4.6640625" style="192" bestFit="1" customWidth="1"/>
    <col min="9219" max="9222" width="0.88671875" style="192" bestFit="1" customWidth="1"/>
    <col min="9223" max="9223" width="0.6640625" style="192" bestFit="1" customWidth="1"/>
    <col min="9224" max="9224" width="0.33203125" style="192" bestFit="1" customWidth="1"/>
    <col min="9225" max="9225" width="23.33203125" style="192" bestFit="1" customWidth="1"/>
    <col min="9226" max="9226" width="0.88671875" style="192" bestFit="1" customWidth="1"/>
    <col min="9227" max="9227" width="8.44140625" style="192" bestFit="1" customWidth="1"/>
    <col min="9228" max="9228" width="9.33203125" style="192" bestFit="1" customWidth="1"/>
    <col min="9229" max="9229" width="0.88671875" style="192" bestFit="1" customWidth="1"/>
    <col min="9230" max="9230" width="8.44140625" style="192" bestFit="1" customWidth="1"/>
    <col min="9231" max="9231" width="4.6640625" style="192" bestFit="1" customWidth="1"/>
    <col min="9232" max="9232" width="0.88671875" style="192" bestFit="1" customWidth="1"/>
    <col min="9233" max="9233" width="3.77734375" style="192" bestFit="1" customWidth="1"/>
    <col min="9234" max="9234" width="2.77734375" style="192" bestFit="1" customWidth="1"/>
    <col min="9235" max="9235" width="1.88671875" style="192" bestFit="1" customWidth="1"/>
    <col min="9236" max="9236" width="2.77734375" style="192" bestFit="1" customWidth="1"/>
    <col min="9237" max="9237" width="11.21875" style="192" bestFit="1" customWidth="1"/>
    <col min="9238" max="9472" width="8.88671875" style="192"/>
    <col min="9473" max="9474" width="4.6640625" style="192" bestFit="1" customWidth="1"/>
    <col min="9475" max="9478" width="0.88671875" style="192" bestFit="1" customWidth="1"/>
    <col min="9479" max="9479" width="0.6640625" style="192" bestFit="1" customWidth="1"/>
    <col min="9480" max="9480" width="0.33203125" style="192" bestFit="1" customWidth="1"/>
    <col min="9481" max="9481" width="23.33203125" style="192" bestFit="1" customWidth="1"/>
    <col min="9482" max="9482" width="0.88671875" style="192" bestFit="1" customWidth="1"/>
    <col min="9483" max="9483" width="8.44140625" style="192" bestFit="1" customWidth="1"/>
    <col min="9484" max="9484" width="9.33203125" style="192" bestFit="1" customWidth="1"/>
    <col min="9485" max="9485" width="0.88671875" style="192" bestFit="1" customWidth="1"/>
    <col min="9486" max="9486" width="8.44140625" style="192" bestFit="1" customWidth="1"/>
    <col min="9487" max="9487" width="4.6640625" style="192" bestFit="1" customWidth="1"/>
    <col min="9488" max="9488" width="0.88671875" style="192" bestFit="1" customWidth="1"/>
    <col min="9489" max="9489" width="3.77734375" style="192" bestFit="1" customWidth="1"/>
    <col min="9490" max="9490" width="2.77734375" style="192" bestFit="1" customWidth="1"/>
    <col min="9491" max="9491" width="1.88671875" style="192" bestFit="1" customWidth="1"/>
    <col min="9492" max="9492" width="2.77734375" style="192" bestFit="1" customWidth="1"/>
    <col min="9493" max="9493" width="11.21875" style="192" bestFit="1" customWidth="1"/>
    <col min="9494" max="9728" width="8.88671875" style="192"/>
    <col min="9729" max="9730" width="4.6640625" style="192" bestFit="1" customWidth="1"/>
    <col min="9731" max="9734" width="0.88671875" style="192" bestFit="1" customWidth="1"/>
    <col min="9735" max="9735" width="0.6640625" style="192" bestFit="1" customWidth="1"/>
    <col min="9736" max="9736" width="0.33203125" style="192" bestFit="1" customWidth="1"/>
    <col min="9737" max="9737" width="23.33203125" style="192" bestFit="1" customWidth="1"/>
    <col min="9738" max="9738" width="0.88671875" style="192" bestFit="1" customWidth="1"/>
    <col min="9739" max="9739" width="8.44140625" style="192" bestFit="1" customWidth="1"/>
    <col min="9740" max="9740" width="9.33203125" style="192" bestFit="1" customWidth="1"/>
    <col min="9741" max="9741" width="0.88671875" style="192" bestFit="1" customWidth="1"/>
    <col min="9742" max="9742" width="8.44140625" style="192" bestFit="1" customWidth="1"/>
    <col min="9743" max="9743" width="4.6640625" style="192" bestFit="1" customWidth="1"/>
    <col min="9744" max="9744" width="0.88671875" style="192" bestFit="1" customWidth="1"/>
    <col min="9745" max="9745" width="3.77734375" style="192" bestFit="1" customWidth="1"/>
    <col min="9746" max="9746" width="2.77734375" style="192" bestFit="1" customWidth="1"/>
    <col min="9747" max="9747" width="1.88671875" style="192" bestFit="1" customWidth="1"/>
    <col min="9748" max="9748" width="2.77734375" style="192" bestFit="1" customWidth="1"/>
    <col min="9749" max="9749" width="11.21875" style="192" bestFit="1" customWidth="1"/>
    <col min="9750" max="9984" width="8.88671875" style="192"/>
    <col min="9985" max="9986" width="4.6640625" style="192" bestFit="1" customWidth="1"/>
    <col min="9987" max="9990" width="0.88671875" style="192" bestFit="1" customWidth="1"/>
    <col min="9991" max="9991" width="0.6640625" style="192" bestFit="1" customWidth="1"/>
    <col min="9992" max="9992" width="0.33203125" style="192" bestFit="1" customWidth="1"/>
    <col min="9993" max="9993" width="23.33203125" style="192" bestFit="1" customWidth="1"/>
    <col min="9994" max="9994" width="0.88671875" style="192" bestFit="1" customWidth="1"/>
    <col min="9995" max="9995" width="8.44140625" style="192" bestFit="1" customWidth="1"/>
    <col min="9996" max="9996" width="9.33203125" style="192" bestFit="1" customWidth="1"/>
    <col min="9997" max="9997" width="0.88671875" style="192" bestFit="1" customWidth="1"/>
    <col min="9998" max="9998" width="8.44140625" style="192" bestFit="1" customWidth="1"/>
    <col min="9999" max="9999" width="4.6640625" style="192" bestFit="1" customWidth="1"/>
    <col min="10000" max="10000" width="0.88671875" style="192" bestFit="1" customWidth="1"/>
    <col min="10001" max="10001" width="3.77734375" style="192" bestFit="1" customWidth="1"/>
    <col min="10002" max="10002" width="2.77734375" style="192" bestFit="1" customWidth="1"/>
    <col min="10003" max="10003" width="1.88671875" style="192" bestFit="1" customWidth="1"/>
    <col min="10004" max="10004" width="2.77734375" style="192" bestFit="1" customWidth="1"/>
    <col min="10005" max="10005" width="11.21875" style="192" bestFit="1" customWidth="1"/>
    <col min="10006" max="10240" width="8.88671875" style="192"/>
    <col min="10241" max="10242" width="4.6640625" style="192" bestFit="1" customWidth="1"/>
    <col min="10243" max="10246" width="0.88671875" style="192" bestFit="1" customWidth="1"/>
    <col min="10247" max="10247" width="0.6640625" style="192" bestFit="1" customWidth="1"/>
    <col min="10248" max="10248" width="0.33203125" style="192" bestFit="1" customWidth="1"/>
    <col min="10249" max="10249" width="23.33203125" style="192" bestFit="1" customWidth="1"/>
    <col min="10250" max="10250" width="0.88671875" style="192" bestFit="1" customWidth="1"/>
    <col min="10251" max="10251" width="8.44140625" style="192" bestFit="1" customWidth="1"/>
    <col min="10252" max="10252" width="9.33203125" style="192" bestFit="1" customWidth="1"/>
    <col min="10253" max="10253" width="0.88671875" style="192" bestFit="1" customWidth="1"/>
    <col min="10254" max="10254" width="8.44140625" style="192" bestFit="1" customWidth="1"/>
    <col min="10255" max="10255" width="4.6640625" style="192" bestFit="1" customWidth="1"/>
    <col min="10256" max="10256" width="0.88671875" style="192" bestFit="1" customWidth="1"/>
    <col min="10257" max="10257" width="3.77734375" style="192" bestFit="1" customWidth="1"/>
    <col min="10258" max="10258" width="2.77734375" style="192" bestFit="1" customWidth="1"/>
    <col min="10259" max="10259" width="1.88671875" style="192" bestFit="1" customWidth="1"/>
    <col min="10260" max="10260" width="2.77734375" style="192" bestFit="1" customWidth="1"/>
    <col min="10261" max="10261" width="11.21875" style="192" bestFit="1" customWidth="1"/>
    <col min="10262" max="10496" width="8.88671875" style="192"/>
    <col min="10497" max="10498" width="4.6640625" style="192" bestFit="1" customWidth="1"/>
    <col min="10499" max="10502" width="0.88671875" style="192" bestFit="1" customWidth="1"/>
    <col min="10503" max="10503" width="0.6640625" style="192" bestFit="1" customWidth="1"/>
    <col min="10504" max="10504" width="0.33203125" style="192" bestFit="1" customWidth="1"/>
    <col min="10505" max="10505" width="23.33203125" style="192" bestFit="1" customWidth="1"/>
    <col min="10506" max="10506" width="0.88671875" style="192" bestFit="1" customWidth="1"/>
    <col min="10507" max="10507" width="8.44140625" style="192" bestFit="1" customWidth="1"/>
    <col min="10508" max="10508" width="9.33203125" style="192" bestFit="1" customWidth="1"/>
    <col min="10509" max="10509" width="0.88671875" style="192" bestFit="1" customWidth="1"/>
    <col min="10510" max="10510" width="8.44140625" style="192" bestFit="1" customWidth="1"/>
    <col min="10511" max="10511" width="4.6640625" style="192" bestFit="1" customWidth="1"/>
    <col min="10512" max="10512" width="0.88671875" style="192" bestFit="1" customWidth="1"/>
    <col min="10513" max="10513" width="3.77734375" style="192" bestFit="1" customWidth="1"/>
    <col min="10514" max="10514" width="2.77734375" style="192" bestFit="1" customWidth="1"/>
    <col min="10515" max="10515" width="1.88671875" style="192" bestFit="1" customWidth="1"/>
    <col min="10516" max="10516" width="2.77734375" style="192" bestFit="1" customWidth="1"/>
    <col min="10517" max="10517" width="11.21875" style="192" bestFit="1" customWidth="1"/>
    <col min="10518" max="10752" width="8.88671875" style="192"/>
    <col min="10753" max="10754" width="4.6640625" style="192" bestFit="1" customWidth="1"/>
    <col min="10755" max="10758" width="0.88671875" style="192" bestFit="1" customWidth="1"/>
    <col min="10759" max="10759" width="0.6640625" style="192" bestFit="1" customWidth="1"/>
    <col min="10760" max="10760" width="0.33203125" style="192" bestFit="1" customWidth="1"/>
    <col min="10761" max="10761" width="23.33203125" style="192" bestFit="1" customWidth="1"/>
    <col min="10762" max="10762" width="0.88671875" style="192" bestFit="1" customWidth="1"/>
    <col min="10763" max="10763" width="8.44140625" style="192" bestFit="1" customWidth="1"/>
    <col min="10764" max="10764" width="9.33203125" style="192" bestFit="1" customWidth="1"/>
    <col min="10765" max="10765" width="0.88671875" style="192" bestFit="1" customWidth="1"/>
    <col min="10766" max="10766" width="8.44140625" style="192" bestFit="1" customWidth="1"/>
    <col min="10767" max="10767" width="4.6640625" style="192" bestFit="1" customWidth="1"/>
    <col min="10768" max="10768" width="0.88671875" style="192" bestFit="1" customWidth="1"/>
    <col min="10769" max="10769" width="3.77734375" style="192" bestFit="1" customWidth="1"/>
    <col min="10770" max="10770" width="2.77734375" style="192" bestFit="1" customWidth="1"/>
    <col min="10771" max="10771" width="1.88671875" style="192" bestFit="1" customWidth="1"/>
    <col min="10772" max="10772" width="2.77734375" style="192" bestFit="1" customWidth="1"/>
    <col min="10773" max="10773" width="11.21875" style="192" bestFit="1" customWidth="1"/>
    <col min="10774" max="11008" width="8.88671875" style="192"/>
    <col min="11009" max="11010" width="4.6640625" style="192" bestFit="1" customWidth="1"/>
    <col min="11011" max="11014" width="0.88671875" style="192" bestFit="1" customWidth="1"/>
    <col min="11015" max="11015" width="0.6640625" style="192" bestFit="1" customWidth="1"/>
    <col min="11016" max="11016" width="0.33203125" style="192" bestFit="1" customWidth="1"/>
    <col min="11017" max="11017" width="23.33203125" style="192" bestFit="1" customWidth="1"/>
    <col min="11018" max="11018" width="0.88671875" style="192" bestFit="1" customWidth="1"/>
    <col min="11019" max="11019" width="8.44140625" style="192" bestFit="1" customWidth="1"/>
    <col min="11020" max="11020" width="9.33203125" style="192" bestFit="1" customWidth="1"/>
    <col min="11021" max="11021" width="0.88671875" style="192" bestFit="1" customWidth="1"/>
    <col min="11022" max="11022" width="8.44140625" style="192" bestFit="1" customWidth="1"/>
    <col min="11023" max="11023" width="4.6640625" style="192" bestFit="1" customWidth="1"/>
    <col min="11024" max="11024" width="0.88671875" style="192" bestFit="1" customWidth="1"/>
    <col min="11025" max="11025" width="3.77734375" style="192" bestFit="1" customWidth="1"/>
    <col min="11026" max="11026" width="2.77734375" style="192" bestFit="1" customWidth="1"/>
    <col min="11027" max="11027" width="1.88671875" style="192" bestFit="1" customWidth="1"/>
    <col min="11028" max="11028" width="2.77734375" style="192" bestFit="1" customWidth="1"/>
    <col min="11029" max="11029" width="11.21875" style="192" bestFit="1" customWidth="1"/>
    <col min="11030" max="11264" width="8.88671875" style="192"/>
    <col min="11265" max="11266" width="4.6640625" style="192" bestFit="1" customWidth="1"/>
    <col min="11267" max="11270" width="0.88671875" style="192" bestFit="1" customWidth="1"/>
    <col min="11271" max="11271" width="0.6640625" style="192" bestFit="1" customWidth="1"/>
    <col min="11272" max="11272" width="0.33203125" style="192" bestFit="1" customWidth="1"/>
    <col min="11273" max="11273" width="23.33203125" style="192" bestFit="1" customWidth="1"/>
    <col min="11274" max="11274" width="0.88671875" style="192" bestFit="1" customWidth="1"/>
    <col min="11275" max="11275" width="8.44140625" style="192" bestFit="1" customWidth="1"/>
    <col min="11276" max="11276" width="9.33203125" style="192" bestFit="1" customWidth="1"/>
    <col min="11277" max="11277" width="0.88671875" style="192" bestFit="1" customWidth="1"/>
    <col min="11278" max="11278" width="8.44140625" style="192" bestFit="1" customWidth="1"/>
    <col min="11279" max="11279" width="4.6640625" style="192" bestFit="1" customWidth="1"/>
    <col min="11280" max="11280" width="0.88671875" style="192" bestFit="1" customWidth="1"/>
    <col min="11281" max="11281" width="3.77734375" style="192" bestFit="1" customWidth="1"/>
    <col min="11282" max="11282" width="2.77734375" style="192" bestFit="1" customWidth="1"/>
    <col min="11283" max="11283" width="1.88671875" style="192" bestFit="1" customWidth="1"/>
    <col min="11284" max="11284" width="2.77734375" style="192" bestFit="1" customWidth="1"/>
    <col min="11285" max="11285" width="11.21875" style="192" bestFit="1" customWidth="1"/>
    <col min="11286" max="11520" width="8.88671875" style="192"/>
    <col min="11521" max="11522" width="4.6640625" style="192" bestFit="1" customWidth="1"/>
    <col min="11523" max="11526" width="0.88671875" style="192" bestFit="1" customWidth="1"/>
    <col min="11527" max="11527" width="0.6640625" style="192" bestFit="1" customWidth="1"/>
    <col min="11528" max="11528" width="0.33203125" style="192" bestFit="1" customWidth="1"/>
    <col min="11529" max="11529" width="23.33203125" style="192" bestFit="1" customWidth="1"/>
    <col min="11530" max="11530" width="0.88671875" style="192" bestFit="1" customWidth="1"/>
    <col min="11531" max="11531" width="8.44140625" style="192" bestFit="1" customWidth="1"/>
    <col min="11532" max="11532" width="9.33203125" style="192" bestFit="1" customWidth="1"/>
    <col min="11533" max="11533" width="0.88671875" style="192" bestFit="1" customWidth="1"/>
    <col min="11534" max="11534" width="8.44140625" style="192" bestFit="1" customWidth="1"/>
    <col min="11535" max="11535" width="4.6640625" style="192" bestFit="1" customWidth="1"/>
    <col min="11536" max="11536" width="0.88671875" style="192" bestFit="1" customWidth="1"/>
    <col min="11537" max="11537" width="3.77734375" style="192" bestFit="1" customWidth="1"/>
    <col min="11538" max="11538" width="2.77734375" style="192" bestFit="1" customWidth="1"/>
    <col min="11539" max="11539" width="1.88671875" style="192" bestFit="1" customWidth="1"/>
    <col min="11540" max="11540" width="2.77734375" style="192" bestFit="1" customWidth="1"/>
    <col min="11541" max="11541" width="11.21875" style="192" bestFit="1" customWidth="1"/>
    <col min="11542" max="11776" width="8.88671875" style="192"/>
    <col min="11777" max="11778" width="4.6640625" style="192" bestFit="1" customWidth="1"/>
    <col min="11779" max="11782" width="0.88671875" style="192" bestFit="1" customWidth="1"/>
    <col min="11783" max="11783" width="0.6640625" style="192" bestFit="1" customWidth="1"/>
    <col min="11784" max="11784" width="0.33203125" style="192" bestFit="1" customWidth="1"/>
    <col min="11785" max="11785" width="23.33203125" style="192" bestFit="1" customWidth="1"/>
    <col min="11786" max="11786" width="0.88671875" style="192" bestFit="1" customWidth="1"/>
    <col min="11787" max="11787" width="8.44140625" style="192" bestFit="1" customWidth="1"/>
    <col min="11788" max="11788" width="9.33203125" style="192" bestFit="1" customWidth="1"/>
    <col min="11789" max="11789" width="0.88671875" style="192" bestFit="1" customWidth="1"/>
    <col min="11790" max="11790" width="8.44140625" style="192" bestFit="1" customWidth="1"/>
    <col min="11791" max="11791" width="4.6640625" style="192" bestFit="1" customWidth="1"/>
    <col min="11792" max="11792" width="0.88671875" style="192" bestFit="1" customWidth="1"/>
    <col min="11793" max="11793" width="3.77734375" style="192" bestFit="1" customWidth="1"/>
    <col min="11794" max="11794" width="2.77734375" style="192" bestFit="1" customWidth="1"/>
    <col min="11795" max="11795" width="1.88671875" style="192" bestFit="1" customWidth="1"/>
    <col min="11796" max="11796" width="2.77734375" style="192" bestFit="1" customWidth="1"/>
    <col min="11797" max="11797" width="11.21875" style="192" bestFit="1" customWidth="1"/>
    <col min="11798" max="12032" width="8.88671875" style="192"/>
    <col min="12033" max="12034" width="4.6640625" style="192" bestFit="1" customWidth="1"/>
    <col min="12035" max="12038" width="0.88671875" style="192" bestFit="1" customWidth="1"/>
    <col min="12039" max="12039" width="0.6640625" style="192" bestFit="1" customWidth="1"/>
    <col min="12040" max="12040" width="0.33203125" style="192" bestFit="1" customWidth="1"/>
    <col min="12041" max="12041" width="23.33203125" style="192" bestFit="1" customWidth="1"/>
    <col min="12042" max="12042" width="0.88671875" style="192" bestFit="1" customWidth="1"/>
    <col min="12043" max="12043" width="8.44140625" style="192" bestFit="1" customWidth="1"/>
    <col min="12044" max="12044" width="9.33203125" style="192" bestFit="1" customWidth="1"/>
    <col min="12045" max="12045" width="0.88671875" style="192" bestFit="1" customWidth="1"/>
    <col min="12046" max="12046" width="8.44140625" style="192" bestFit="1" customWidth="1"/>
    <col min="12047" max="12047" width="4.6640625" style="192" bestFit="1" customWidth="1"/>
    <col min="12048" max="12048" width="0.88671875" style="192" bestFit="1" customWidth="1"/>
    <col min="12049" max="12049" width="3.77734375" style="192" bestFit="1" customWidth="1"/>
    <col min="12050" max="12050" width="2.77734375" style="192" bestFit="1" customWidth="1"/>
    <col min="12051" max="12051" width="1.88671875" style="192" bestFit="1" customWidth="1"/>
    <col min="12052" max="12052" width="2.77734375" style="192" bestFit="1" customWidth="1"/>
    <col min="12053" max="12053" width="11.21875" style="192" bestFit="1" customWidth="1"/>
    <col min="12054" max="12288" width="8.88671875" style="192"/>
    <col min="12289" max="12290" width="4.6640625" style="192" bestFit="1" customWidth="1"/>
    <col min="12291" max="12294" width="0.88671875" style="192" bestFit="1" customWidth="1"/>
    <col min="12295" max="12295" width="0.6640625" style="192" bestFit="1" customWidth="1"/>
    <col min="12296" max="12296" width="0.33203125" style="192" bestFit="1" customWidth="1"/>
    <col min="12297" max="12297" width="23.33203125" style="192" bestFit="1" customWidth="1"/>
    <col min="12298" max="12298" width="0.88671875" style="192" bestFit="1" customWidth="1"/>
    <col min="12299" max="12299" width="8.44140625" style="192" bestFit="1" customWidth="1"/>
    <col min="12300" max="12300" width="9.33203125" style="192" bestFit="1" customWidth="1"/>
    <col min="12301" max="12301" width="0.88671875" style="192" bestFit="1" customWidth="1"/>
    <col min="12302" max="12302" width="8.44140625" style="192" bestFit="1" customWidth="1"/>
    <col min="12303" max="12303" width="4.6640625" style="192" bestFit="1" customWidth="1"/>
    <col min="12304" max="12304" width="0.88671875" style="192" bestFit="1" customWidth="1"/>
    <col min="12305" max="12305" width="3.77734375" style="192" bestFit="1" customWidth="1"/>
    <col min="12306" max="12306" width="2.77734375" style="192" bestFit="1" customWidth="1"/>
    <col min="12307" max="12307" width="1.88671875" style="192" bestFit="1" customWidth="1"/>
    <col min="12308" max="12308" width="2.77734375" style="192" bestFit="1" customWidth="1"/>
    <col min="12309" max="12309" width="11.21875" style="192" bestFit="1" customWidth="1"/>
    <col min="12310" max="12544" width="8.88671875" style="192"/>
    <col min="12545" max="12546" width="4.6640625" style="192" bestFit="1" customWidth="1"/>
    <col min="12547" max="12550" width="0.88671875" style="192" bestFit="1" customWidth="1"/>
    <col min="12551" max="12551" width="0.6640625" style="192" bestFit="1" customWidth="1"/>
    <col min="12552" max="12552" width="0.33203125" style="192" bestFit="1" customWidth="1"/>
    <col min="12553" max="12553" width="23.33203125" style="192" bestFit="1" customWidth="1"/>
    <col min="12554" max="12554" width="0.88671875" style="192" bestFit="1" customWidth="1"/>
    <col min="12555" max="12555" width="8.44140625" style="192" bestFit="1" customWidth="1"/>
    <col min="12556" max="12556" width="9.33203125" style="192" bestFit="1" customWidth="1"/>
    <col min="12557" max="12557" width="0.88671875" style="192" bestFit="1" customWidth="1"/>
    <col min="12558" max="12558" width="8.44140625" style="192" bestFit="1" customWidth="1"/>
    <col min="12559" max="12559" width="4.6640625" style="192" bestFit="1" customWidth="1"/>
    <col min="12560" max="12560" width="0.88671875" style="192" bestFit="1" customWidth="1"/>
    <col min="12561" max="12561" width="3.77734375" style="192" bestFit="1" customWidth="1"/>
    <col min="12562" max="12562" width="2.77734375" style="192" bestFit="1" customWidth="1"/>
    <col min="12563" max="12563" width="1.88671875" style="192" bestFit="1" customWidth="1"/>
    <col min="12564" max="12564" width="2.77734375" style="192" bestFit="1" customWidth="1"/>
    <col min="12565" max="12565" width="11.21875" style="192" bestFit="1" customWidth="1"/>
    <col min="12566" max="12800" width="8.88671875" style="192"/>
    <col min="12801" max="12802" width="4.6640625" style="192" bestFit="1" customWidth="1"/>
    <col min="12803" max="12806" width="0.88671875" style="192" bestFit="1" customWidth="1"/>
    <col min="12807" max="12807" width="0.6640625" style="192" bestFit="1" customWidth="1"/>
    <col min="12808" max="12808" width="0.33203125" style="192" bestFit="1" customWidth="1"/>
    <col min="12809" max="12809" width="23.33203125" style="192" bestFit="1" customWidth="1"/>
    <col min="12810" max="12810" width="0.88671875" style="192" bestFit="1" customWidth="1"/>
    <col min="12811" max="12811" width="8.44140625" style="192" bestFit="1" customWidth="1"/>
    <col min="12812" max="12812" width="9.33203125" style="192" bestFit="1" customWidth="1"/>
    <col min="12813" max="12813" width="0.88671875" style="192" bestFit="1" customWidth="1"/>
    <col min="12814" max="12814" width="8.44140625" style="192" bestFit="1" customWidth="1"/>
    <col min="12815" max="12815" width="4.6640625" style="192" bestFit="1" customWidth="1"/>
    <col min="12816" max="12816" width="0.88671875" style="192" bestFit="1" customWidth="1"/>
    <col min="12817" max="12817" width="3.77734375" style="192" bestFit="1" customWidth="1"/>
    <col min="12818" max="12818" width="2.77734375" style="192" bestFit="1" customWidth="1"/>
    <col min="12819" max="12819" width="1.88671875" style="192" bestFit="1" customWidth="1"/>
    <col min="12820" max="12820" width="2.77734375" style="192" bestFit="1" customWidth="1"/>
    <col min="12821" max="12821" width="11.21875" style="192" bestFit="1" customWidth="1"/>
    <col min="12822" max="13056" width="8.88671875" style="192"/>
    <col min="13057" max="13058" width="4.6640625" style="192" bestFit="1" customWidth="1"/>
    <col min="13059" max="13062" width="0.88671875" style="192" bestFit="1" customWidth="1"/>
    <col min="13063" max="13063" width="0.6640625" style="192" bestFit="1" customWidth="1"/>
    <col min="13064" max="13064" width="0.33203125" style="192" bestFit="1" customWidth="1"/>
    <col min="13065" max="13065" width="23.33203125" style="192" bestFit="1" customWidth="1"/>
    <col min="13066" max="13066" width="0.88671875" style="192" bestFit="1" customWidth="1"/>
    <col min="13067" max="13067" width="8.44140625" style="192" bestFit="1" customWidth="1"/>
    <col min="13068" max="13068" width="9.33203125" style="192" bestFit="1" customWidth="1"/>
    <col min="13069" max="13069" width="0.88671875" style="192" bestFit="1" customWidth="1"/>
    <col min="13070" max="13070" width="8.44140625" style="192" bestFit="1" customWidth="1"/>
    <col min="13071" max="13071" width="4.6640625" style="192" bestFit="1" customWidth="1"/>
    <col min="13072" max="13072" width="0.88671875" style="192" bestFit="1" customWidth="1"/>
    <col min="13073" max="13073" width="3.77734375" style="192" bestFit="1" customWidth="1"/>
    <col min="13074" max="13074" width="2.77734375" style="192" bestFit="1" customWidth="1"/>
    <col min="13075" max="13075" width="1.88671875" style="192" bestFit="1" customWidth="1"/>
    <col min="13076" max="13076" width="2.77734375" style="192" bestFit="1" customWidth="1"/>
    <col min="13077" max="13077" width="11.21875" style="192" bestFit="1" customWidth="1"/>
    <col min="13078" max="13312" width="8.88671875" style="192"/>
    <col min="13313" max="13314" width="4.6640625" style="192" bestFit="1" customWidth="1"/>
    <col min="13315" max="13318" width="0.88671875" style="192" bestFit="1" customWidth="1"/>
    <col min="13319" max="13319" width="0.6640625" style="192" bestFit="1" customWidth="1"/>
    <col min="13320" max="13320" width="0.33203125" style="192" bestFit="1" customWidth="1"/>
    <col min="13321" max="13321" width="23.33203125" style="192" bestFit="1" customWidth="1"/>
    <col min="13322" max="13322" width="0.88671875" style="192" bestFit="1" customWidth="1"/>
    <col min="13323" max="13323" width="8.44140625" style="192" bestFit="1" customWidth="1"/>
    <col min="13324" max="13324" width="9.33203125" style="192" bestFit="1" customWidth="1"/>
    <col min="13325" max="13325" width="0.88671875" style="192" bestFit="1" customWidth="1"/>
    <col min="13326" max="13326" width="8.44140625" style="192" bestFit="1" customWidth="1"/>
    <col min="13327" max="13327" width="4.6640625" style="192" bestFit="1" customWidth="1"/>
    <col min="13328" max="13328" width="0.88671875" style="192" bestFit="1" customWidth="1"/>
    <col min="13329" max="13329" width="3.77734375" style="192" bestFit="1" customWidth="1"/>
    <col min="13330" max="13330" width="2.77734375" style="192" bestFit="1" customWidth="1"/>
    <col min="13331" max="13331" width="1.88671875" style="192" bestFit="1" customWidth="1"/>
    <col min="13332" max="13332" width="2.77734375" style="192" bestFit="1" customWidth="1"/>
    <col min="13333" max="13333" width="11.21875" style="192" bestFit="1" customWidth="1"/>
    <col min="13334" max="13568" width="8.88671875" style="192"/>
    <col min="13569" max="13570" width="4.6640625" style="192" bestFit="1" customWidth="1"/>
    <col min="13571" max="13574" width="0.88671875" style="192" bestFit="1" customWidth="1"/>
    <col min="13575" max="13575" width="0.6640625" style="192" bestFit="1" customWidth="1"/>
    <col min="13576" max="13576" width="0.33203125" style="192" bestFit="1" customWidth="1"/>
    <col min="13577" max="13577" width="23.33203125" style="192" bestFit="1" customWidth="1"/>
    <col min="13578" max="13578" width="0.88671875" style="192" bestFit="1" customWidth="1"/>
    <col min="13579" max="13579" width="8.44140625" style="192" bestFit="1" customWidth="1"/>
    <col min="13580" max="13580" width="9.33203125" style="192" bestFit="1" customWidth="1"/>
    <col min="13581" max="13581" width="0.88671875" style="192" bestFit="1" customWidth="1"/>
    <col min="13582" max="13582" width="8.44140625" style="192" bestFit="1" customWidth="1"/>
    <col min="13583" max="13583" width="4.6640625" style="192" bestFit="1" customWidth="1"/>
    <col min="13584" max="13584" width="0.88671875" style="192" bestFit="1" customWidth="1"/>
    <col min="13585" max="13585" width="3.77734375" style="192" bestFit="1" customWidth="1"/>
    <col min="13586" max="13586" width="2.77734375" style="192" bestFit="1" customWidth="1"/>
    <col min="13587" max="13587" width="1.88671875" style="192" bestFit="1" customWidth="1"/>
    <col min="13588" max="13588" width="2.77734375" style="192" bestFit="1" customWidth="1"/>
    <col min="13589" max="13589" width="11.21875" style="192" bestFit="1" customWidth="1"/>
    <col min="13590" max="13824" width="8.88671875" style="192"/>
    <col min="13825" max="13826" width="4.6640625" style="192" bestFit="1" customWidth="1"/>
    <col min="13827" max="13830" width="0.88671875" style="192" bestFit="1" customWidth="1"/>
    <col min="13831" max="13831" width="0.6640625" style="192" bestFit="1" customWidth="1"/>
    <col min="13832" max="13832" width="0.33203125" style="192" bestFit="1" customWidth="1"/>
    <col min="13833" max="13833" width="23.33203125" style="192" bestFit="1" customWidth="1"/>
    <col min="13834" max="13834" width="0.88671875" style="192" bestFit="1" customWidth="1"/>
    <col min="13835" max="13835" width="8.44140625" style="192" bestFit="1" customWidth="1"/>
    <col min="13836" max="13836" width="9.33203125" style="192" bestFit="1" customWidth="1"/>
    <col min="13837" max="13837" width="0.88671875" style="192" bestFit="1" customWidth="1"/>
    <col min="13838" max="13838" width="8.44140625" style="192" bestFit="1" customWidth="1"/>
    <col min="13839" max="13839" width="4.6640625" style="192" bestFit="1" customWidth="1"/>
    <col min="13840" max="13840" width="0.88671875" style="192" bestFit="1" customWidth="1"/>
    <col min="13841" max="13841" width="3.77734375" style="192" bestFit="1" customWidth="1"/>
    <col min="13842" max="13842" width="2.77734375" style="192" bestFit="1" customWidth="1"/>
    <col min="13843" max="13843" width="1.88671875" style="192" bestFit="1" customWidth="1"/>
    <col min="13844" max="13844" width="2.77734375" style="192" bestFit="1" customWidth="1"/>
    <col min="13845" max="13845" width="11.21875" style="192" bestFit="1" customWidth="1"/>
    <col min="13846" max="14080" width="8.88671875" style="192"/>
    <col min="14081" max="14082" width="4.6640625" style="192" bestFit="1" customWidth="1"/>
    <col min="14083" max="14086" width="0.88671875" style="192" bestFit="1" customWidth="1"/>
    <col min="14087" max="14087" width="0.6640625" style="192" bestFit="1" customWidth="1"/>
    <col min="14088" max="14088" width="0.33203125" style="192" bestFit="1" customWidth="1"/>
    <col min="14089" max="14089" width="23.33203125" style="192" bestFit="1" customWidth="1"/>
    <col min="14090" max="14090" width="0.88671875" style="192" bestFit="1" customWidth="1"/>
    <col min="14091" max="14091" width="8.44140625" style="192" bestFit="1" customWidth="1"/>
    <col min="14092" max="14092" width="9.33203125" style="192" bestFit="1" customWidth="1"/>
    <col min="14093" max="14093" width="0.88671875" style="192" bestFit="1" customWidth="1"/>
    <col min="14094" max="14094" width="8.44140625" style="192" bestFit="1" customWidth="1"/>
    <col min="14095" max="14095" width="4.6640625" style="192" bestFit="1" customWidth="1"/>
    <col min="14096" max="14096" width="0.88671875" style="192" bestFit="1" customWidth="1"/>
    <col min="14097" max="14097" width="3.77734375" style="192" bestFit="1" customWidth="1"/>
    <col min="14098" max="14098" width="2.77734375" style="192" bestFit="1" customWidth="1"/>
    <col min="14099" max="14099" width="1.88671875" style="192" bestFit="1" customWidth="1"/>
    <col min="14100" max="14100" width="2.77734375" style="192" bestFit="1" customWidth="1"/>
    <col min="14101" max="14101" width="11.21875" style="192" bestFit="1" customWidth="1"/>
    <col min="14102" max="14336" width="8.88671875" style="192"/>
    <col min="14337" max="14338" width="4.6640625" style="192" bestFit="1" customWidth="1"/>
    <col min="14339" max="14342" width="0.88671875" style="192" bestFit="1" customWidth="1"/>
    <col min="14343" max="14343" width="0.6640625" style="192" bestFit="1" customWidth="1"/>
    <col min="14344" max="14344" width="0.33203125" style="192" bestFit="1" customWidth="1"/>
    <col min="14345" max="14345" width="23.33203125" style="192" bestFit="1" customWidth="1"/>
    <col min="14346" max="14346" width="0.88671875" style="192" bestFit="1" customWidth="1"/>
    <col min="14347" max="14347" width="8.44140625" style="192" bestFit="1" customWidth="1"/>
    <col min="14348" max="14348" width="9.33203125" style="192" bestFit="1" customWidth="1"/>
    <col min="14349" max="14349" width="0.88671875" style="192" bestFit="1" customWidth="1"/>
    <col min="14350" max="14350" width="8.44140625" style="192" bestFit="1" customWidth="1"/>
    <col min="14351" max="14351" width="4.6640625" style="192" bestFit="1" customWidth="1"/>
    <col min="14352" max="14352" width="0.88671875" style="192" bestFit="1" customWidth="1"/>
    <col min="14353" max="14353" width="3.77734375" style="192" bestFit="1" customWidth="1"/>
    <col min="14354" max="14354" width="2.77734375" style="192" bestFit="1" customWidth="1"/>
    <col min="14355" max="14355" width="1.88671875" style="192" bestFit="1" customWidth="1"/>
    <col min="14356" max="14356" width="2.77734375" style="192" bestFit="1" customWidth="1"/>
    <col min="14357" max="14357" width="11.21875" style="192" bestFit="1" customWidth="1"/>
    <col min="14358" max="14592" width="8.88671875" style="192"/>
    <col min="14593" max="14594" width="4.6640625" style="192" bestFit="1" customWidth="1"/>
    <col min="14595" max="14598" width="0.88671875" style="192" bestFit="1" customWidth="1"/>
    <col min="14599" max="14599" width="0.6640625" style="192" bestFit="1" customWidth="1"/>
    <col min="14600" max="14600" width="0.33203125" style="192" bestFit="1" customWidth="1"/>
    <col min="14601" max="14601" width="23.33203125" style="192" bestFit="1" customWidth="1"/>
    <col min="14602" max="14602" width="0.88671875" style="192" bestFit="1" customWidth="1"/>
    <col min="14603" max="14603" width="8.44140625" style="192" bestFit="1" customWidth="1"/>
    <col min="14604" max="14604" width="9.33203125" style="192" bestFit="1" customWidth="1"/>
    <col min="14605" max="14605" width="0.88671875" style="192" bestFit="1" customWidth="1"/>
    <col min="14606" max="14606" width="8.44140625" style="192" bestFit="1" customWidth="1"/>
    <col min="14607" max="14607" width="4.6640625" style="192" bestFit="1" customWidth="1"/>
    <col min="14608" max="14608" width="0.88671875" style="192" bestFit="1" customWidth="1"/>
    <col min="14609" max="14609" width="3.77734375" style="192" bestFit="1" customWidth="1"/>
    <col min="14610" max="14610" width="2.77734375" style="192" bestFit="1" customWidth="1"/>
    <col min="14611" max="14611" width="1.88671875" style="192" bestFit="1" customWidth="1"/>
    <col min="14612" max="14612" width="2.77734375" style="192" bestFit="1" customWidth="1"/>
    <col min="14613" max="14613" width="11.21875" style="192" bestFit="1" customWidth="1"/>
    <col min="14614" max="14848" width="8.88671875" style="192"/>
    <col min="14849" max="14850" width="4.6640625" style="192" bestFit="1" customWidth="1"/>
    <col min="14851" max="14854" width="0.88671875" style="192" bestFit="1" customWidth="1"/>
    <col min="14855" max="14855" width="0.6640625" style="192" bestFit="1" customWidth="1"/>
    <col min="14856" max="14856" width="0.33203125" style="192" bestFit="1" customWidth="1"/>
    <col min="14857" max="14857" width="23.33203125" style="192" bestFit="1" customWidth="1"/>
    <col min="14858" max="14858" width="0.88671875" style="192" bestFit="1" customWidth="1"/>
    <col min="14859" max="14859" width="8.44140625" style="192" bestFit="1" customWidth="1"/>
    <col min="14860" max="14860" width="9.33203125" style="192" bestFit="1" customWidth="1"/>
    <col min="14861" max="14861" width="0.88671875" style="192" bestFit="1" customWidth="1"/>
    <col min="14862" max="14862" width="8.44140625" style="192" bestFit="1" customWidth="1"/>
    <col min="14863" max="14863" width="4.6640625" style="192" bestFit="1" customWidth="1"/>
    <col min="14864" max="14864" width="0.88671875" style="192" bestFit="1" customWidth="1"/>
    <col min="14865" max="14865" width="3.77734375" style="192" bestFit="1" customWidth="1"/>
    <col min="14866" max="14866" width="2.77734375" style="192" bestFit="1" customWidth="1"/>
    <col min="14867" max="14867" width="1.88671875" style="192" bestFit="1" customWidth="1"/>
    <col min="14868" max="14868" width="2.77734375" style="192" bestFit="1" customWidth="1"/>
    <col min="14869" max="14869" width="11.21875" style="192" bestFit="1" customWidth="1"/>
    <col min="14870" max="15104" width="8.88671875" style="192"/>
    <col min="15105" max="15106" width="4.6640625" style="192" bestFit="1" customWidth="1"/>
    <col min="15107" max="15110" width="0.88671875" style="192" bestFit="1" customWidth="1"/>
    <col min="15111" max="15111" width="0.6640625" style="192" bestFit="1" customWidth="1"/>
    <col min="15112" max="15112" width="0.33203125" style="192" bestFit="1" customWidth="1"/>
    <col min="15113" max="15113" width="23.33203125" style="192" bestFit="1" customWidth="1"/>
    <col min="15114" max="15114" width="0.88671875" style="192" bestFit="1" customWidth="1"/>
    <col min="15115" max="15115" width="8.44140625" style="192" bestFit="1" customWidth="1"/>
    <col min="15116" max="15116" width="9.33203125" style="192" bestFit="1" customWidth="1"/>
    <col min="15117" max="15117" width="0.88671875" style="192" bestFit="1" customWidth="1"/>
    <col min="15118" max="15118" width="8.44140625" style="192" bestFit="1" customWidth="1"/>
    <col min="15119" max="15119" width="4.6640625" style="192" bestFit="1" customWidth="1"/>
    <col min="15120" max="15120" width="0.88671875" style="192" bestFit="1" customWidth="1"/>
    <col min="15121" max="15121" width="3.77734375" style="192" bestFit="1" customWidth="1"/>
    <col min="15122" max="15122" width="2.77734375" style="192" bestFit="1" customWidth="1"/>
    <col min="15123" max="15123" width="1.88671875" style="192" bestFit="1" customWidth="1"/>
    <col min="15124" max="15124" width="2.77734375" style="192" bestFit="1" customWidth="1"/>
    <col min="15125" max="15125" width="11.21875" style="192" bestFit="1" customWidth="1"/>
    <col min="15126" max="15360" width="8.88671875" style="192"/>
    <col min="15361" max="15362" width="4.6640625" style="192" bestFit="1" customWidth="1"/>
    <col min="15363" max="15366" width="0.88671875" style="192" bestFit="1" customWidth="1"/>
    <col min="15367" max="15367" width="0.6640625" style="192" bestFit="1" customWidth="1"/>
    <col min="15368" max="15368" width="0.33203125" style="192" bestFit="1" customWidth="1"/>
    <col min="15369" max="15369" width="23.33203125" style="192" bestFit="1" customWidth="1"/>
    <col min="15370" max="15370" width="0.88671875" style="192" bestFit="1" customWidth="1"/>
    <col min="15371" max="15371" width="8.44140625" style="192" bestFit="1" customWidth="1"/>
    <col min="15372" max="15372" width="9.33203125" style="192" bestFit="1" customWidth="1"/>
    <col min="15373" max="15373" width="0.88671875" style="192" bestFit="1" customWidth="1"/>
    <col min="15374" max="15374" width="8.44140625" style="192" bestFit="1" customWidth="1"/>
    <col min="15375" max="15375" width="4.6640625" style="192" bestFit="1" customWidth="1"/>
    <col min="15376" max="15376" width="0.88671875" style="192" bestFit="1" customWidth="1"/>
    <col min="15377" max="15377" width="3.77734375" style="192" bestFit="1" customWidth="1"/>
    <col min="15378" max="15378" width="2.77734375" style="192" bestFit="1" customWidth="1"/>
    <col min="15379" max="15379" width="1.88671875" style="192" bestFit="1" customWidth="1"/>
    <col min="15380" max="15380" width="2.77734375" style="192" bestFit="1" customWidth="1"/>
    <col min="15381" max="15381" width="11.21875" style="192" bestFit="1" customWidth="1"/>
    <col min="15382" max="15616" width="8.88671875" style="192"/>
    <col min="15617" max="15618" width="4.6640625" style="192" bestFit="1" customWidth="1"/>
    <col min="15619" max="15622" width="0.88671875" style="192" bestFit="1" customWidth="1"/>
    <col min="15623" max="15623" width="0.6640625" style="192" bestFit="1" customWidth="1"/>
    <col min="15624" max="15624" width="0.33203125" style="192" bestFit="1" customWidth="1"/>
    <col min="15625" max="15625" width="23.33203125" style="192" bestFit="1" customWidth="1"/>
    <col min="15626" max="15626" width="0.88671875" style="192" bestFit="1" customWidth="1"/>
    <col min="15627" max="15627" width="8.44140625" style="192" bestFit="1" customWidth="1"/>
    <col min="15628" max="15628" width="9.33203125" style="192" bestFit="1" customWidth="1"/>
    <col min="15629" max="15629" width="0.88671875" style="192" bestFit="1" customWidth="1"/>
    <col min="15630" max="15630" width="8.44140625" style="192" bestFit="1" customWidth="1"/>
    <col min="15631" max="15631" width="4.6640625" style="192" bestFit="1" customWidth="1"/>
    <col min="15632" max="15632" width="0.88671875" style="192" bestFit="1" customWidth="1"/>
    <col min="15633" max="15633" width="3.77734375" style="192" bestFit="1" customWidth="1"/>
    <col min="15634" max="15634" width="2.77734375" style="192" bestFit="1" customWidth="1"/>
    <col min="15635" max="15635" width="1.88671875" style="192" bestFit="1" customWidth="1"/>
    <col min="15636" max="15636" width="2.77734375" style="192" bestFit="1" customWidth="1"/>
    <col min="15637" max="15637" width="11.21875" style="192" bestFit="1" customWidth="1"/>
    <col min="15638" max="15872" width="8.88671875" style="192"/>
    <col min="15873" max="15874" width="4.6640625" style="192" bestFit="1" customWidth="1"/>
    <col min="15875" max="15878" width="0.88671875" style="192" bestFit="1" customWidth="1"/>
    <col min="15879" max="15879" width="0.6640625" style="192" bestFit="1" customWidth="1"/>
    <col min="15880" max="15880" width="0.33203125" style="192" bestFit="1" customWidth="1"/>
    <col min="15881" max="15881" width="23.33203125" style="192" bestFit="1" customWidth="1"/>
    <col min="15882" max="15882" width="0.88671875" style="192" bestFit="1" customWidth="1"/>
    <col min="15883" max="15883" width="8.44140625" style="192" bestFit="1" customWidth="1"/>
    <col min="15884" max="15884" width="9.33203125" style="192" bestFit="1" customWidth="1"/>
    <col min="15885" max="15885" width="0.88671875" style="192" bestFit="1" customWidth="1"/>
    <col min="15886" max="15886" width="8.44140625" style="192" bestFit="1" customWidth="1"/>
    <col min="15887" max="15887" width="4.6640625" style="192" bestFit="1" customWidth="1"/>
    <col min="15888" max="15888" width="0.88671875" style="192" bestFit="1" customWidth="1"/>
    <col min="15889" max="15889" width="3.77734375" style="192" bestFit="1" customWidth="1"/>
    <col min="15890" max="15890" width="2.77734375" style="192" bestFit="1" customWidth="1"/>
    <col min="15891" max="15891" width="1.88671875" style="192" bestFit="1" customWidth="1"/>
    <col min="15892" max="15892" width="2.77734375" style="192" bestFit="1" customWidth="1"/>
    <col min="15893" max="15893" width="11.21875" style="192" bestFit="1" customWidth="1"/>
    <col min="15894" max="16128" width="8.88671875" style="192"/>
    <col min="16129" max="16130" width="4.6640625" style="192" bestFit="1" customWidth="1"/>
    <col min="16131" max="16134" width="0.88671875" style="192" bestFit="1" customWidth="1"/>
    <col min="16135" max="16135" width="0.6640625" style="192" bestFit="1" customWidth="1"/>
    <col min="16136" max="16136" width="0.33203125" style="192" bestFit="1" customWidth="1"/>
    <col min="16137" max="16137" width="23.33203125" style="192" bestFit="1" customWidth="1"/>
    <col min="16138" max="16138" width="0.88671875" style="192" bestFit="1" customWidth="1"/>
    <col min="16139" max="16139" width="8.44140625" style="192" bestFit="1" customWidth="1"/>
    <col min="16140" max="16140" width="9.33203125" style="192" bestFit="1" customWidth="1"/>
    <col min="16141" max="16141" width="0.88671875" style="192" bestFit="1" customWidth="1"/>
    <col min="16142" max="16142" width="8.44140625" style="192" bestFit="1" customWidth="1"/>
    <col min="16143" max="16143" width="4.6640625" style="192" bestFit="1" customWidth="1"/>
    <col min="16144" max="16144" width="0.88671875" style="192" bestFit="1" customWidth="1"/>
    <col min="16145" max="16145" width="3.77734375" style="192" bestFit="1" customWidth="1"/>
    <col min="16146" max="16146" width="2.77734375" style="192" bestFit="1" customWidth="1"/>
    <col min="16147" max="16147" width="1.88671875" style="192" bestFit="1" customWidth="1"/>
    <col min="16148" max="16148" width="2.77734375" style="192" bestFit="1" customWidth="1"/>
    <col min="16149" max="16149" width="11.21875" style="192" bestFit="1" customWidth="1"/>
    <col min="16150" max="16384" width="8.88671875" style="192"/>
  </cols>
  <sheetData>
    <row r="1" spans="1:21" ht="13.35" customHeight="1">
      <c r="A1" s="362"/>
      <c r="B1" s="362"/>
      <c r="C1" s="362"/>
      <c r="D1" s="362"/>
      <c r="E1" s="362"/>
      <c r="F1" s="362"/>
      <c r="G1" s="362"/>
      <c r="H1" s="362" t="s">
        <v>327</v>
      </c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3" t="s">
        <v>328</v>
      </c>
      <c r="T1" s="363"/>
      <c r="U1" s="363"/>
    </row>
    <row r="2" spans="1:21" ht="13.35" customHeight="1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3"/>
      <c r="T2" s="363"/>
      <c r="U2" s="363"/>
    </row>
    <row r="3" spans="1:21" ht="13.35" customHeight="1">
      <c r="A3" s="364"/>
      <c r="B3" s="364"/>
      <c r="C3" s="364"/>
      <c r="D3" s="364"/>
      <c r="E3" s="364"/>
      <c r="F3" s="364"/>
      <c r="G3" s="364"/>
      <c r="H3" s="364" t="s">
        <v>329</v>
      </c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5"/>
      <c r="T3" s="365"/>
      <c r="U3" s="365"/>
    </row>
    <row r="4" spans="1:21" ht="13.35" customHeight="1">
      <c r="A4" s="362"/>
      <c r="B4" s="362"/>
      <c r="C4" s="362"/>
      <c r="D4" s="362"/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3"/>
      <c r="T4" s="363"/>
      <c r="U4" s="363"/>
    </row>
    <row r="5" spans="1:21" ht="19.2" customHeight="1">
      <c r="A5" s="373" t="s">
        <v>330</v>
      </c>
      <c r="B5" s="373"/>
      <c r="C5" s="373"/>
      <c r="D5" s="373"/>
      <c r="E5" s="373"/>
      <c r="F5" s="373" t="s">
        <v>331</v>
      </c>
      <c r="G5" s="373"/>
      <c r="H5" s="373"/>
      <c r="I5" s="373"/>
      <c r="J5" s="373"/>
      <c r="K5" s="373"/>
      <c r="L5" s="373"/>
      <c r="M5" s="373"/>
      <c r="N5" s="373"/>
      <c r="O5" s="373"/>
      <c r="P5" s="374" t="s">
        <v>332</v>
      </c>
      <c r="Q5" s="374"/>
      <c r="R5" s="374"/>
      <c r="S5" s="374"/>
      <c r="T5" s="374"/>
      <c r="U5" s="374"/>
    </row>
    <row r="6" spans="1:21" ht="9.6" customHeight="1">
      <c r="A6" s="373" t="s">
        <v>333</v>
      </c>
      <c r="B6" s="373"/>
      <c r="C6" s="373"/>
      <c r="D6" s="373"/>
      <c r="E6" s="373"/>
      <c r="F6" s="373"/>
      <c r="G6" s="373"/>
      <c r="H6" s="373"/>
      <c r="I6" s="373"/>
      <c r="J6" s="373"/>
      <c r="K6" s="373"/>
      <c r="L6" s="373"/>
      <c r="M6" s="373"/>
      <c r="N6" s="373"/>
      <c r="O6" s="373"/>
      <c r="P6" s="374"/>
      <c r="Q6" s="373"/>
      <c r="R6" s="373"/>
      <c r="S6" s="373"/>
      <c r="T6" s="373"/>
      <c r="U6" s="373"/>
    </row>
    <row r="7" spans="1:21" ht="10.8" customHeight="1">
      <c r="A7" s="375"/>
      <c r="B7" s="375"/>
      <c r="C7" s="375"/>
      <c r="D7" s="375"/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  <c r="P7" s="375"/>
      <c r="Q7" s="375"/>
      <c r="R7" s="375"/>
      <c r="S7" s="375"/>
      <c r="T7" s="375"/>
      <c r="U7" s="375"/>
    </row>
    <row r="8" spans="1:21" ht="22.95" customHeight="1">
      <c r="A8" s="376" t="s">
        <v>334</v>
      </c>
      <c r="B8" s="377"/>
      <c r="C8" s="376" t="s">
        <v>335</v>
      </c>
      <c r="D8" s="378"/>
      <c r="E8" s="378"/>
      <c r="F8" s="378"/>
      <c r="G8" s="378"/>
      <c r="H8" s="378"/>
      <c r="I8" s="378"/>
      <c r="J8" s="378"/>
      <c r="K8" s="378"/>
      <c r="L8" s="378"/>
      <c r="M8" s="378"/>
      <c r="N8" s="378"/>
      <c r="O8" s="378"/>
      <c r="P8" s="378"/>
      <c r="Q8" s="377"/>
      <c r="R8" s="379" t="s">
        <v>82</v>
      </c>
      <c r="S8" s="380"/>
      <c r="T8" s="381"/>
      <c r="U8" s="193" t="s">
        <v>246</v>
      </c>
    </row>
    <row r="9" spans="1:21" ht="9.6" customHeight="1">
      <c r="A9" s="382">
        <v>100001</v>
      </c>
      <c r="B9" s="383"/>
      <c r="C9" s="384" t="s">
        <v>336</v>
      </c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3"/>
    </row>
    <row r="10" spans="1:21" ht="19.2" customHeight="1">
      <c r="A10" s="366">
        <v>40001</v>
      </c>
      <c r="B10" s="367"/>
      <c r="C10" s="368" t="s">
        <v>337</v>
      </c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7"/>
      <c r="R10" s="370" t="s">
        <v>338</v>
      </c>
      <c r="S10" s="371"/>
      <c r="T10" s="372"/>
      <c r="U10" s="194">
        <v>0.68</v>
      </c>
    </row>
    <row r="11" spans="1:21" ht="9.6" customHeight="1">
      <c r="A11" s="366">
        <v>40003</v>
      </c>
      <c r="B11" s="367"/>
      <c r="C11" s="368" t="s">
        <v>339</v>
      </c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7"/>
      <c r="R11" s="370" t="s">
        <v>340</v>
      </c>
      <c r="S11" s="371"/>
      <c r="T11" s="372"/>
      <c r="U11" s="195">
        <v>51.55</v>
      </c>
    </row>
    <row r="12" spans="1:21" ht="9.6" customHeight="1">
      <c r="A12" s="366">
        <v>40004</v>
      </c>
      <c r="B12" s="367"/>
      <c r="C12" s="368" t="s">
        <v>341</v>
      </c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69"/>
      <c r="Q12" s="367"/>
      <c r="R12" s="370" t="s">
        <v>340</v>
      </c>
      <c r="S12" s="371"/>
      <c r="T12" s="372"/>
      <c r="U12" s="196">
        <v>128.9</v>
      </c>
    </row>
    <row r="13" spans="1:21" ht="9.6" customHeight="1">
      <c r="A13" s="366">
        <v>40005</v>
      </c>
      <c r="B13" s="367"/>
      <c r="C13" s="368" t="s">
        <v>342</v>
      </c>
      <c r="D13" s="369"/>
      <c r="E13" s="369"/>
      <c r="F13" s="369"/>
      <c r="G13" s="369"/>
      <c r="H13" s="369"/>
      <c r="I13" s="369"/>
      <c r="J13" s="369"/>
      <c r="K13" s="369"/>
      <c r="L13" s="369"/>
      <c r="M13" s="369"/>
      <c r="N13" s="369"/>
      <c r="O13" s="369"/>
      <c r="P13" s="369"/>
      <c r="Q13" s="367"/>
      <c r="R13" s="370" t="s">
        <v>343</v>
      </c>
      <c r="S13" s="371"/>
      <c r="T13" s="372"/>
      <c r="U13" s="194">
        <v>3.3</v>
      </c>
    </row>
    <row r="14" spans="1:21" ht="9.6" customHeight="1">
      <c r="A14" s="366">
        <v>40006</v>
      </c>
      <c r="B14" s="367"/>
      <c r="C14" s="368" t="s">
        <v>344</v>
      </c>
      <c r="D14" s="369"/>
      <c r="E14" s="369"/>
      <c r="F14" s="369"/>
      <c r="G14" s="369"/>
      <c r="H14" s="369"/>
      <c r="I14" s="369"/>
      <c r="J14" s="369"/>
      <c r="K14" s="369"/>
      <c r="L14" s="369"/>
      <c r="M14" s="369"/>
      <c r="N14" s="369"/>
      <c r="O14" s="369"/>
      <c r="P14" s="369"/>
      <c r="Q14" s="367"/>
      <c r="R14" s="370" t="s">
        <v>345</v>
      </c>
      <c r="S14" s="371"/>
      <c r="T14" s="372"/>
      <c r="U14" s="194">
        <v>2.74</v>
      </c>
    </row>
    <row r="15" spans="1:21" ht="9.6" customHeight="1">
      <c r="A15" s="366">
        <v>40010</v>
      </c>
      <c r="B15" s="367"/>
      <c r="C15" s="368" t="s">
        <v>346</v>
      </c>
      <c r="D15" s="369"/>
      <c r="E15" s="369"/>
      <c r="F15" s="369"/>
      <c r="G15" s="369"/>
      <c r="H15" s="369"/>
      <c r="I15" s="369"/>
      <c r="J15" s="369"/>
      <c r="K15" s="369"/>
      <c r="L15" s="369"/>
      <c r="M15" s="369"/>
      <c r="N15" s="369"/>
      <c r="O15" s="369"/>
      <c r="P15" s="369"/>
      <c r="Q15" s="367"/>
      <c r="R15" s="370" t="s">
        <v>343</v>
      </c>
      <c r="S15" s="371"/>
      <c r="T15" s="372"/>
      <c r="U15" s="194">
        <v>3.76</v>
      </c>
    </row>
    <row r="16" spans="1:21" ht="9.6" customHeight="1">
      <c r="A16" s="366">
        <v>40011</v>
      </c>
      <c r="B16" s="367"/>
      <c r="C16" s="368" t="s">
        <v>347</v>
      </c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369"/>
      <c r="O16" s="369"/>
      <c r="P16" s="369"/>
      <c r="Q16" s="367"/>
      <c r="R16" s="370" t="s">
        <v>343</v>
      </c>
      <c r="S16" s="371"/>
      <c r="T16" s="372"/>
      <c r="U16" s="194">
        <v>8.7100000000000009</v>
      </c>
    </row>
    <row r="17" spans="1:21" ht="9.6" customHeight="1">
      <c r="A17" s="366">
        <v>40012</v>
      </c>
      <c r="B17" s="367"/>
      <c r="C17" s="368" t="s">
        <v>348</v>
      </c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7"/>
      <c r="R17" s="370" t="s">
        <v>343</v>
      </c>
      <c r="S17" s="371"/>
      <c r="T17" s="372"/>
      <c r="U17" s="195">
        <v>44.67</v>
      </c>
    </row>
    <row r="18" spans="1:21" ht="9.6" customHeight="1">
      <c r="A18" s="366">
        <v>40015</v>
      </c>
      <c r="B18" s="367"/>
      <c r="C18" s="368" t="s">
        <v>349</v>
      </c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69"/>
      <c r="Q18" s="367"/>
      <c r="R18" s="370" t="s">
        <v>343</v>
      </c>
      <c r="S18" s="371"/>
      <c r="T18" s="372"/>
      <c r="U18" s="194">
        <v>9.07</v>
      </c>
    </row>
    <row r="19" spans="1:21" ht="9.6" customHeight="1">
      <c r="A19" s="366">
        <v>40016</v>
      </c>
      <c r="B19" s="367"/>
      <c r="C19" s="368" t="s">
        <v>350</v>
      </c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69"/>
      <c r="O19" s="369"/>
      <c r="P19" s="369"/>
      <c r="Q19" s="367"/>
      <c r="R19" s="370" t="s">
        <v>343</v>
      </c>
      <c r="S19" s="371"/>
      <c r="T19" s="372"/>
      <c r="U19" s="195">
        <v>10.43</v>
      </c>
    </row>
    <row r="20" spans="1:21" ht="9.6" customHeight="1">
      <c r="A20" s="366">
        <v>40017</v>
      </c>
      <c r="B20" s="367"/>
      <c r="C20" s="368" t="s">
        <v>351</v>
      </c>
      <c r="D20" s="369"/>
      <c r="E20" s="369"/>
      <c r="F20" s="369"/>
      <c r="G20" s="369"/>
      <c r="H20" s="369"/>
      <c r="I20" s="369"/>
      <c r="J20" s="369"/>
      <c r="K20" s="369"/>
      <c r="L20" s="369"/>
      <c r="M20" s="369"/>
      <c r="N20" s="369"/>
      <c r="O20" s="369"/>
      <c r="P20" s="369"/>
      <c r="Q20" s="367"/>
      <c r="R20" s="370" t="s">
        <v>343</v>
      </c>
      <c r="S20" s="371"/>
      <c r="T20" s="372"/>
      <c r="U20" s="195">
        <v>11.01</v>
      </c>
    </row>
    <row r="21" spans="1:21" ht="9.6" customHeight="1">
      <c r="A21" s="366">
        <v>40018</v>
      </c>
      <c r="B21" s="367"/>
      <c r="C21" s="368" t="s">
        <v>352</v>
      </c>
      <c r="D21" s="369"/>
      <c r="E21" s="369"/>
      <c r="F21" s="369"/>
      <c r="G21" s="369"/>
      <c r="H21" s="369"/>
      <c r="I21" s="369"/>
      <c r="J21" s="369"/>
      <c r="K21" s="369"/>
      <c r="L21" s="369"/>
      <c r="M21" s="369"/>
      <c r="N21" s="369"/>
      <c r="O21" s="369"/>
      <c r="P21" s="369"/>
      <c r="Q21" s="367"/>
      <c r="R21" s="370" t="s">
        <v>343</v>
      </c>
      <c r="S21" s="371"/>
      <c r="T21" s="372"/>
      <c r="U21" s="195">
        <v>12.31</v>
      </c>
    </row>
    <row r="22" spans="1:21" ht="9.6" customHeight="1">
      <c r="A22" s="366">
        <v>40019</v>
      </c>
      <c r="B22" s="367"/>
      <c r="C22" s="368" t="s">
        <v>353</v>
      </c>
      <c r="D22" s="369"/>
      <c r="E22" s="369"/>
      <c r="F22" s="369"/>
      <c r="G22" s="369"/>
      <c r="H22" s="369"/>
      <c r="I22" s="369"/>
      <c r="J22" s="369"/>
      <c r="K22" s="369"/>
      <c r="L22" s="369"/>
      <c r="M22" s="369"/>
      <c r="N22" s="369"/>
      <c r="O22" s="369"/>
      <c r="P22" s="369"/>
      <c r="Q22" s="367"/>
      <c r="R22" s="370" t="s">
        <v>343</v>
      </c>
      <c r="S22" s="371"/>
      <c r="T22" s="372"/>
      <c r="U22" s="195">
        <v>12.98</v>
      </c>
    </row>
    <row r="23" spans="1:21" ht="9.6" customHeight="1">
      <c r="A23" s="366">
        <v>40020</v>
      </c>
      <c r="B23" s="367"/>
      <c r="C23" s="368" t="s">
        <v>354</v>
      </c>
      <c r="D23" s="369"/>
      <c r="E23" s="369"/>
      <c r="F23" s="369"/>
      <c r="G23" s="369"/>
      <c r="H23" s="369"/>
      <c r="I23" s="369"/>
      <c r="J23" s="369"/>
      <c r="K23" s="369"/>
      <c r="L23" s="369"/>
      <c r="M23" s="369"/>
      <c r="N23" s="369"/>
      <c r="O23" s="369"/>
      <c r="P23" s="369"/>
      <c r="Q23" s="367"/>
      <c r="R23" s="370" t="s">
        <v>343</v>
      </c>
      <c r="S23" s="371"/>
      <c r="T23" s="372"/>
      <c r="U23" s="195">
        <v>13.59</v>
      </c>
    </row>
    <row r="24" spans="1:21" ht="9.6" customHeight="1">
      <c r="A24" s="366">
        <v>40021</v>
      </c>
      <c r="B24" s="367"/>
      <c r="C24" s="368" t="s">
        <v>355</v>
      </c>
      <c r="D24" s="369"/>
      <c r="E24" s="369"/>
      <c r="F24" s="369"/>
      <c r="G24" s="369"/>
      <c r="H24" s="369"/>
      <c r="I24" s="369"/>
      <c r="J24" s="369"/>
      <c r="K24" s="369"/>
      <c r="L24" s="369"/>
      <c r="M24" s="369"/>
      <c r="N24" s="369"/>
      <c r="O24" s="369"/>
      <c r="P24" s="369"/>
      <c r="Q24" s="367"/>
      <c r="R24" s="370" t="s">
        <v>343</v>
      </c>
      <c r="S24" s="371"/>
      <c r="T24" s="372"/>
      <c r="U24" s="195">
        <v>14.73</v>
      </c>
    </row>
    <row r="25" spans="1:21" ht="9.6" customHeight="1">
      <c r="A25" s="366">
        <v>40022</v>
      </c>
      <c r="B25" s="367"/>
      <c r="C25" s="368" t="s">
        <v>356</v>
      </c>
      <c r="D25" s="369"/>
      <c r="E25" s="369"/>
      <c r="F25" s="369"/>
      <c r="G25" s="369"/>
      <c r="H25" s="369"/>
      <c r="I25" s="369"/>
      <c r="J25" s="369"/>
      <c r="K25" s="369"/>
      <c r="L25" s="369"/>
      <c r="M25" s="369"/>
      <c r="N25" s="369"/>
      <c r="O25" s="369"/>
      <c r="P25" s="369"/>
      <c r="Q25" s="367"/>
      <c r="R25" s="370" t="s">
        <v>343</v>
      </c>
      <c r="S25" s="371"/>
      <c r="T25" s="372"/>
      <c r="U25" s="195">
        <v>15.17</v>
      </c>
    </row>
    <row r="26" spans="1:21" ht="9.6" customHeight="1">
      <c r="A26" s="366">
        <v>40023</v>
      </c>
      <c r="B26" s="367"/>
      <c r="C26" s="368" t="s">
        <v>357</v>
      </c>
      <c r="D26" s="369"/>
      <c r="E26" s="369"/>
      <c r="F26" s="369"/>
      <c r="G26" s="369"/>
      <c r="H26" s="369"/>
      <c r="I26" s="369"/>
      <c r="J26" s="369"/>
      <c r="K26" s="369"/>
      <c r="L26" s="369"/>
      <c r="M26" s="369"/>
      <c r="N26" s="369"/>
      <c r="O26" s="369"/>
      <c r="P26" s="369"/>
      <c r="Q26" s="367"/>
      <c r="R26" s="370" t="s">
        <v>343</v>
      </c>
      <c r="S26" s="371"/>
      <c r="T26" s="372"/>
      <c r="U26" s="195">
        <v>15.55</v>
      </c>
    </row>
    <row r="27" spans="1:21" ht="9.6" customHeight="1">
      <c r="A27" s="366">
        <v>40024</v>
      </c>
      <c r="B27" s="367"/>
      <c r="C27" s="368" t="s">
        <v>358</v>
      </c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7"/>
      <c r="R27" s="370" t="s">
        <v>343</v>
      </c>
      <c r="S27" s="371"/>
      <c r="T27" s="372"/>
      <c r="U27" s="195">
        <v>16.84</v>
      </c>
    </row>
    <row r="28" spans="1:21" ht="9.6" customHeight="1">
      <c r="A28" s="366">
        <v>40025</v>
      </c>
      <c r="B28" s="367"/>
      <c r="C28" s="368" t="s">
        <v>359</v>
      </c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7"/>
      <c r="R28" s="370" t="s">
        <v>343</v>
      </c>
      <c r="S28" s="371"/>
      <c r="T28" s="372"/>
      <c r="U28" s="195">
        <v>19.23</v>
      </c>
    </row>
    <row r="29" spans="1:21" ht="9.6" customHeight="1">
      <c r="A29" s="366">
        <v>40026</v>
      </c>
      <c r="B29" s="367"/>
      <c r="C29" s="368" t="s">
        <v>360</v>
      </c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7"/>
      <c r="R29" s="370" t="s">
        <v>343</v>
      </c>
      <c r="S29" s="371"/>
      <c r="T29" s="372"/>
      <c r="U29" s="195">
        <v>26.71</v>
      </c>
    </row>
    <row r="30" spans="1:21" ht="9.6" customHeight="1">
      <c r="A30" s="366">
        <v>40027</v>
      </c>
      <c r="B30" s="367"/>
      <c r="C30" s="368" t="s">
        <v>361</v>
      </c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7"/>
      <c r="R30" s="370" t="s">
        <v>343</v>
      </c>
      <c r="S30" s="371"/>
      <c r="T30" s="372"/>
      <c r="U30" s="195">
        <v>36.42</v>
      </c>
    </row>
    <row r="31" spans="1:21" ht="9.6" customHeight="1">
      <c r="A31" s="366">
        <v>40030</v>
      </c>
      <c r="B31" s="367"/>
      <c r="C31" s="368" t="s">
        <v>362</v>
      </c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7"/>
      <c r="R31" s="370" t="s">
        <v>343</v>
      </c>
      <c r="S31" s="371"/>
      <c r="T31" s="372"/>
      <c r="U31" s="195">
        <v>12.51</v>
      </c>
    </row>
    <row r="32" spans="1:21" ht="9.6" customHeight="1">
      <c r="A32" s="366">
        <v>40031</v>
      </c>
      <c r="B32" s="367"/>
      <c r="C32" s="368" t="s">
        <v>363</v>
      </c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7"/>
      <c r="R32" s="370" t="s">
        <v>343</v>
      </c>
      <c r="S32" s="371"/>
      <c r="T32" s="372"/>
      <c r="U32" s="195">
        <v>13.72</v>
      </c>
    </row>
    <row r="33" spans="1:21" ht="9.6" customHeight="1">
      <c r="A33" s="366">
        <v>40032</v>
      </c>
      <c r="B33" s="367"/>
      <c r="C33" s="368" t="s">
        <v>364</v>
      </c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7"/>
      <c r="R33" s="370" t="s">
        <v>343</v>
      </c>
      <c r="S33" s="371"/>
      <c r="T33" s="372"/>
      <c r="U33" s="195">
        <v>14.27</v>
      </c>
    </row>
    <row r="34" spans="1:21" ht="9.6" customHeight="1">
      <c r="A34" s="366">
        <v>40033</v>
      </c>
      <c r="B34" s="367"/>
      <c r="C34" s="368" t="s">
        <v>365</v>
      </c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7"/>
      <c r="R34" s="370" t="s">
        <v>343</v>
      </c>
      <c r="S34" s="371"/>
      <c r="T34" s="372"/>
      <c r="U34" s="195">
        <v>16.09</v>
      </c>
    </row>
    <row r="35" spans="1:21" ht="9.6" customHeight="1">
      <c r="A35" s="366">
        <v>40034</v>
      </c>
      <c r="B35" s="367"/>
      <c r="C35" s="368" t="s">
        <v>366</v>
      </c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7"/>
      <c r="R35" s="370" t="s">
        <v>343</v>
      </c>
      <c r="S35" s="371"/>
      <c r="T35" s="372"/>
      <c r="U35" s="195">
        <v>16.899999999999999</v>
      </c>
    </row>
    <row r="36" spans="1:21" ht="9.6" customHeight="1">
      <c r="A36" s="366">
        <v>40035</v>
      </c>
      <c r="B36" s="367"/>
      <c r="C36" s="368" t="s">
        <v>367</v>
      </c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7"/>
      <c r="R36" s="370" t="s">
        <v>343</v>
      </c>
      <c r="S36" s="371"/>
      <c r="T36" s="372"/>
      <c r="U36" s="195">
        <v>17.649999999999999</v>
      </c>
    </row>
    <row r="37" spans="1:21" ht="9.6" customHeight="1">
      <c r="A37" s="366">
        <v>40036</v>
      </c>
      <c r="B37" s="367"/>
      <c r="C37" s="368" t="s">
        <v>368</v>
      </c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7"/>
      <c r="R37" s="370" t="s">
        <v>343</v>
      </c>
      <c r="S37" s="371"/>
      <c r="T37" s="372"/>
      <c r="U37" s="195">
        <v>19.170000000000002</v>
      </c>
    </row>
    <row r="38" spans="1:21" ht="9.6" customHeight="1">
      <c r="A38" s="366">
        <v>40037</v>
      </c>
      <c r="B38" s="367"/>
      <c r="C38" s="368" t="s">
        <v>369</v>
      </c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7"/>
      <c r="R38" s="370" t="s">
        <v>343</v>
      </c>
      <c r="S38" s="371"/>
      <c r="T38" s="372"/>
      <c r="U38" s="195">
        <v>19.73</v>
      </c>
    </row>
    <row r="39" spans="1:21" ht="9.6" customHeight="1">
      <c r="A39" s="366">
        <v>40038</v>
      </c>
      <c r="B39" s="367"/>
      <c r="C39" s="368" t="s">
        <v>370</v>
      </c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7"/>
      <c r="R39" s="370" t="s">
        <v>343</v>
      </c>
      <c r="S39" s="371"/>
      <c r="T39" s="372"/>
      <c r="U39" s="195">
        <v>20.12</v>
      </c>
    </row>
    <row r="40" spans="1:21" ht="9.6" customHeight="1">
      <c r="A40" s="366">
        <v>40039</v>
      </c>
      <c r="B40" s="367"/>
      <c r="C40" s="368" t="s">
        <v>371</v>
      </c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7"/>
      <c r="R40" s="370" t="s">
        <v>343</v>
      </c>
      <c r="S40" s="371"/>
      <c r="T40" s="372"/>
      <c r="U40" s="195">
        <v>21.98</v>
      </c>
    </row>
    <row r="41" spans="1:21" ht="9.6" customHeight="1">
      <c r="A41" s="366">
        <v>40040</v>
      </c>
      <c r="B41" s="367"/>
      <c r="C41" s="368" t="s">
        <v>372</v>
      </c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7"/>
      <c r="R41" s="370" t="s">
        <v>343</v>
      </c>
      <c r="S41" s="371"/>
      <c r="T41" s="372"/>
      <c r="U41" s="195">
        <v>24.94</v>
      </c>
    </row>
    <row r="42" spans="1:21" ht="9.6" customHeight="1">
      <c r="A42" s="366">
        <v>40041</v>
      </c>
      <c r="B42" s="367"/>
      <c r="C42" s="368" t="s">
        <v>373</v>
      </c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7"/>
      <c r="R42" s="370" t="s">
        <v>343</v>
      </c>
      <c r="S42" s="371"/>
      <c r="T42" s="372"/>
      <c r="U42" s="195">
        <v>33.020000000000003</v>
      </c>
    </row>
    <row r="43" spans="1:21" ht="9.6" customHeight="1">
      <c r="A43" s="366">
        <v>40042</v>
      </c>
      <c r="B43" s="367"/>
      <c r="C43" s="368" t="s">
        <v>374</v>
      </c>
      <c r="D43" s="369"/>
      <c r="E43" s="369"/>
      <c r="F43" s="369"/>
      <c r="G43" s="369"/>
      <c r="H43" s="369"/>
      <c r="I43" s="369"/>
      <c r="J43" s="369"/>
      <c r="K43" s="369"/>
      <c r="L43" s="369"/>
      <c r="M43" s="369"/>
      <c r="N43" s="369"/>
      <c r="O43" s="369"/>
      <c r="P43" s="369"/>
      <c r="Q43" s="367"/>
      <c r="R43" s="370" t="s">
        <v>343</v>
      </c>
      <c r="S43" s="371"/>
      <c r="T43" s="372"/>
      <c r="U43" s="195">
        <v>45.99</v>
      </c>
    </row>
    <row r="44" spans="1:21" ht="19.2" customHeight="1">
      <c r="A44" s="366">
        <v>40045</v>
      </c>
      <c r="B44" s="367"/>
      <c r="C44" s="368" t="s">
        <v>375</v>
      </c>
      <c r="D44" s="369"/>
      <c r="E44" s="369"/>
      <c r="F44" s="369"/>
      <c r="G44" s="369"/>
      <c r="H44" s="369"/>
      <c r="I44" s="369"/>
      <c r="J44" s="369"/>
      <c r="K44" s="369"/>
      <c r="L44" s="369"/>
      <c r="M44" s="369"/>
      <c r="N44" s="369"/>
      <c r="O44" s="369"/>
      <c r="P44" s="369"/>
      <c r="Q44" s="367"/>
      <c r="R44" s="370" t="s">
        <v>343</v>
      </c>
      <c r="S44" s="371"/>
      <c r="T44" s="372"/>
      <c r="U44" s="195">
        <v>14.41</v>
      </c>
    </row>
    <row r="45" spans="1:21" ht="19.2" customHeight="1">
      <c r="A45" s="366">
        <v>40046</v>
      </c>
      <c r="B45" s="367"/>
      <c r="C45" s="368" t="s">
        <v>376</v>
      </c>
      <c r="D45" s="369"/>
      <c r="E45" s="369"/>
      <c r="F45" s="369"/>
      <c r="G45" s="369"/>
      <c r="H45" s="369"/>
      <c r="I45" s="369"/>
      <c r="J45" s="369"/>
      <c r="K45" s="369"/>
      <c r="L45" s="369"/>
      <c r="M45" s="369"/>
      <c r="N45" s="369"/>
      <c r="O45" s="369"/>
      <c r="P45" s="369"/>
      <c r="Q45" s="367"/>
      <c r="R45" s="370" t="s">
        <v>343</v>
      </c>
      <c r="S45" s="371"/>
      <c r="T45" s="372"/>
      <c r="U45" s="195">
        <v>15.29</v>
      </c>
    </row>
    <row r="46" spans="1:21" ht="19.2" customHeight="1">
      <c r="A46" s="366">
        <v>40047</v>
      </c>
      <c r="B46" s="367"/>
      <c r="C46" s="368" t="s">
        <v>377</v>
      </c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369"/>
      <c r="Q46" s="367"/>
      <c r="R46" s="370" t="s">
        <v>343</v>
      </c>
      <c r="S46" s="371"/>
      <c r="T46" s="372"/>
      <c r="U46" s="195">
        <v>16.32</v>
      </c>
    </row>
    <row r="47" spans="1:21" ht="19.2" customHeight="1">
      <c r="A47" s="366">
        <v>40048</v>
      </c>
      <c r="B47" s="367"/>
      <c r="C47" s="368" t="s">
        <v>378</v>
      </c>
      <c r="D47" s="369"/>
      <c r="E47" s="369"/>
      <c r="F47" s="369"/>
      <c r="G47" s="369"/>
      <c r="H47" s="369"/>
      <c r="I47" s="369"/>
      <c r="J47" s="369"/>
      <c r="K47" s="369"/>
      <c r="L47" s="369"/>
      <c r="M47" s="369"/>
      <c r="N47" s="369"/>
      <c r="O47" s="369"/>
      <c r="P47" s="369"/>
      <c r="Q47" s="367"/>
      <c r="R47" s="370" t="s">
        <v>343</v>
      </c>
      <c r="S47" s="371"/>
      <c r="T47" s="372"/>
      <c r="U47" s="195">
        <v>17.12</v>
      </c>
    </row>
    <row r="48" spans="1:21" ht="19.2" customHeight="1">
      <c r="A48" s="366">
        <v>40049</v>
      </c>
      <c r="B48" s="367"/>
      <c r="C48" s="368" t="s">
        <v>379</v>
      </c>
      <c r="D48" s="369"/>
      <c r="E48" s="369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7"/>
      <c r="R48" s="370" t="s">
        <v>343</v>
      </c>
      <c r="S48" s="371"/>
      <c r="T48" s="372"/>
      <c r="U48" s="195">
        <v>18.22</v>
      </c>
    </row>
    <row r="49" spans="1:21" ht="19.2" customHeight="1">
      <c r="A49" s="366">
        <v>40050</v>
      </c>
      <c r="B49" s="367"/>
      <c r="C49" s="368" t="s">
        <v>380</v>
      </c>
      <c r="D49" s="369"/>
      <c r="E49" s="369"/>
      <c r="F49" s="369"/>
      <c r="G49" s="369"/>
      <c r="H49" s="369"/>
      <c r="I49" s="369"/>
      <c r="J49" s="369"/>
      <c r="K49" s="369"/>
      <c r="L49" s="369"/>
      <c r="M49" s="369"/>
      <c r="N49" s="369"/>
      <c r="O49" s="369"/>
      <c r="P49" s="369"/>
      <c r="Q49" s="367"/>
      <c r="R49" s="370" t="s">
        <v>343</v>
      </c>
      <c r="S49" s="371"/>
      <c r="T49" s="372"/>
      <c r="U49" s="195">
        <v>18.86</v>
      </c>
    </row>
    <row r="50" spans="1:21" ht="19.2" customHeight="1">
      <c r="A50" s="366">
        <v>40051</v>
      </c>
      <c r="B50" s="367"/>
      <c r="C50" s="368" t="s">
        <v>381</v>
      </c>
      <c r="D50" s="369"/>
      <c r="E50" s="369"/>
      <c r="F50" s="369"/>
      <c r="G50" s="369"/>
      <c r="H50" s="369"/>
      <c r="I50" s="369"/>
      <c r="J50" s="369"/>
      <c r="K50" s="369"/>
      <c r="L50" s="369"/>
      <c r="M50" s="369"/>
      <c r="N50" s="369"/>
      <c r="O50" s="369"/>
      <c r="P50" s="369"/>
      <c r="Q50" s="367"/>
      <c r="R50" s="370" t="s">
        <v>343</v>
      </c>
      <c r="S50" s="371"/>
      <c r="T50" s="372"/>
      <c r="U50" s="195">
        <v>19.87</v>
      </c>
    </row>
    <row r="51" spans="1:21" ht="19.2" customHeight="1">
      <c r="A51" s="366">
        <v>40052</v>
      </c>
      <c r="B51" s="367"/>
      <c r="C51" s="368" t="s">
        <v>382</v>
      </c>
      <c r="D51" s="369"/>
      <c r="E51" s="369"/>
      <c r="F51" s="369"/>
      <c r="G51" s="369"/>
      <c r="H51" s="369"/>
      <c r="I51" s="369"/>
      <c r="J51" s="369"/>
      <c r="K51" s="369"/>
      <c r="L51" s="369"/>
      <c r="M51" s="369"/>
      <c r="N51" s="369"/>
      <c r="O51" s="369"/>
      <c r="P51" s="369"/>
      <c r="Q51" s="367"/>
      <c r="R51" s="370" t="s">
        <v>343</v>
      </c>
      <c r="S51" s="371"/>
      <c r="T51" s="372"/>
      <c r="U51" s="195">
        <v>20.34</v>
      </c>
    </row>
    <row r="52" spans="1:21" ht="19.2" customHeight="1">
      <c r="A52" s="366">
        <v>40053</v>
      </c>
      <c r="B52" s="367"/>
      <c r="C52" s="368" t="s">
        <v>383</v>
      </c>
      <c r="D52" s="369"/>
      <c r="E52" s="369"/>
      <c r="F52" s="369"/>
      <c r="G52" s="369"/>
      <c r="H52" s="369"/>
      <c r="I52" s="369"/>
      <c r="J52" s="369"/>
      <c r="K52" s="369"/>
      <c r="L52" s="369"/>
      <c r="M52" s="369"/>
      <c r="N52" s="369"/>
      <c r="O52" s="369"/>
      <c r="P52" s="369"/>
      <c r="Q52" s="367"/>
      <c r="R52" s="370" t="s">
        <v>343</v>
      </c>
      <c r="S52" s="371"/>
      <c r="T52" s="372"/>
      <c r="U52" s="195">
        <v>20.72</v>
      </c>
    </row>
    <row r="53" spans="1:21" ht="19.2" customHeight="1">
      <c r="A53" s="366">
        <v>40054</v>
      </c>
      <c r="B53" s="367"/>
      <c r="C53" s="368" t="s">
        <v>384</v>
      </c>
      <c r="D53" s="369"/>
      <c r="E53" s="369"/>
      <c r="F53" s="369"/>
      <c r="G53" s="369"/>
      <c r="H53" s="369"/>
      <c r="I53" s="369"/>
      <c r="J53" s="369"/>
      <c r="K53" s="369"/>
      <c r="L53" s="369"/>
      <c r="M53" s="369"/>
      <c r="N53" s="369"/>
      <c r="O53" s="369"/>
      <c r="P53" s="369"/>
      <c r="Q53" s="367"/>
      <c r="R53" s="370" t="s">
        <v>343</v>
      </c>
      <c r="S53" s="371"/>
      <c r="T53" s="372"/>
      <c r="U53" s="195">
        <v>21.95</v>
      </c>
    </row>
    <row r="54" spans="1:21" ht="19.2" customHeight="1">
      <c r="A54" s="366">
        <v>40055</v>
      </c>
      <c r="B54" s="367"/>
      <c r="C54" s="368" t="s">
        <v>385</v>
      </c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7"/>
      <c r="R54" s="370" t="s">
        <v>343</v>
      </c>
      <c r="S54" s="371"/>
      <c r="T54" s="372"/>
      <c r="U54" s="195">
        <v>24.25</v>
      </c>
    </row>
    <row r="55" spans="1:21" ht="19.2" customHeight="1">
      <c r="A55" s="366">
        <v>40056</v>
      </c>
      <c r="B55" s="367"/>
      <c r="C55" s="368" t="s">
        <v>386</v>
      </c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7"/>
      <c r="R55" s="370" t="s">
        <v>343</v>
      </c>
      <c r="S55" s="371"/>
      <c r="T55" s="372"/>
      <c r="U55" s="195">
        <v>31.42</v>
      </c>
    </row>
    <row r="56" spans="1:21" ht="19.2" customHeight="1">
      <c r="A56" s="366">
        <v>40057</v>
      </c>
      <c r="B56" s="367"/>
      <c r="C56" s="368" t="s">
        <v>387</v>
      </c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7"/>
      <c r="R56" s="370" t="s">
        <v>343</v>
      </c>
      <c r="S56" s="371"/>
      <c r="T56" s="372"/>
      <c r="U56" s="195">
        <v>41.13</v>
      </c>
    </row>
    <row r="57" spans="1:21" ht="19.2" customHeight="1">
      <c r="A57" s="366">
        <v>40060</v>
      </c>
      <c r="B57" s="367"/>
      <c r="C57" s="368" t="s">
        <v>388</v>
      </c>
      <c r="D57" s="369"/>
      <c r="E57" s="369"/>
      <c r="F57" s="369"/>
      <c r="G57" s="369"/>
      <c r="H57" s="369"/>
      <c r="I57" s="369"/>
      <c r="J57" s="369"/>
      <c r="K57" s="369"/>
      <c r="L57" s="369"/>
      <c r="M57" s="369"/>
      <c r="N57" s="369"/>
      <c r="O57" s="369"/>
      <c r="P57" s="369"/>
      <c r="Q57" s="367"/>
      <c r="R57" s="370" t="s">
        <v>343</v>
      </c>
      <c r="S57" s="371"/>
      <c r="T57" s="372"/>
      <c r="U57" s="195">
        <v>22.79</v>
      </c>
    </row>
    <row r="58" spans="1:21" ht="19.2" customHeight="1">
      <c r="A58" s="366">
        <v>40061</v>
      </c>
      <c r="B58" s="367"/>
      <c r="C58" s="368" t="s">
        <v>389</v>
      </c>
      <c r="D58" s="369"/>
      <c r="E58" s="369"/>
      <c r="F58" s="369"/>
      <c r="G58" s="369"/>
      <c r="H58" s="369"/>
      <c r="I58" s="369"/>
      <c r="J58" s="369"/>
      <c r="K58" s="369"/>
      <c r="L58" s="369"/>
      <c r="M58" s="369"/>
      <c r="N58" s="369"/>
      <c r="O58" s="369"/>
      <c r="P58" s="369"/>
      <c r="Q58" s="367"/>
      <c r="R58" s="370" t="s">
        <v>343</v>
      </c>
      <c r="S58" s="371"/>
      <c r="T58" s="372"/>
      <c r="U58" s="195">
        <v>24.47</v>
      </c>
    </row>
    <row r="59" spans="1:21" ht="19.2" customHeight="1">
      <c r="A59" s="366">
        <v>40062</v>
      </c>
      <c r="B59" s="367"/>
      <c r="C59" s="368" t="s">
        <v>390</v>
      </c>
      <c r="D59" s="369"/>
      <c r="E59" s="369"/>
      <c r="F59" s="369"/>
      <c r="G59" s="369"/>
      <c r="H59" s="369"/>
      <c r="I59" s="369"/>
      <c r="J59" s="369"/>
      <c r="K59" s="369"/>
      <c r="L59" s="369"/>
      <c r="M59" s="369"/>
      <c r="N59" s="369"/>
      <c r="O59" s="369"/>
      <c r="P59" s="369"/>
      <c r="Q59" s="367"/>
      <c r="R59" s="370" t="s">
        <v>343</v>
      </c>
      <c r="S59" s="371"/>
      <c r="T59" s="372"/>
      <c r="U59" s="195">
        <v>25.16</v>
      </c>
    </row>
    <row r="60" spans="1:21" ht="19.2" customHeight="1">
      <c r="A60" s="366">
        <v>40063</v>
      </c>
      <c r="B60" s="367"/>
      <c r="C60" s="368" t="s">
        <v>391</v>
      </c>
      <c r="D60" s="369"/>
      <c r="E60" s="369"/>
      <c r="F60" s="369"/>
      <c r="G60" s="369"/>
      <c r="H60" s="369"/>
      <c r="I60" s="369"/>
      <c r="J60" s="369"/>
      <c r="K60" s="369"/>
      <c r="L60" s="369"/>
      <c r="M60" s="369"/>
      <c r="N60" s="369"/>
      <c r="O60" s="369"/>
      <c r="P60" s="369"/>
      <c r="Q60" s="367"/>
      <c r="R60" s="370" t="s">
        <v>343</v>
      </c>
      <c r="S60" s="371"/>
      <c r="T60" s="372"/>
      <c r="U60" s="195">
        <v>26.75</v>
      </c>
    </row>
    <row r="61" spans="1:21" ht="19.2" customHeight="1">
      <c r="A61" s="366">
        <v>40064</v>
      </c>
      <c r="B61" s="367"/>
      <c r="C61" s="368" t="s">
        <v>392</v>
      </c>
      <c r="D61" s="369"/>
      <c r="E61" s="369"/>
      <c r="F61" s="369"/>
      <c r="G61" s="369"/>
      <c r="H61" s="369"/>
      <c r="I61" s="369"/>
      <c r="J61" s="369"/>
      <c r="K61" s="369"/>
      <c r="L61" s="369"/>
      <c r="M61" s="369"/>
      <c r="N61" s="369"/>
      <c r="O61" s="369"/>
      <c r="P61" s="369"/>
      <c r="Q61" s="367"/>
      <c r="R61" s="370" t="s">
        <v>343</v>
      </c>
      <c r="S61" s="371"/>
      <c r="T61" s="372"/>
      <c r="U61" s="195">
        <v>27.55</v>
      </c>
    </row>
    <row r="62" spans="1:21" ht="19.2" customHeight="1">
      <c r="A62" s="366">
        <v>40065</v>
      </c>
      <c r="B62" s="367"/>
      <c r="C62" s="368" t="s">
        <v>393</v>
      </c>
      <c r="D62" s="369"/>
      <c r="E62" s="369"/>
      <c r="F62" s="369"/>
      <c r="G62" s="369"/>
      <c r="H62" s="369"/>
      <c r="I62" s="369"/>
      <c r="J62" s="369"/>
      <c r="K62" s="369"/>
      <c r="L62" s="369"/>
      <c r="M62" s="369"/>
      <c r="N62" s="369"/>
      <c r="O62" s="369"/>
      <c r="P62" s="369"/>
      <c r="Q62" s="367"/>
      <c r="R62" s="370" t="s">
        <v>343</v>
      </c>
      <c r="S62" s="371"/>
      <c r="T62" s="372"/>
      <c r="U62" s="195">
        <v>28.91</v>
      </c>
    </row>
    <row r="63" spans="1:21" ht="19.2" customHeight="1">
      <c r="A63" s="366">
        <v>40066</v>
      </c>
      <c r="B63" s="367"/>
      <c r="C63" s="368" t="s">
        <v>394</v>
      </c>
      <c r="D63" s="369"/>
      <c r="E63" s="369"/>
      <c r="F63" s="369"/>
      <c r="G63" s="369"/>
      <c r="H63" s="369"/>
      <c r="I63" s="369"/>
      <c r="J63" s="369"/>
      <c r="K63" s="369"/>
      <c r="L63" s="369"/>
      <c r="M63" s="369"/>
      <c r="N63" s="369"/>
      <c r="O63" s="369"/>
      <c r="P63" s="369"/>
      <c r="Q63" s="367"/>
      <c r="R63" s="370" t="s">
        <v>343</v>
      </c>
      <c r="S63" s="371"/>
      <c r="T63" s="372"/>
      <c r="U63" s="195">
        <v>29.56</v>
      </c>
    </row>
    <row r="64" spans="1:21" ht="19.2" customHeight="1">
      <c r="A64" s="366">
        <v>40067</v>
      </c>
      <c r="B64" s="367"/>
      <c r="C64" s="368" t="s">
        <v>395</v>
      </c>
      <c r="D64" s="369"/>
      <c r="E64" s="369"/>
      <c r="F64" s="369"/>
      <c r="G64" s="369"/>
      <c r="H64" s="369"/>
      <c r="I64" s="369"/>
      <c r="J64" s="369"/>
      <c r="K64" s="369"/>
      <c r="L64" s="369"/>
      <c r="M64" s="369"/>
      <c r="N64" s="369"/>
      <c r="O64" s="369"/>
      <c r="P64" s="369"/>
      <c r="Q64" s="367"/>
      <c r="R64" s="370" t="s">
        <v>343</v>
      </c>
      <c r="S64" s="371"/>
      <c r="T64" s="372"/>
      <c r="U64" s="195">
        <v>30.19</v>
      </c>
    </row>
    <row r="65" spans="1:21" ht="19.2" customHeight="1">
      <c r="A65" s="366">
        <v>40068</v>
      </c>
      <c r="B65" s="367"/>
      <c r="C65" s="368" t="s">
        <v>396</v>
      </c>
      <c r="D65" s="369"/>
      <c r="E65" s="369"/>
      <c r="F65" s="369"/>
      <c r="G65" s="369"/>
      <c r="H65" s="369"/>
      <c r="I65" s="369"/>
      <c r="J65" s="369"/>
      <c r="K65" s="369"/>
      <c r="L65" s="369"/>
      <c r="M65" s="369"/>
      <c r="N65" s="369"/>
      <c r="O65" s="369"/>
      <c r="P65" s="369"/>
      <c r="Q65" s="367"/>
      <c r="R65" s="370" t="s">
        <v>343</v>
      </c>
      <c r="S65" s="371"/>
      <c r="T65" s="372"/>
      <c r="U65" s="195">
        <v>31.21</v>
      </c>
    </row>
    <row r="66" spans="1:21" ht="19.2" customHeight="1">
      <c r="A66" s="366">
        <v>40069</v>
      </c>
      <c r="B66" s="367"/>
      <c r="C66" s="368" t="s">
        <v>397</v>
      </c>
      <c r="D66" s="369"/>
      <c r="E66" s="369"/>
      <c r="F66" s="369"/>
      <c r="G66" s="369"/>
      <c r="H66" s="369"/>
      <c r="I66" s="369"/>
      <c r="J66" s="369"/>
      <c r="K66" s="369"/>
      <c r="L66" s="369"/>
      <c r="M66" s="369"/>
      <c r="N66" s="369"/>
      <c r="O66" s="369"/>
      <c r="P66" s="369"/>
      <c r="Q66" s="367"/>
      <c r="R66" s="370" t="s">
        <v>343</v>
      </c>
      <c r="S66" s="371"/>
      <c r="T66" s="372"/>
      <c r="U66" s="195">
        <v>32.22</v>
      </c>
    </row>
    <row r="67" spans="1:21" ht="19.2" customHeight="1">
      <c r="A67" s="366">
        <v>40070</v>
      </c>
      <c r="B67" s="367"/>
      <c r="C67" s="368" t="s">
        <v>398</v>
      </c>
      <c r="D67" s="369"/>
      <c r="E67" s="369"/>
      <c r="F67" s="369"/>
      <c r="G67" s="369"/>
      <c r="H67" s="369"/>
      <c r="I67" s="369"/>
      <c r="J67" s="369"/>
      <c r="K67" s="369"/>
      <c r="L67" s="369"/>
      <c r="M67" s="369"/>
      <c r="N67" s="369"/>
      <c r="O67" s="369"/>
      <c r="P67" s="369"/>
      <c r="Q67" s="367"/>
      <c r="R67" s="370" t="s">
        <v>343</v>
      </c>
      <c r="S67" s="371"/>
      <c r="T67" s="372"/>
      <c r="U67" s="195">
        <v>34.979999999999997</v>
      </c>
    </row>
    <row r="68" spans="1:21" ht="19.2" customHeight="1">
      <c r="A68" s="366">
        <v>40071</v>
      </c>
      <c r="B68" s="367"/>
      <c r="C68" s="368" t="s">
        <v>399</v>
      </c>
      <c r="D68" s="369"/>
      <c r="E68" s="369"/>
      <c r="F68" s="369"/>
      <c r="G68" s="369"/>
      <c r="H68" s="369"/>
      <c r="I68" s="369"/>
      <c r="J68" s="369"/>
      <c r="K68" s="369"/>
      <c r="L68" s="369"/>
      <c r="M68" s="369"/>
      <c r="N68" s="369"/>
      <c r="O68" s="369"/>
      <c r="P68" s="369"/>
      <c r="Q68" s="367"/>
      <c r="R68" s="370" t="s">
        <v>343</v>
      </c>
      <c r="S68" s="371"/>
      <c r="T68" s="372"/>
      <c r="U68" s="195">
        <v>43.98</v>
      </c>
    </row>
    <row r="69" spans="1:21" ht="19.2" customHeight="1">
      <c r="A69" s="366">
        <v>40072</v>
      </c>
      <c r="B69" s="367"/>
      <c r="C69" s="368" t="s">
        <v>400</v>
      </c>
      <c r="D69" s="369"/>
      <c r="E69" s="369"/>
      <c r="F69" s="369"/>
      <c r="G69" s="369"/>
      <c r="H69" s="369"/>
      <c r="I69" s="369"/>
      <c r="J69" s="369"/>
      <c r="K69" s="369"/>
      <c r="L69" s="369"/>
      <c r="M69" s="369"/>
      <c r="N69" s="369"/>
      <c r="O69" s="369"/>
      <c r="P69" s="369"/>
      <c r="Q69" s="367"/>
      <c r="R69" s="370" t="s">
        <v>343</v>
      </c>
      <c r="S69" s="371"/>
      <c r="T69" s="372"/>
      <c r="U69" s="195">
        <v>55.34</v>
      </c>
    </row>
    <row r="70" spans="1:21" ht="9.6" customHeight="1">
      <c r="A70" s="366">
        <v>40075</v>
      </c>
      <c r="B70" s="367"/>
      <c r="C70" s="368" t="s">
        <v>401</v>
      </c>
      <c r="D70" s="369"/>
      <c r="E70" s="369"/>
      <c r="F70" s="369"/>
      <c r="G70" s="369"/>
      <c r="H70" s="369"/>
      <c r="I70" s="369"/>
      <c r="J70" s="369"/>
      <c r="K70" s="369"/>
      <c r="L70" s="369"/>
      <c r="M70" s="369"/>
      <c r="N70" s="369"/>
      <c r="O70" s="369"/>
      <c r="P70" s="369"/>
      <c r="Q70" s="367"/>
      <c r="R70" s="370" t="s">
        <v>343</v>
      </c>
      <c r="S70" s="371"/>
      <c r="T70" s="372"/>
      <c r="U70" s="195">
        <v>61.48</v>
      </c>
    </row>
    <row r="71" spans="1:21" ht="9.6" customHeight="1">
      <c r="A71" s="366">
        <v>40076</v>
      </c>
      <c r="B71" s="367"/>
      <c r="C71" s="368" t="s">
        <v>402</v>
      </c>
      <c r="D71" s="369"/>
      <c r="E71" s="369"/>
      <c r="F71" s="369"/>
      <c r="G71" s="369"/>
      <c r="H71" s="369"/>
      <c r="I71" s="369"/>
      <c r="J71" s="369"/>
      <c r="K71" s="369"/>
      <c r="L71" s="369"/>
      <c r="M71" s="369"/>
      <c r="N71" s="369"/>
      <c r="O71" s="369"/>
      <c r="P71" s="369"/>
      <c r="Q71" s="367"/>
      <c r="R71" s="370" t="s">
        <v>343</v>
      </c>
      <c r="S71" s="371"/>
      <c r="T71" s="372"/>
      <c r="U71" s="195">
        <v>62.65</v>
      </c>
    </row>
    <row r="72" spans="1:21" ht="9.6" customHeight="1">
      <c r="A72" s="366">
        <v>40077</v>
      </c>
      <c r="B72" s="367"/>
      <c r="C72" s="368" t="s">
        <v>403</v>
      </c>
      <c r="D72" s="369"/>
      <c r="E72" s="369"/>
      <c r="F72" s="369"/>
      <c r="G72" s="369"/>
      <c r="H72" s="369"/>
      <c r="I72" s="369"/>
      <c r="J72" s="369"/>
      <c r="K72" s="369"/>
      <c r="L72" s="369"/>
      <c r="M72" s="369"/>
      <c r="N72" s="369"/>
      <c r="O72" s="369"/>
      <c r="P72" s="369"/>
      <c r="Q72" s="367"/>
      <c r="R72" s="370" t="s">
        <v>343</v>
      </c>
      <c r="S72" s="371"/>
      <c r="T72" s="372"/>
      <c r="U72" s="195">
        <v>65.150000000000006</v>
      </c>
    </row>
    <row r="73" spans="1:21" ht="9.6" customHeight="1">
      <c r="A73" s="366">
        <v>40078</v>
      </c>
      <c r="B73" s="367"/>
      <c r="C73" s="368" t="s">
        <v>404</v>
      </c>
      <c r="D73" s="369"/>
      <c r="E73" s="369"/>
      <c r="F73" s="369"/>
      <c r="G73" s="369"/>
      <c r="H73" s="369"/>
      <c r="I73" s="369"/>
      <c r="J73" s="369"/>
      <c r="K73" s="369"/>
      <c r="L73" s="369"/>
      <c r="M73" s="369"/>
      <c r="N73" s="369"/>
      <c r="O73" s="369"/>
      <c r="P73" s="369"/>
      <c r="Q73" s="367"/>
      <c r="R73" s="370" t="s">
        <v>343</v>
      </c>
      <c r="S73" s="371"/>
      <c r="T73" s="372"/>
      <c r="U73" s="195">
        <v>66.03</v>
      </c>
    </row>
    <row r="74" spans="1:21" ht="9.6" customHeight="1">
      <c r="A74" s="366">
        <v>40079</v>
      </c>
      <c r="B74" s="367"/>
      <c r="C74" s="368" t="s">
        <v>405</v>
      </c>
      <c r="D74" s="369"/>
      <c r="E74" s="369"/>
      <c r="F74" s="369"/>
      <c r="G74" s="369"/>
      <c r="H74" s="369"/>
      <c r="I74" s="369"/>
      <c r="J74" s="369"/>
      <c r="K74" s="369"/>
      <c r="L74" s="369"/>
      <c r="M74" s="369"/>
      <c r="N74" s="369"/>
      <c r="O74" s="369"/>
      <c r="P74" s="369"/>
      <c r="Q74" s="367"/>
      <c r="R74" s="370" t="s">
        <v>343</v>
      </c>
      <c r="S74" s="371"/>
      <c r="T74" s="372"/>
      <c r="U74" s="195">
        <v>66.91</v>
      </c>
    </row>
    <row r="75" spans="1:21" ht="9.6" customHeight="1">
      <c r="A75" s="366">
        <v>40080</v>
      </c>
      <c r="B75" s="367"/>
      <c r="C75" s="368" t="s">
        <v>406</v>
      </c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  <c r="O75" s="369"/>
      <c r="P75" s="369"/>
      <c r="Q75" s="367"/>
      <c r="R75" s="370" t="s">
        <v>343</v>
      </c>
      <c r="S75" s="371"/>
      <c r="T75" s="372"/>
      <c r="U75" s="195">
        <v>67.67</v>
      </c>
    </row>
    <row r="76" spans="1:21" ht="9.6" customHeight="1">
      <c r="A76" s="366">
        <v>40081</v>
      </c>
      <c r="B76" s="367"/>
      <c r="C76" s="368" t="s">
        <v>407</v>
      </c>
      <c r="D76" s="369"/>
      <c r="E76" s="369"/>
      <c r="F76" s="369"/>
      <c r="G76" s="369"/>
      <c r="H76" s="369"/>
      <c r="I76" s="369"/>
      <c r="J76" s="369"/>
      <c r="K76" s="369"/>
      <c r="L76" s="369"/>
      <c r="M76" s="369"/>
      <c r="N76" s="369"/>
      <c r="O76" s="369"/>
      <c r="P76" s="369"/>
      <c r="Q76" s="367"/>
      <c r="R76" s="370" t="s">
        <v>343</v>
      </c>
      <c r="S76" s="371"/>
      <c r="T76" s="372"/>
      <c r="U76" s="195">
        <v>68.42</v>
      </c>
    </row>
    <row r="77" spans="1:21" ht="9.6" customHeight="1">
      <c r="A77" s="366">
        <v>40082</v>
      </c>
      <c r="B77" s="367"/>
      <c r="C77" s="368" t="s">
        <v>408</v>
      </c>
      <c r="D77" s="369"/>
      <c r="E77" s="369"/>
      <c r="F77" s="369"/>
      <c r="G77" s="369"/>
      <c r="H77" s="369"/>
      <c r="I77" s="369"/>
      <c r="J77" s="369"/>
      <c r="K77" s="369"/>
      <c r="L77" s="369"/>
      <c r="M77" s="369"/>
      <c r="N77" s="369"/>
      <c r="O77" s="369"/>
      <c r="P77" s="369"/>
      <c r="Q77" s="367"/>
      <c r="R77" s="370" t="s">
        <v>343</v>
      </c>
      <c r="S77" s="371"/>
      <c r="T77" s="372"/>
      <c r="U77" s="195">
        <v>69.040000000000006</v>
      </c>
    </row>
    <row r="78" spans="1:21" ht="9.6" customHeight="1">
      <c r="A78" s="366">
        <v>40083</v>
      </c>
      <c r="B78" s="367"/>
      <c r="C78" s="368" t="s">
        <v>409</v>
      </c>
      <c r="D78" s="369"/>
      <c r="E78" s="369"/>
      <c r="F78" s="369"/>
      <c r="G78" s="369"/>
      <c r="H78" s="369"/>
      <c r="I78" s="369"/>
      <c r="J78" s="369"/>
      <c r="K78" s="369"/>
      <c r="L78" s="369"/>
      <c r="M78" s="369"/>
      <c r="N78" s="369"/>
      <c r="O78" s="369"/>
      <c r="P78" s="369"/>
      <c r="Q78" s="367"/>
      <c r="R78" s="370" t="s">
        <v>343</v>
      </c>
      <c r="S78" s="371"/>
      <c r="T78" s="372"/>
      <c r="U78" s="195">
        <v>71.349999999999994</v>
      </c>
    </row>
    <row r="79" spans="1:21" ht="9.6" customHeight="1">
      <c r="A79" s="366">
        <v>40084</v>
      </c>
      <c r="B79" s="367"/>
      <c r="C79" s="368" t="s">
        <v>410</v>
      </c>
      <c r="D79" s="369"/>
      <c r="E79" s="369"/>
      <c r="F79" s="369"/>
      <c r="G79" s="369"/>
      <c r="H79" s="369"/>
      <c r="I79" s="369"/>
      <c r="J79" s="369"/>
      <c r="K79" s="369"/>
      <c r="L79" s="369"/>
      <c r="M79" s="369"/>
      <c r="N79" s="369"/>
      <c r="O79" s="369"/>
      <c r="P79" s="369"/>
      <c r="Q79" s="367"/>
      <c r="R79" s="370" t="s">
        <v>343</v>
      </c>
      <c r="S79" s="371"/>
      <c r="T79" s="372"/>
      <c r="U79" s="195">
        <v>72.02</v>
      </c>
    </row>
    <row r="80" spans="1:21" ht="9.6" customHeight="1">
      <c r="A80" s="366">
        <v>40085</v>
      </c>
      <c r="B80" s="367"/>
      <c r="C80" s="368" t="s">
        <v>411</v>
      </c>
      <c r="D80" s="369"/>
      <c r="E80" s="369"/>
      <c r="F80" s="369"/>
      <c r="G80" s="369"/>
      <c r="H80" s="369"/>
      <c r="I80" s="369"/>
      <c r="J80" s="369"/>
      <c r="K80" s="369"/>
      <c r="L80" s="369"/>
      <c r="M80" s="369"/>
      <c r="N80" s="369"/>
      <c r="O80" s="369"/>
      <c r="P80" s="369"/>
      <c r="Q80" s="367"/>
      <c r="R80" s="370" t="s">
        <v>343</v>
      </c>
      <c r="S80" s="371"/>
      <c r="T80" s="372"/>
      <c r="U80" s="195">
        <v>27.59</v>
      </c>
    </row>
    <row r="81" spans="1:21" ht="9.6" customHeight="1">
      <c r="A81" s="366">
        <v>40086</v>
      </c>
      <c r="B81" s="367"/>
      <c r="C81" s="368" t="s">
        <v>412</v>
      </c>
      <c r="D81" s="369"/>
      <c r="E81" s="369"/>
      <c r="F81" s="369"/>
      <c r="G81" s="369"/>
      <c r="H81" s="369"/>
      <c r="I81" s="369"/>
      <c r="J81" s="369"/>
      <c r="K81" s="369"/>
      <c r="L81" s="369"/>
      <c r="M81" s="369"/>
      <c r="N81" s="369"/>
      <c r="O81" s="369"/>
      <c r="P81" s="369"/>
      <c r="Q81" s="367"/>
      <c r="R81" s="370" t="s">
        <v>343</v>
      </c>
      <c r="S81" s="371"/>
      <c r="T81" s="372"/>
      <c r="U81" s="195">
        <v>28.64</v>
      </c>
    </row>
    <row r="82" spans="1:21" ht="9.6" customHeight="1">
      <c r="A82" s="366">
        <v>40087</v>
      </c>
      <c r="B82" s="367"/>
      <c r="C82" s="368" t="s">
        <v>413</v>
      </c>
      <c r="D82" s="369"/>
      <c r="E82" s="369"/>
      <c r="F82" s="369"/>
      <c r="G82" s="369"/>
      <c r="H82" s="369"/>
      <c r="I82" s="369"/>
      <c r="J82" s="369"/>
      <c r="K82" s="369"/>
      <c r="L82" s="369"/>
      <c r="M82" s="369"/>
      <c r="N82" s="369"/>
      <c r="O82" s="369"/>
      <c r="P82" s="369"/>
      <c r="Q82" s="367"/>
      <c r="R82" s="370" t="s">
        <v>343</v>
      </c>
      <c r="S82" s="371"/>
      <c r="T82" s="372"/>
      <c r="U82" s="195">
        <v>29.13</v>
      </c>
    </row>
    <row r="83" spans="1:21" ht="9.6" customHeight="1">
      <c r="A83" s="366">
        <v>40088</v>
      </c>
      <c r="B83" s="367"/>
      <c r="C83" s="368" t="s">
        <v>414</v>
      </c>
      <c r="D83" s="369"/>
      <c r="E83" s="369"/>
      <c r="F83" s="369"/>
      <c r="G83" s="369"/>
      <c r="H83" s="369"/>
      <c r="I83" s="369"/>
      <c r="J83" s="369"/>
      <c r="K83" s="369"/>
      <c r="L83" s="369"/>
      <c r="M83" s="369"/>
      <c r="N83" s="369"/>
      <c r="O83" s="369"/>
      <c r="P83" s="369"/>
      <c r="Q83" s="367"/>
      <c r="R83" s="370" t="s">
        <v>343</v>
      </c>
      <c r="S83" s="371"/>
      <c r="T83" s="372"/>
      <c r="U83" s="195">
        <v>29.89</v>
      </c>
    </row>
    <row r="84" spans="1:21" ht="9.6" customHeight="1">
      <c r="A84" s="366">
        <v>40089</v>
      </c>
      <c r="B84" s="367"/>
      <c r="C84" s="368" t="s">
        <v>415</v>
      </c>
      <c r="D84" s="369"/>
      <c r="E84" s="369"/>
      <c r="F84" s="369"/>
      <c r="G84" s="369"/>
      <c r="H84" s="369"/>
      <c r="I84" s="369"/>
      <c r="J84" s="369"/>
      <c r="K84" s="369"/>
      <c r="L84" s="369"/>
      <c r="M84" s="369"/>
      <c r="N84" s="369"/>
      <c r="O84" s="369"/>
      <c r="P84" s="369"/>
      <c r="Q84" s="367"/>
      <c r="R84" s="370" t="s">
        <v>343</v>
      </c>
      <c r="S84" s="371"/>
      <c r="T84" s="372"/>
      <c r="U84" s="195">
        <v>32.47</v>
      </c>
    </row>
    <row r="85" spans="1:21" ht="9.6" customHeight="1">
      <c r="A85" s="366">
        <v>40090</v>
      </c>
      <c r="B85" s="367"/>
      <c r="C85" s="368" t="s">
        <v>416</v>
      </c>
      <c r="D85" s="369"/>
      <c r="E85" s="369"/>
      <c r="F85" s="369"/>
      <c r="G85" s="369"/>
      <c r="H85" s="369"/>
      <c r="I85" s="369"/>
      <c r="J85" s="369"/>
      <c r="K85" s="369"/>
      <c r="L85" s="369"/>
      <c r="M85" s="369"/>
      <c r="N85" s="369"/>
      <c r="O85" s="369"/>
      <c r="P85" s="369"/>
      <c r="Q85" s="367"/>
      <c r="R85" s="370" t="s">
        <v>343</v>
      </c>
      <c r="S85" s="371"/>
      <c r="T85" s="372"/>
      <c r="U85" s="194">
        <v>2.76</v>
      </c>
    </row>
    <row r="86" spans="1:21" ht="9.6" customHeight="1">
      <c r="A86" s="366">
        <v>40091</v>
      </c>
      <c r="B86" s="367"/>
      <c r="C86" s="368" t="s">
        <v>417</v>
      </c>
      <c r="D86" s="369"/>
      <c r="E86" s="369"/>
      <c r="F86" s="369"/>
      <c r="G86" s="369"/>
      <c r="H86" s="369"/>
      <c r="I86" s="369"/>
      <c r="J86" s="369"/>
      <c r="K86" s="369"/>
      <c r="L86" s="369"/>
      <c r="M86" s="369"/>
      <c r="N86" s="369"/>
      <c r="O86" s="369"/>
      <c r="P86" s="369"/>
      <c r="Q86" s="367"/>
      <c r="R86" s="370" t="s">
        <v>343</v>
      </c>
      <c r="S86" s="371"/>
      <c r="T86" s="372"/>
      <c r="U86" s="194">
        <v>4.18</v>
      </c>
    </row>
    <row r="87" spans="1:21" ht="9.6" customHeight="1">
      <c r="A87" s="366">
        <v>40092</v>
      </c>
      <c r="B87" s="367"/>
      <c r="C87" s="368" t="s">
        <v>418</v>
      </c>
      <c r="D87" s="369"/>
      <c r="E87" s="369"/>
      <c r="F87" s="369"/>
      <c r="G87" s="369"/>
      <c r="H87" s="369"/>
      <c r="I87" s="369"/>
      <c r="J87" s="369"/>
      <c r="K87" s="369"/>
      <c r="L87" s="369"/>
      <c r="M87" s="369"/>
      <c r="N87" s="369"/>
      <c r="O87" s="369"/>
      <c r="P87" s="369"/>
      <c r="Q87" s="367"/>
      <c r="R87" s="370" t="s">
        <v>343</v>
      </c>
      <c r="S87" s="371"/>
      <c r="T87" s="372"/>
      <c r="U87" s="195">
        <v>52.09</v>
      </c>
    </row>
    <row r="88" spans="1:21" ht="9.6" customHeight="1">
      <c r="A88" s="366">
        <v>40094</v>
      </c>
      <c r="B88" s="367"/>
      <c r="C88" s="368" t="s">
        <v>419</v>
      </c>
      <c r="D88" s="369"/>
      <c r="E88" s="369"/>
      <c r="F88" s="369"/>
      <c r="G88" s="369"/>
      <c r="H88" s="369"/>
      <c r="I88" s="369"/>
      <c r="J88" s="369"/>
      <c r="K88" s="369"/>
      <c r="L88" s="369"/>
      <c r="M88" s="369"/>
      <c r="N88" s="369"/>
      <c r="O88" s="369"/>
      <c r="P88" s="369"/>
      <c r="Q88" s="367"/>
      <c r="R88" s="370" t="s">
        <v>345</v>
      </c>
      <c r="S88" s="371"/>
      <c r="T88" s="372"/>
      <c r="U88" s="194">
        <v>5.85</v>
      </c>
    </row>
    <row r="89" spans="1:21" ht="9.6" customHeight="1">
      <c r="A89" s="366">
        <v>40097</v>
      </c>
      <c r="B89" s="367"/>
      <c r="C89" s="368" t="s">
        <v>420</v>
      </c>
      <c r="D89" s="369"/>
      <c r="E89" s="369"/>
      <c r="F89" s="369"/>
      <c r="G89" s="369"/>
      <c r="H89" s="369"/>
      <c r="I89" s="369"/>
      <c r="J89" s="369"/>
      <c r="K89" s="369"/>
      <c r="L89" s="369"/>
      <c r="M89" s="369"/>
      <c r="N89" s="369"/>
      <c r="O89" s="369"/>
      <c r="P89" s="369"/>
      <c r="Q89" s="367"/>
      <c r="R89" s="370" t="s">
        <v>345</v>
      </c>
      <c r="S89" s="371"/>
      <c r="T89" s="372"/>
      <c r="U89" s="194">
        <v>7.93</v>
      </c>
    </row>
    <row r="90" spans="1:21" ht="9.6" customHeight="1">
      <c r="A90" s="366">
        <v>40098</v>
      </c>
      <c r="B90" s="367"/>
      <c r="C90" s="368" t="s">
        <v>421</v>
      </c>
      <c r="D90" s="369"/>
      <c r="E90" s="369"/>
      <c r="F90" s="369"/>
      <c r="G90" s="369"/>
      <c r="H90" s="369"/>
      <c r="I90" s="369"/>
      <c r="J90" s="369"/>
      <c r="K90" s="369"/>
      <c r="L90" s="369"/>
      <c r="M90" s="369"/>
      <c r="N90" s="369"/>
      <c r="O90" s="369"/>
      <c r="P90" s="369"/>
      <c r="Q90" s="367"/>
      <c r="R90" s="370" t="s">
        <v>345</v>
      </c>
      <c r="S90" s="371"/>
      <c r="T90" s="372"/>
      <c r="U90" s="194">
        <v>2.91</v>
      </c>
    </row>
    <row r="91" spans="1:21" ht="9.6" customHeight="1">
      <c r="A91" s="366">
        <v>40099</v>
      </c>
      <c r="B91" s="367"/>
      <c r="C91" s="368" t="s">
        <v>422</v>
      </c>
      <c r="D91" s="369"/>
      <c r="E91" s="369"/>
      <c r="F91" s="369"/>
      <c r="G91" s="369"/>
      <c r="H91" s="369"/>
      <c r="I91" s="369"/>
      <c r="J91" s="369"/>
      <c r="K91" s="369"/>
      <c r="L91" s="369"/>
      <c r="M91" s="369"/>
      <c r="N91" s="369"/>
      <c r="O91" s="369"/>
      <c r="P91" s="369"/>
      <c r="Q91" s="367"/>
      <c r="R91" s="370" t="s">
        <v>345</v>
      </c>
      <c r="S91" s="371"/>
      <c r="T91" s="372"/>
      <c r="U91" s="194">
        <v>3.51</v>
      </c>
    </row>
    <row r="92" spans="1:21" ht="9.6" customHeight="1">
      <c r="A92" s="366">
        <v>40100</v>
      </c>
      <c r="B92" s="367"/>
      <c r="C92" s="368" t="s">
        <v>423</v>
      </c>
      <c r="D92" s="369"/>
      <c r="E92" s="369"/>
      <c r="F92" s="369"/>
      <c r="G92" s="369"/>
      <c r="H92" s="369"/>
      <c r="I92" s="369"/>
      <c r="J92" s="369"/>
      <c r="K92" s="369"/>
      <c r="L92" s="369"/>
      <c r="M92" s="369"/>
      <c r="N92" s="369"/>
      <c r="O92" s="369"/>
      <c r="P92" s="369"/>
      <c r="Q92" s="367"/>
      <c r="R92" s="370" t="s">
        <v>343</v>
      </c>
      <c r="S92" s="371"/>
      <c r="T92" s="372"/>
      <c r="U92" s="194">
        <v>6.18</v>
      </c>
    </row>
    <row r="93" spans="1:21" ht="9.6" customHeight="1">
      <c r="A93" s="366">
        <v>40101</v>
      </c>
      <c r="B93" s="367"/>
      <c r="C93" s="368" t="s">
        <v>424</v>
      </c>
      <c r="D93" s="369"/>
      <c r="E93" s="369"/>
      <c r="F93" s="369"/>
      <c r="G93" s="369"/>
      <c r="H93" s="369"/>
      <c r="I93" s="369"/>
      <c r="J93" s="369"/>
      <c r="K93" s="369"/>
      <c r="L93" s="369"/>
      <c r="M93" s="369"/>
      <c r="N93" s="369"/>
      <c r="O93" s="369"/>
      <c r="P93" s="369"/>
      <c r="Q93" s="367"/>
      <c r="R93" s="370" t="s">
        <v>343</v>
      </c>
      <c r="S93" s="371"/>
      <c r="T93" s="372"/>
      <c r="U93" s="194">
        <v>6.86</v>
      </c>
    </row>
    <row r="94" spans="1:21" ht="9.6" customHeight="1">
      <c r="A94" s="366">
        <v>40102</v>
      </c>
      <c r="B94" s="367"/>
      <c r="C94" s="368" t="s">
        <v>425</v>
      </c>
      <c r="D94" s="369"/>
      <c r="E94" s="369"/>
      <c r="F94" s="369"/>
      <c r="G94" s="369"/>
      <c r="H94" s="369"/>
      <c r="I94" s="369"/>
      <c r="J94" s="369"/>
      <c r="K94" s="369"/>
      <c r="L94" s="369"/>
      <c r="M94" s="369"/>
      <c r="N94" s="369"/>
      <c r="O94" s="369"/>
      <c r="P94" s="369"/>
      <c r="Q94" s="367"/>
      <c r="R94" s="370" t="s">
        <v>343</v>
      </c>
      <c r="S94" s="371"/>
      <c r="T94" s="372"/>
      <c r="U94" s="194">
        <v>9.75</v>
      </c>
    </row>
    <row r="95" spans="1:21" ht="9.6" customHeight="1">
      <c r="A95" s="366">
        <v>40105</v>
      </c>
      <c r="B95" s="367"/>
      <c r="C95" s="368" t="s">
        <v>426</v>
      </c>
      <c r="D95" s="369"/>
      <c r="E95" s="369"/>
      <c r="F95" s="369"/>
      <c r="G95" s="369"/>
      <c r="H95" s="369"/>
      <c r="I95" s="369"/>
      <c r="J95" s="369"/>
      <c r="K95" s="369"/>
      <c r="L95" s="369"/>
      <c r="M95" s="369"/>
      <c r="N95" s="369"/>
      <c r="O95" s="369"/>
      <c r="P95" s="369"/>
      <c r="Q95" s="367"/>
      <c r="R95" s="370" t="s">
        <v>343</v>
      </c>
      <c r="S95" s="371"/>
      <c r="T95" s="372"/>
      <c r="U95" s="195">
        <v>11.89</v>
      </c>
    </row>
    <row r="96" spans="1:21" ht="9.6" customHeight="1">
      <c r="A96" s="366">
        <v>40120</v>
      </c>
      <c r="B96" s="367"/>
      <c r="C96" s="368" t="s">
        <v>427</v>
      </c>
      <c r="D96" s="369"/>
      <c r="E96" s="369"/>
      <c r="F96" s="369"/>
      <c r="G96" s="369"/>
      <c r="H96" s="369"/>
      <c r="I96" s="369"/>
      <c r="J96" s="369"/>
      <c r="K96" s="369"/>
      <c r="L96" s="369"/>
      <c r="M96" s="369"/>
      <c r="N96" s="369"/>
      <c r="O96" s="369"/>
      <c r="P96" s="369"/>
      <c r="Q96" s="367"/>
      <c r="R96" s="370" t="s">
        <v>338</v>
      </c>
      <c r="S96" s="371"/>
      <c r="T96" s="372"/>
      <c r="U96" s="194">
        <v>0.53</v>
      </c>
    </row>
    <row r="97" spans="1:21" ht="9.6" customHeight="1">
      <c r="A97" s="366">
        <v>40130</v>
      </c>
      <c r="B97" s="367"/>
      <c r="C97" s="368" t="s">
        <v>428</v>
      </c>
      <c r="D97" s="369"/>
      <c r="E97" s="369"/>
      <c r="F97" s="369"/>
      <c r="G97" s="369"/>
      <c r="H97" s="369"/>
      <c r="I97" s="369"/>
      <c r="J97" s="369"/>
      <c r="K97" s="369"/>
      <c r="L97" s="369"/>
      <c r="M97" s="369"/>
      <c r="N97" s="369"/>
      <c r="O97" s="369"/>
      <c r="P97" s="369"/>
      <c r="Q97" s="367"/>
      <c r="R97" s="370" t="s">
        <v>338</v>
      </c>
      <c r="S97" s="371"/>
      <c r="T97" s="372"/>
      <c r="U97" s="194">
        <v>0.52</v>
      </c>
    </row>
    <row r="98" spans="1:21" ht="9.6" customHeight="1">
      <c r="A98" s="366">
        <v>40140</v>
      </c>
      <c r="B98" s="367"/>
      <c r="C98" s="368" t="s">
        <v>429</v>
      </c>
      <c r="D98" s="369"/>
      <c r="E98" s="369"/>
      <c r="F98" s="369"/>
      <c r="G98" s="369"/>
      <c r="H98" s="369"/>
      <c r="I98" s="369"/>
      <c r="J98" s="369"/>
      <c r="K98" s="369"/>
      <c r="L98" s="369"/>
      <c r="M98" s="369"/>
      <c r="N98" s="369"/>
      <c r="O98" s="369"/>
      <c r="P98" s="369"/>
      <c r="Q98" s="367"/>
      <c r="R98" s="370" t="s">
        <v>343</v>
      </c>
      <c r="S98" s="371"/>
      <c r="T98" s="372"/>
      <c r="U98" s="196">
        <v>114.48</v>
      </c>
    </row>
    <row r="99" spans="1:21" ht="9.6" customHeight="1">
      <c r="A99" s="366">
        <v>40145</v>
      </c>
      <c r="B99" s="367"/>
      <c r="C99" s="368" t="s">
        <v>430</v>
      </c>
      <c r="D99" s="369"/>
      <c r="E99" s="369"/>
      <c r="F99" s="369"/>
      <c r="G99" s="369"/>
      <c r="H99" s="369"/>
      <c r="I99" s="369"/>
      <c r="J99" s="369"/>
      <c r="K99" s="369"/>
      <c r="L99" s="369"/>
      <c r="M99" s="369"/>
      <c r="N99" s="369"/>
      <c r="O99" s="369"/>
      <c r="P99" s="369"/>
      <c r="Q99" s="367"/>
      <c r="R99" s="370" t="s">
        <v>343</v>
      </c>
      <c r="S99" s="371"/>
      <c r="T99" s="372"/>
      <c r="U99" s="194">
        <v>2.58</v>
      </c>
    </row>
    <row r="100" spans="1:21" ht="9.6" customHeight="1">
      <c r="A100" s="382">
        <v>100002</v>
      </c>
      <c r="B100" s="383"/>
      <c r="C100" s="384" t="s">
        <v>431</v>
      </c>
      <c r="D100" s="385"/>
      <c r="E100" s="385"/>
      <c r="F100" s="385"/>
      <c r="G100" s="385"/>
      <c r="H100" s="385"/>
      <c r="I100" s="385"/>
      <c r="J100" s="385"/>
      <c r="K100" s="385"/>
      <c r="L100" s="385"/>
      <c r="M100" s="385"/>
      <c r="N100" s="385"/>
      <c r="O100" s="385"/>
      <c r="P100" s="385"/>
      <c r="Q100" s="385"/>
      <c r="R100" s="385"/>
      <c r="S100" s="385"/>
      <c r="T100" s="385"/>
      <c r="U100" s="383"/>
    </row>
    <row r="101" spans="1:21" ht="9.6" customHeight="1">
      <c r="A101" s="366">
        <v>40305</v>
      </c>
      <c r="B101" s="367"/>
      <c r="C101" s="368" t="s">
        <v>432</v>
      </c>
      <c r="D101" s="369"/>
      <c r="E101" s="369"/>
      <c r="F101" s="369"/>
      <c r="G101" s="369"/>
      <c r="H101" s="369"/>
      <c r="I101" s="369"/>
      <c r="J101" s="369"/>
      <c r="K101" s="369"/>
      <c r="L101" s="369"/>
      <c r="M101" s="369"/>
      <c r="N101" s="369"/>
      <c r="O101" s="369"/>
      <c r="P101" s="369"/>
      <c r="Q101" s="367"/>
      <c r="R101" s="370" t="s">
        <v>338</v>
      </c>
      <c r="S101" s="371"/>
      <c r="T101" s="372"/>
      <c r="U101" s="194">
        <v>0.5</v>
      </c>
    </row>
    <row r="102" spans="1:21" ht="9.6" customHeight="1">
      <c r="A102" s="366">
        <v>40310</v>
      </c>
      <c r="B102" s="367"/>
      <c r="C102" s="368" t="s">
        <v>433</v>
      </c>
      <c r="D102" s="369"/>
      <c r="E102" s="369"/>
      <c r="F102" s="369"/>
      <c r="G102" s="369"/>
      <c r="H102" s="369"/>
      <c r="I102" s="369"/>
      <c r="J102" s="369"/>
      <c r="K102" s="369"/>
      <c r="L102" s="369"/>
      <c r="M102" s="369"/>
      <c r="N102" s="369"/>
      <c r="O102" s="369"/>
      <c r="P102" s="369"/>
      <c r="Q102" s="367"/>
      <c r="R102" s="370" t="s">
        <v>338</v>
      </c>
      <c r="S102" s="371"/>
      <c r="T102" s="372"/>
      <c r="U102" s="194">
        <v>3.53</v>
      </c>
    </row>
    <row r="103" spans="1:21" ht="9.6" customHeight="1">
      <c r="A103" s="366">
        <v>40315</v>
      </c>
      <c r="B103" s="367"/>
      <c r="C103" s="368" t="s">
        <v>434</v>
      </c>
      <c r="D103" s="369"/>
      <c r="E103" s="369"/>
      <c r="F103" s="369"/>
      <c r="G103" s="369"/>
      <c r="H103" s="369"/>
      <c r="I103" s="369"/>
      <c r="J103" s="369"/>
      <c r="K103" s="369"/>
      <c r="L103" s="369"/>
      <c r="M103" s="369"/>
      <c r="N103" s="369"/>
      <c r="O103" s="369"/>
      <c r="P103" s="369"/>
      <c r="Q103" s="367"/>
      <c r="R103" s="370" t="s">
        <v>343</v>
      </c>
      <c r="S103" s="371"/>
      <c r="T103" s="372"/>
      <c r="U103" s="194">
        <v>5.67</v>
      </c>
    </row>
    <row r="104" spans="1:21" ht="9.6" customHeight="1">
      <c r="A104" s="366">
        <v>40316</v>
      </c>
      <c r="B104" s="367"/>
      <c r="C104" s="368" t="s">
        <v>435</v>
      </c>
      <c r="D104" s="369"/>
      <c r="E104" s="369"/>
      <c r="F104" s="369"/>
      <c r="G104" s="369"/>
      <c r="H104" s="369"/>
      <c r="I104" s="369"/>
      <c r="J104" s="369"/>
      <c r="K104" s="369"/>
      <c r="L104" s="369"/>
      <c r="M104" s="369"/>
      <c r="N104" s="369"/>
      <c r="O104" s="369"/>
      <c r="P104" s="369"/>
      <c r="Q104" s="367"/>
      <c r="R104" s="370" t="s">
        <v>343</v>
      </c>
      <c r="S104" s="371"/>
      <c r="T104" s="372"/>
      <c r="U104" s="195">
        <v>12.03</v>
      </c>
    </row>
    <row r="105" spans="1:21" ht="9.6" customHeight="1">
      <c r="A105" s="366">
        <v>40320</v>
      </c>
      <c r="B105" s="367"/>
      <c r="C105" s="368" t="s">
        <v>436</v>
      </c>
      <c r="D105" s="369"/>
      <c r="E105" s="369"/>
      <c r="F105" s="369"/>
      <c r="G105" s="369"/>
      <c r="H105" s="369"/>
      <c r="I105" s="369"/>
      <c r="J105" s="369"/>
      <c r="K105" s="369"/>
      <c r="L105" s="369"/>
      <c r="M105" s="369"/>
      <c r="N105" s="369"/>
      <c r="O105" s="369"/>
      <c r="P105" s="369"/>
      <c r="Q105" s="367"/>
      <c r="R105" s="370" t="s">
        <v>345</v>
      </c>
      <c r="S105" s="371"/>
      <c r="T105" s="372"/>
      <c r="U105" s="194">
        <v>3.04</v>
      </c>
    </row>
    <row r="106" spans="1:21" ht="9.6" customHeight="1">
      <c r="A106" s="366">
        <v>40325</v>
      </c>
      <c r="B106" s="367"/>
      <c r="C106" s="368" t="s">
        <v>437</v>
      </c>
      <c r="D106" s="369"/>
      <c r="E106" s="369"/>
      <c r="F106" s="369"/>
      <c r="G106" s="369"/>
      <c r="H106" s="369"/>
      <c r="I106" s="369"/>
      <c r="J106" s="369"/>
      <c r="K106" s="369"/>
      <c r="L106" s="369"/>
      <c r="M106" s="369"/>
      <c r="N106" s="369"/>
      <c r="O106" s="369"/>
      <c r="P106" s="369"/>
      <c r="Q106" s="367"/>
      <c r="R106" s="370" t="s">
        <v>345</v>
      </c>
      <c r="S106" s="371"/>
      <c r="T106" s="372"/>
      <c r="U106" s="194">
        <v>2.2000000000000002</v>
      </c>
    </row>
    <row r="107" spans="1:21" ht="9.6" customHeight="1">
      <c r="A107" s="366">
        <v>40326</v>
      </c>
      <c r="B107" s="367"/>
      <c r="C107" s="368" t="s">
        <v>438</v>
      </c>
      <c r="D107" s="369"/>
      <c r="E107" s="369"/>
      <c r="F107" s="369"/>
      <c r="G107" s="369"/>
      <c r="H107" s="369"/>
      <c r="I107" s="369"/>
      <c r="J107" s="369"/>
      <c r="K107" s="369"/>
      <c r="L107" s="369"/>
      <c r="M107" s="369"/>
      <c r="N107" s="369"/>
      <c r="O107" s="369"/>
      <c r="P107" s="369"/>
      <c r="Q107" s="367"/>
      <c r="R107" s="370" t="s">
        <v>345</v>
      </c>
      <c r="S107" s="371"/>
      <c r="T107" s="372"/>
      <c r="U107" s="194">
        <v>1.47</v>
      </c>
    </row>
    <row r="108" spans="1:21" ht="9.6" customHeight="1">
      <c r="A108" s="366">
        <v>40335</v>
      </c>
      <c r="B108" s="367"/>
      <c r="C108" s="368" t="s">
        <v>439</v>
      </c>
      <c r="D108" s="369"/>
      <c r="E108" s="369"/>
      <c r="F108" s="369"/>
      <c r="G108" s="369"/>
      <c r="H108" s="369"/>
      <c r="I108" s="369"/>
      <c r="J108" s="369"/>
      <c r="K108" s="369"/>
      <c r="L108" s="369"/>
      <c r="M108" s="369"/>
      <c r="N108" s="369"/>
      <c r="O108" s="369"/>
      <c r="P108" s="369"/>
      <c r="Q108" s="367"/>
      <c r="R108" s="370" t="s">
        <v>343</v>
      </c>
      <c r="S108" s="371"/>
      <c r="T108" s="372"/>
      <c r="U108" s="195">
        <v>23.5</v>
      </c>
    </row>
    <row r="109" spans="1:21" ht="9.6" customHeight="1">
      <c r="A109" s="366">
        <v>40336</v>
      </c>
      <c r="B109" s="367"/>
      <c r="C109" s="368" t="s">
        <v>440</v>
      </c>
      <c r="D109" s="369"/>
      <c r="E109" s="369"/>
      <c r="F109" s="369"/>
      <c r="G109" s="369"/>
      <c r="H109" s="369"/>
      <c r="I109" s="369"/>
      <c r="J109" s="369"/>
      <c r="K109" s="369"/>
      <c r="L109" s="369"/>
      <c r="M109" s="369"/>
      <c r="N109" s="369"/>
      <c r="O109" s="369"/>
      <c r="P109" s="369"/>
      <c r="Q109" s="367"/>
      <c r="R109" s="370" t="s">
        <v>343</v>
      </c>
      <c r="S109" s="371"/>
      <c r="T109" s="372"/>
      <c r="U109" s="195">
        <v>26.52</v>
      </c>
    </row>
    <row r="110" spans="1:21" ht="9.6" customHeight="1">
      <c r="A110" s="366">
        <v>40337</v>
      </c>
      <c r="B110" s="367"/>
      <c r="C110" s="368" t="s">
        <v>441</v>
      </c>
      <c r="D110" s="369"/>
      <c r="E110" s="369"/>
      <c r="F110" s="369"/>
      <c r="G110" s="369"/>
      <c r="H110" s="369"/>
      <c r="I110" s="369"/>
      <c r="J110" s="369"/>
      <c r="K110" s="369"/>
      <c r="L110" s="369"/>
      <c r="M110" s="369"/>
      <c r="N110" s="369"/>
      <c r="O110" s="369"/>
      <c r="P110" s="369"/>
      <c r="Q110" s="367"/>
      <c r="R110" s="370" t="s">
        <v>343</v>
      </c>
      <c r="S110" s="371"/>
      <c r="T110" s="372"/>
      <c r="U110" s="195">
        <v>29.63</v>
      </c>
    </row>
    <row r="111" spans="1:21" ht="9.6" customHeight="1">
      <c r="A111" s="366">
        <v>40350</v>
      </c>
      <c r="B111" s="367"/>
      <c r="C111" s="368" t="s">
        <v>442</v>
      </c>
      <c r="D111" s="369"/>
      <c r="E111" s="369"/>
      <c r="F111" s="369"/>
      <c r="G111" s="369"/>
      <c r="H111" s="369"/>
      <c r="I111" s="369"/>
      <c r="J111" s="369"/>
      <c r="K111" s="369"/>
      <c r="L111" s="369"/>
      <c r="M111" s="369"/>
      <c r="N111" s="369"/>
      <c r="O111" s="369"/>
      <c r="P111" s="369"/>
      <c r="Q111" s="367"/>
      <c r="R111" s="370" t="s">
        <v>343</v>
      </c>
      <c r="S111" s="371"/>
      <c r="T111" s="372"/>
      <c r="U111" s="195">
        <v>60.85</v>
      </c>
    </row>
    <row r="112" spans="1:21" ht="9.6" customHeight="1">
      <c r="A112" s="366">
        <v>40365</v>
      </c>
      <c r="B112" s="367"/>
      <c r="C112" s="368" t="s">
        <v>443</v>
      </c>
      <c r="D112" s="369"/>
      <c r="E112" s="369"/>
      <c r="F112" s="369"/>
      <c r="G112" s="369"/>
      <c r="H112" s="369"/>
      <c r="I112" s="369"/>
      <c r="J112" s="369"/>
      <c r="K112" s="369"/>
      <c r="L112" s="369"/>
      <c r="M112" s="369"/>
      <c r="N112" s="369"/>
      <c r="O112" s="369"/>
      <c r="P112" s="369"/>
      <c r="Q112" s="367"/>
      <c r="R112" s="370" t="s">
        <v>343</v>
      </c>
      <c r="S112" s="371"/>
      <c r="T112" s="372"/>
      <c r="U112" s="196">
        <v>132.72999999999999</v>
      </c>
    </row>
    <row r="113" spans="1:21" ht="9.6" customHeight="1">
      <c r="A113" s="366">
        <v>40370</v>
      </c>
      <c r="B113" s="367"/>
      <c r="C113" s="368" t="s">
        <v>444</v>
      </c>
      <c r="D113" s="369"/>
      <c r="E113" s="369"/>
      <c r="F113" s="369"/>
      <c r="G113" s="369"/>
      <c r="H113" s="369"/>
      <c r="I113" s="369"/>
      <c r="J113" s="369"/>
      <c r="K113" s="369"/>
      <c r="L113" s="369"/>
      <c r="M113" s="369"/>
      <c r="N113" s="369"/>
      <c r="O113" s="369"/>
      <c r="P113" s="369"/>
      <c r="Q113" s="367"/>
      <c r="R113" s="370" t="s">
        <v>343</v>
      </c>
      <c r="S113" s="371"/>
      <c r="T113" s="372"/>
      <c r="U113" s="195">
        <v>95.25</v>
      </c>
    </row>
    <row r="114" spans="1:21" ht="9.6" customHeight="1">
      <c r="A114" s="366">
        <v>40375</v>
      </c>
      <c r="B114" s="367"/>
      <c r="C114" s="368" t="s">
        <v>445</v>
      </c>
      <c r="D114" s="369"/>
      <c r="E114" s="369"/>
      <c r="F114" s="369"/>
      <c r="G114" s="369"/>
      <c r="H114" s="369"/>
      <c r="I114" s="369"/>
      <c r="J114" s="369"/>
      <c r="K114" s="369"/>
      <c r="L114" s="369"/>
      <c r="M114" s="369"/>
      <c r="N114" s="369"/>
      <c r="O114" s="369"/>
      <c r="P114" s="369"/>
      <c r="Q114" s="367"/>
      <c r="R114" s="370" t="s">
        <v>343</v>
      </c>
      <c r="S114" s="371"/>
      <c r="T114" s="372"/>
      <c r="U114" s="195">
        <v>78.03</v>
      </c>
    </row>
    <row r="115" spans="1:21" ht="9.6" customHeight="1">
      <c r="A115" s="366">
        <v>40380</v>
      </c>
      <c r="B115" s="367"/>
      <c r="C115" s="368" t="s">
        <v>446</v>
      </c>
      <c r="D115" s="369"/>
      <c r="E115" s="369"/>
      <c r="F115" s="369"/>
      <c r="G115" s="369"/>
      <c r="H115" s="369"/>
      <c r="I115" s="369"/>
      <c r="J115" s="369"/>
      <c r="K115" s="369"/>
      <c r="L115" s="369"/>
      <c r="M115" s="369"/>
      <c r="N115" s="369"/>
      <c r="O115" s="369"/>
      <c r="P115" s="369"/>
      <c r="Q115" s="367"/>
      <c r="R115" s="370" t="s">
        <v>338</v>
      </c>
      <c r="S115" s="371"/>
      <c r="T115" s="372"/>
      <c r="U115" s="194">
        <v>0.56999999999999995</v>
      </c>
    </row>
    <row r="116" spans="1:21" ht="9.6" customHeight="1">
      <c r="A116" s="366">
        <v>40385</v>
      </c>
      <c r="B116" s="367"/>
      <c r="C116" s="368" t="s">
        <v>447</v>
      </c>
      <c r="D116" s="369"/>
      <c r="E116" s="369"/>
      <c r="F116" s="369"/>
      <c r="G116" s="369"/>
      <c r="H116" s="369"/>
      <c r="I116" s="369"/>
      <c r="J116" s="369"/>
      <c r="K116" s="369"/>
      <c r="L116" s="369"/>
      <c r="M116" s="369"/>
      <c r="N116" s="369"/>
      <c r="O116" s="369"/>
      <c r="P116" s="369"/>
      <c r="Q116" s="367"/>
      <c r="R116" s="370" t="s">
        <v>338</v>
      </c>
      <c r="S116" s="371"/>
      <c r="T116" s="372"/>
      <c r="U116" s="194">
        <v>0.48</v>
      </c>
    </row>
    <row r="117" spans="1:21" ht="9.6" customHeight="1">
      <c r="A117" s="366">
        <v>40423</v>
      </c>
      <c r="B117" s="367"/>
      <c r="C117" s="368" t="s">
        <v>448</v>
      </c>
      <c r="D117" s="369"/>
      <c r="E117" s="369"/>
      <c r="F117" s="369"/>
      <c r="G117" s="369"/>
      <c r="H117" s="369"/>
      <c r="I117" s="369"/>
      <c r="J117" s="369"/>
      <c r="K117" s="369"/>
      <c r="L117" s="369"/>
      <c r="M117" s="369"/>
      <c r="N117" s="369"/>
      <c r="O117" s="369"/>
      <c r="P117" s="369"/>
      <c r="Q117" s="367"/>
      <c r="R117" s="370" t="s">
        <v>343</v>
      </c>
      <c r="S117" s="371"/>
      <c r="T117" s="372"/>
      <c r="U117" s="194">
        <v>6.15</v>
      </c>
    </row>
    <row r="118" spans="1:21" ht="9.6" customHeight="1">
      <c r="A118" s="366">
        <v>40425</v>
      </c>
      <c r="B118" s="367"/>
      <c r="C118" s="368" t="s">
        <v>449</v>
      </c>
      <c r="D118" s="369"/>
      <c r="E118" s="369"/>
      <c r="F118" s="369"/>
      <c r="G118" s="369"/>
      <c r="H118" s="369"/>
      <c r="I118" s="369"/>
      <c r="J118" s="369"/>
      <c r="K118" s="369"/>
      <c r="L118" s="369"/>
      <c r="M118" s="369"/>
      <c r="N118" s="369"/>
      <c r="O118" s="369"/>
      <c r="P118" s="369"/>
      <c r="Q118" s="367"/>
      <c r="R118" s="370" t="s">
        <v>343</v>
      </c>
      <c r="S118" s="371"/>
      <c r="T118" s="372"/>
      <c r="U118" s="195">
        <v>11.8</v>
      </c>
    </row>
    <row r="119" spans="1:21" ht="9.6" customHeight="1">
      <c r="A119" s="366">
        <v>40430</v>
      </c>
      <c r="B119" s="367"/>
      <c r="C119" s="368" t="s">
        <v>450</v>
      </c>
      <c r="D119" s="369"/>
      <c r="E119" s="369"/>
      <c r="F119" s="369"/>
      <c r="G119" s="369"/>
      <c r="H119" s="369"/>
      <c r="I119" s="369"/>
      <c r="J119" s="369"/>
      <c r="K119" s="369"/>
      <c r="L119" s="369"/>
      <c r="M119" s="369"/>
      <c r="N119" s="369"/>
      <c r="O119" s="369"/>
      <c r="P119" s="369"/>
      <c r="Q119" s="367"/>
      <c r="R119" s="370" t="s">
        <v>345</v>
      </c>
      <c r="S119" s="371"/>
      <c r="T119" s="372"/>
      <c r="U119" s="194">
        <v>3.43</v>
      </c>
    </row>
    <row r="120" spans="1:21" ht="9.6" customHeight="1">
      <c r="A120" s="366">
        <v>40435</v>
      </c>
      <c r="B120" s="367"/>
      <c r="C120" s="368" t="s">
        <v>451</v>
      </c>
      <c r="D120" s="369"/>
      <c r="E120" s="369"/>
      <c r="F120" s="369"/>
      <c r="G120" s="369"/>
      <c r="H120" s="369"/>
      <c r="I120" s="369"/>
      <c r="J120" s="369"/>
      <c r="K120" s="369"/>
      <c r="L120" s="369"/>
      <c r="M120" s="369"/>
      <c r="N120" s="369"/>
      <c r="O120" s="369"/>
      <c r="P120" s="369"/>
      <c r="Q120" s="367"/>
      <c r="R120" s="370" t="s">
        <v>452</v>
      </c>
      <c r="S120" s="371"/>
      <c r="T120" s="372"/>
      <c r="U120" s="194">
        <v>3.56</v>
      </c>
    </row>
    <row r="121" spans="1:21" ht="9.6" customHeight="1">
      <c r="A121" s="366">
        <v>40440</v>
      </c>
      <c r="B121" s="367"/>
      <c r="C121" s="368" t="s">
        <v>453</v>
      </c>
      <c r="D121" s="369"/>
      <c r="E121" s="369"/>
      <c r="F121" s="369"/>
      <c r="G121" s="369"/>
      <c r="H121" s="369"/>
      <c r="I121" s="369"/>
      <c r="J121" s="369"/>
      <c r="K121" s="369"/>
      <c r="L121" s="369"/>
      <c r="M121" s="369"/>
      <c r="N121" s="369"/>
      <c r="O121" s="369"/>
      <c r="P121" s="369"/>
      <c r="Q121" s="367"/>
      <c r="R121" s="370" t="s">
        <v>452</v>
      </c>
      <c r="S121" s="371"/>
      <c r="T121" s="372"/>
      <c r="U121" s="194">
        <v>1.64</v>
      </c>
    </row>
    <row r="122" spans="1:21" ht="9.6" customHeight="1">
      <c r="A122" s="366">
        <v>40445</v>
      </c>
      <c r="B122" s="367"/>
      <c r="C122" s="368" t="s">
        <v>454</v>
      </c>
      <c r="D122" s="369"/>
      <c r="E122" s="369"/>
      <c r="F122" s="369"/>
      <c r="G122" s="369"/>
      <c r="H122" s="369"/>
      <c r="I122" s="369"/>
      <c r="J122" s="369"/>
      <c r="K122" s="369"/>
      <c r="L122" s="369"/>
      <c r="M122" s="369"/>
      <c r="N122" s="369"/>
      <c r="O122" s="369"/>
      <c r="P122" s="369"/>
      <c r="Q122" s="367"/>
      <c r="R122" s="370" t="s">
        <v>345</v>
      </c>
      <c r="S122" s="371"/>
      <c r="T122" s="372"/>
      <c r="U122" s="194">
        <v>2.2000000000000002</v>
      </c>
    </row>
    <row r="123" spans="1:21" ht="9.6" customHeight="1">
      <c r="A123" s="366">
        <v>40449</v>
      </c>
      <c r="B123" s="367"/>
      <c r="C123" s="368" t="s">
        <v>455</v>
      </c>
      <c r="D123" s="369"/>
      <c r="E123" s="369"/>
      <c r="F123" s="369"/>
      <c r="G123" s="369"/>
      <c r="H123" s="369"/>
      <c r="I123" s="369"/>
      <c r="J123" s="369"/>
      <c r="K123" s="369"/>
      <c r="L123" s="369"/>
      <c r="M123" s="369"/>
      <c r="N123" s="369"/>
      <c r="O123" s="369"/>
      <c r="P123" s="369"/>
      <c r="Q123" s="367"/>
      <c r="R123" s="370" t="s">
        <v>456</v>
      </c>
      <c r="S123" s="371"/>
      <c r="T123" s="372"/>
      <c r="U123" s="194">
        <v>1.78</v>
      </c>
    </row>
    <row r="124" spans="1:21" ht="9.6" customHeight="1">
      <c r="A124" s="366">
        <v>40450</v>
      </c>
      <c r="B124" s="367"/>
      <c r="C124" s="368" t="s">
        <v>457</v>
      </c>
      <c r="D124" s="369"/>
      <c r="E124" s="369"/>
      <c r="F124" s="369"/>
      <c r="G124" s="369"/>
      <c r="H124" s="369"/>
      <c r="I124" s="369"/>
      <c r="J124" s="369"/>
      <c r="K124" s="369"/>
      <c r="L124" s="369"/>
      <c r="M124" s="369"/>
      <c r="N124" s="369"/>
      <c r="O124" s="369"/>
      <c r="P124" s="369"/>
      <c r="Q124" s="367"/>
      <c r="R124" s="370" t="s">
        <v>452</v>
      </c>
      <c r="S124" s="371"/>
      <c r="T124" s="372"/>
      <c r="U124" s="194">
        <v>0.91</v>
      </c>
    </row>
    <row r="125" spans="1:21" ht="9.6" customHeight="1">
      <c r="A125" s="366">
        <v>40455</v>
      </c>
      <c r="B125" s="367"/>
      <c r="C125" s="368" t="s">
        <v>458</v>
      </c>
      <c r="D125" s="369"/>
      <c r="E125" s="369"/>
      <c r="F125" s="369"/>
      <c r="G125" s="369"/>
      <c r="H125" s="369"/>
      <c r="I125" s="369"/>
      <c r="J125" s="369"/>
      <c r="K125" s="369"/>
      <c r="L125" s="369"/>
      <c r="M125" s="369"/>
      <c r="N125" s="369"/>
      <c r="O125" s="369"/>
      <c r="P125" s="369"/>
      <c r="Q125" s="367"/>
      <c r="R125" s="370" t="s">
        <v>345</v>
      </c>
      <c r="S125" s="371"/>
      <c r="T125" s="372"/>
      <c r="U125" s="194">
        <v>1.47</v>
      </c>
    </row>
    <row r="126" spans="1:21" ht="9.6" customHeight="1">
      <c r="A126" s="366">
        <v>40460</v>
      </c>
      <c r="B126" s="367"/>
      <c r="C126" s="368" t="s">
        <v>459</v>
      </c>
      <c r="D126" s="369"/>
      <c r="E126" s="369"/>
      <c r="F126" s="369"/>
      <c r="G126" s="369"/>
      <c r="H126" s="369"/>
      <c r="I126" s="369"/>
      <c r="J126" s="369"/>
      <c r="K126" s="369"/>
      <c r="L126" s="369"/>
      <c r="M126" s="369"/>
      <c r="N126" s="369"/>
      <c r="O126" s="369"/>
      <c r="P126" s="369"/>
      <c r="Q126" s="367"/>
      <c r="R126" s="370" t="s">
        <v>452</v>
      </c>
      <c r="S126" s="371"/>
      <c r="T126" s="372"/>
      <c r="U126" s="194">
        <v>0.97</v>
      </c>
    </row>
    <row r="127" spans="1:21" ht="9.6" customHeight="1">
      <c r="A127" s="366">
        <v>40465</v>
      </c>
      <c r="B127" s="367"/>
      <c r="C127" s="368" t="s">
        <v>460</v>
      </c>
      <c r="D127" s="369"/>
      <c r="E127" s="369"/>
      <c r="F127" s="369"/>
      <c r="G127" s="369"/>
      <c r="H127" s="369"/>
      <c r="I127" s="369"/>
      <c r="J127" s="369"/>
      <c r="K127" s="369"/>
      <c r="L127" s="369"/>
      <c r="M127" s="369"/>
      <c r="N127" s="369"/>
      <c r="O127" s="369"/>
      <c r="P127" s="369"/>
      <c r="Q127" s="367"/>
      <c r="R127" s="370" t="s">
        <v>343</v>
      </c>
      <c r="S127" s="371"/>
      <c r="T127" s="372"/>
      <c r="U127" s="196">
        <v>234.75</v>
      </c>
    </row>
    <row r="128" spans="1:21" ht="9.6" customHeight="1">
      <c r="A128" s="366">
        <v>40470</v>
      </c>
      <c r="B128" s="367"/>
      <c r="C128" s="368" t="s">
        <v>461</v>
      </c>
      <c r="D128" s="369"/>
      <c r="E128" s="369"/>
      <c r="F128" s="369"/>
      <c r="G128" s="369"/>
      <c r="H128" s="369"/>
      <c r="I128" s="369"/>
      <c r="J128" s="369"/>
      <c r="K128" s="369"/>
      <c r="L128" s="369"/>
      <c r="M128" s="369"/>
      <c r="N128" s="369"/>
      <c r="O128" s="369"/>
      <c r="P128" s="369"/>
      <c r="Q128" s="367"/>
      <c r="R128" s="370" t="s">
        <v>343</v>
      </c>
      <c r="S128" s="371"/>
      <c r="T128" s="372"/>
      <c r="U128" s="196">
        <v>147.46</v>
      </c>
    </row>
    <row r="129" spans="1:21" ht="9.6" customHeight="1">
      <c r="A129" s="366">
        <v>40480</v>
      </c>
      <c r="B129" s="367"/>
      <c r="C129" s="368" t="s">
        <v>462</v>
      </c>
      <c r="D129" s="369"/>
      <c r="E129" s="369"/>
      <c r="F129" s="369"/>
      <c r="G129" s="369"/>
      <c r="H129" s="369"/>
      <c r="I129" s="369"/>
      <c r="J129" s="369"/>
      <c r="K129" s="369"/>
      <c r="L129" s="369"/>
      <c r="M129" s="369"/>
      <c r="N129" s="369"/>
      <c r="O129" s="369"/>
      <c r="P129" s="369"/>
      <c r="Q129" s="367"/>
      <c r="R129" s="370" t="s">
        <v>463</v>
      </c>
      <c r="S129" s="371"/>
      <c r="T129" s="372"/>
      <c r="U129" s="194">
        <v>0</v>
      </c>
    </row>
    <row r="130" spans="1:21" ht="9.6" customHeight="1">
      <c r="A130" s="366">
        <v>40485</v>
      </c>
      <c r="B130" s="367"/>
      <c r="C130" s="368" t="s">
        <v>464</v>
      </c>
      <c r="D130" s="369"/>
      <c r="E130" s="369"/>
      <c r="F130" s="369"/>
      <c r="G130" s="369"/>
      <c r="H130" s="369"/>
      <c r="I130" s="369"/>
      <c r="J130" s="369"/>
      <c r="K130" s="369"/>
      <c r="L130" s="369"/>
      <c r="M130" s="369"/>
      <c r="N130" s="369"/>
      <c r="O130" s="369"/>
      <c r="P130" s="369"/>
      <c r="Q130" s="367"/>
      <c r="R130" s="370" t="s">
        <v>465</v>
      </c>
      <c r="S130" s="371"/>
      <c r="T130" s="372"/>
      <c r="U130" s="194">
        <v>0</v>
      </c>
    </row>
    <row r="131" spans="1:21" ht="9.6" customHeight="1">
      <c r="A131" s="366">
        <v>40490</v>
      </c>
      <c r="B131" s="367"/>
      <c r="C131" s="368" t="s">
        <v>466</v>
      </c>
      <c r="D131" s="369"/>
      <c r="E131" s="369"/>
      <c r="F131" s="369"/>
      <c r="G131" s="369"/>
      <c r="H131" s="369"/>
      <c r="I131" s="369"/>
      <c r="J131" s="369"/>
      <c r="K131" s="369"/>
      <c r="L131" s="369"/>
      <c r="M131" s="369"/>
      <c r="N131" s="369"/>
      <c r="O131" s="369"/>
      <c r="P131" s="369"/>
      <c r="Q131" s="367"/>
      <c r="R131" s="370" t="s">
        <v>463</v>
      </c>
      <c r="S131" s="371"/>
      <c r="T131" s="372"/>
      <c r="U131" s="194">
        <v>0</v>
      </c>
    </row>
    <row r="132" spans="1:21" ht="9.6" customHeight="1">
      <c r="A132" s="366">
        <v>40495</v>
      </c>
      <c r="B132" s="367"/>
      <c r="C132" s="368" t="s">
        <v>467</v>
      </c>
      <c r="D132" s="369"/>
      <c r="E132" s="369"/>
      <c r="F132" s="369"/>
      <c r="G132" s="369"/>
      <c r="H132" s="369"/>
      <c r="I132" s="369"/>
      <c r="J132" s="369"/>
      <c r="K132" s="369"/>
      <c r="L132" s="369"/>
      <c r="M132" s="369"/>
      <c r="N132" s="369"/>
      <c r="O132" s="369"/>
      <c r="P132" s="369"/>
      <c r="Q132" s="367"/>
      <c r="R132" s="370" t="s">
        <v>463</v>
      </c>
      <c r="S132" s="371"/>
      <c r="T132" s="372"/>
      <c r="U132" s="194">
        <v>0</v>
      </c>
    </row>
    <row r="133" spans="1:21" ht="9.6" customHeight="1">
      <c r="A133" s="366">
        <v>40500</v>
      </c>
      <c r="B133" s="367"/>
      <c r="C133" s="368" t="s">
        <v>468</v>
      </c>
      <c r="D133" s="369"/>
      <c r="E133" s="369"/>
      <c r="F133" s="369"/>
      <c r="G133" s="369"/>
      <c r="H133" s="369"/>
      <c r="I133" s="369"/>
      <c r="J133" s="369"/>
      <c r="K133" s="369"/>
      <c r="L133" s="369"/>
      <c r="M133" s="369"/>
      <c r="N133" s="369"/>
      <c r="O133" s="369"/>
      <c r="P133" s="369"/>
      <c r="Q133" s="367"/>
      <c r="R133" s="370" t="s">
        <v>463</v>
      </c>
      <c r="S133" s="371"/>
      <c r="T133" s="372"/>
      <c r="U133" s="194">
        <v>0</v>
      </c>
    </row>
    <row r="134" spans="1:21" ht="9.6" customHeight="1">
      <c r="A134" s="366">
        <v>40501</v>
      </c>
      <c r="B134" s="367"/>
      <c r="C134" s="368" t="s">
        <v>469</v>
      </c>
      <c r="D134" s="369"/>
      <c r="E134" s="369"/>
      <c r="F134" s="369"/>
      <c r="G134" s="369"/>
      <c r="H134" s="369"/>
      <c r="I134" s="369"/>
      <c r="J134" s="369"/>
      <c r="K134" s="369"/>
      <c r="L134" s="369"/>
      <c r="M134" s="369"/>
      <c r="N134" s="369"/>
      <c r="O134" s="369"/>
      <c r="P134" s="369"/>
      <c r="Q134" s="367"/>
      <c r="R134" s="370" t="s">
        <v>463</v>
      </c>
      <c r="S134" s="371"/>
      <c r="T134" s="372"/>
      <c r="U134" s="194">
        <v>0</v>
      </c>
    </row>
    <row r="135" spans="1:21" ht="9.6" customHeight="1">
      <c r="A135" s="366">
        <v>40505</v>
      </c>
      <c r="B135" s="367"/>
      <c r="C135" s="368" t="s">
        <v>470</v>
      </c>
      <c r="D135" s="369"/>
      <c r="E135" s="369"/>
      <c r="F135" s="369"/>
      <c r="G135" s="369"/>
      <c r="H135" s="369"/>
      <c r="I135" s="369"/>
      <c r="J135" s="369"/>
      <c r="K135" s="369"/>
      <c r="L135" s="369"/>
      <c r="M135" s="369"/>
      <c r="N135" s="369"/>
      <c r="O135" s="369"/>
      <c r="P135" s="369"/>
      <c r="Q135" s="367"/>
      <c r="R135" s="370" t="s">
        <v>463</v>
      </c>
      <c r="S135" s="371"/>
      <c r="T135" s="372"/>
      <c r="U135" s="194">
        <v>0</v>
      </c>
    </row>
    <row r="136" spans="1:21" ht="9.6" customHeight="1">
      <c r="A136" s="366">
        <v>40510</v>
      </c>
      <c r="B136" s="367"/>
      <c r="C136" s="368" t="s">
        <v>471</v>
      </c>
      <c r="D136" s="369"/>
      <c r="E136" s="369"/>
      <c r="F136" s="369"/>
      <c r="G136" s="369"/>
      <c r="H136" s="369"/>
      <c r="I136" s="369"/>
      <c r="J136" s="369"/>
      <c r="K136" s="369"/>
      <c r="L136" s="369"/>
      <c r="M136" s="369"/>
      <c r="N136" s="369"/>
      <c r="O136" s="369"/>
      <c r="P136" s="369"/>
      <c r="Q136" s="367"/>
      <c r="R136" s="370" t="s">
        <v>463</v>
      </c>
      <c r="S136" s="371"/>
      <c r="T136" s="372"/>
      <c r="U136" s="194">
        <v>0</v>
      </c>
    </row>
    <row r="137" spans="1:21" ht="9.6" customHeight="1">
      <c r="A137" s="366">
        <v>40511</v>
      </c>
      <c r="B137" s="367"/>
      <c r="C137" s="368" t="s">
        <v>472</v>
      </c>
      <c r="D137" s="369"/>
      <c r="E137" s="369"/>
      <c r="F137" s="369"/>
      <c r="G137" s="369"/>
      <c r="H137" s="369"/>
      <c r="I137" s="369"/>
      <c r="J137" s="369"/>
      <c r="K137" s="369"/>
      <c r="L137" s="369"/>
      <c r="M137" s="369"/>
      <c r="N137" s="369"/>
      <c r="O137" s="369"/>
      <c r="P137" s="369"/>
      <c r="Q137" s="367"/>
      <c r="R137" s="370" t="s">
        <v>465</v>
      </c>
      <c r="S137" s="371"/>
      <c r="T137" s="372"/>
      <c r="U137" s="194">
        <v>0</v>
      </c>
    </row>
    <row r="138" spans="1:21" ht="9.6" customHeight="1">
      <c r="A138" s="366">
        <v>40515</v>
      </c>
      <c r="B138" s="367"/>
      <c r="C138" s="368" t="s">
        <v>473</v>
      </c>
      <c r="D138" s="369"/>
      <c r="E138" s="369"/>
      <c r="F138" s="369"/>
      <c r="G138" s="369"/>
      <c r="H138" s="369"/>
      <c r="I138" s="369"/>
      <c r="J138" s="369"/>
      <c r="K138" s="369"/>
      <c r="L138" s="369"/>
      <c r="M138" s="369"/>
      <c r="N138" s="369"/>
      <c r="O138" s="369"/>
      <c r="P138" s="369"/>
      <c r="Q138" s="367"/>
      <c r="R138" s="370" t="s">
        <v>463</v>
      </c>
      <c r="S138" s="371"/>
      <c r="T138" s="372"/>
      <c r="U138" s="194">
        <v>0</v>
      </c>
    </row>
    <row r="139" spans="1:21" ht="9.6" customHeight="1">
      <c r="A139" s="366">
        <v>40520</v>
      </c>
      <c r="B139" s="367"/>
      <c r="C139" s="368" t="s">
        <v>474</v>
      </c>
      <c r="D139" s="369"/>
      <c r="E139" s="369"/>
      <c r="F139" s="369"/>
      <c r="G139" s="369"/>
      <c r="H139" s="369"/>
      <c r="I139" s="369"/>
      <c r="J139" s="369"/>
      <c r="K139" s="369"/>
      <c r="L139" s="369"/>
      <c r="M139" s="369"/>
      <c r="N139" s="369"/>
      <c r="O139" s="369"/>
      <c r="P139" s="369"/>
      <c r="Q139" s="367"/>
      <c r="R139" s="370" t="s">
        <v>465</v>
      </c>
      <c r="S139" s="371"/>
      <c r="T139" s="372"/>
      <c r="U139" s="194">
        <v>0</v>
      </c>
    </row>
    <row r="140" spans="1:21" ht="9.6" customHeight="1">
      <c r="A140" s="366">
        <v>40525</v>
      </c>
      <c r="B140" s="367"/>
      <c r="C140" s="368" t="s">
        <v>475</v>
      </c>
      <c r="D140" s="369"/>
      <c r="E140" s="369"/>
      <c r="F140" s="369"/>
      <c r="G140" s="369"/>
      <c r="H140" s="369"/>
      <c r="I140" s="369"/>
      <c r="J140" s="369"/>
      <c r="K140" s="369"/>
      <c r="L140" s="369"/>
      <c r="M140" s="369"/>
      <c r="N140" s="369"/>
      <c r="O140" s="369"/>
      <c r="P140" s="369"/>
      <c r="Q140" s="367"/>
      <c r="R140" s="370" t="s">
        <v>463</v>
      </c>
      <c r="S140" s="371"/>
      <c r="T140" s="372"/>
      <c r="U140" s="194">
        <v>0</v>
      </c>
    </row>
    <row r="141" spans="1:21" ht="9.6" customHeight="1">
      <c r="A141" s="366">
        <v>40526</v>
      </c>
      <c r="B141" s="367"/>
      <c r="C141" s="368" t="s">
        <v>476</v>
      </c>
      <c r="D141" s="369"/>
      <c r="E141" s="369"/>
      <c r="F141" s="369"/>
      <c r="G141" s="369"/>
      <c r="H141" s="369"/>
      <c r="I141" s="369"/>
      <c r="J141" s="369"/>
      <c r="K141" s="369"/>
      <c r="L141" s="369"/>
      <c r="M141" s="369"/>
      <c r="N141" s="369"/>
      <c r="O141" s="369"/>
      <c r="P141" s="369"/>
      <c r="Q141" s="367"/>
      <c r="R141" s="370" t="s">
        <v>465</v>
      </c>
      <c r="S141" s="371"/>
      <c r="T141" s="372"/>
      <c r="U141" s="194">
        <v>0</v>
      </c>
    </row>
    <row r="142" spans="1:21" ht="9.6" customHeight="1">
      <c r="A142" s="366">
        <v>40530</v>
      </c>
      <c r="B142" s="367"/>
      <c r="C142" s="368" t="s">
        <v>477</v>
      </c>
      <c r="D142" s="369"/>
      <c r="E142" s="369"/>
      <c r="F142" s="369"/>
      <c r="G142" s="369"/>
      <c r="H142" s="369"/>
      <c r="I142" s="369"/>
      <c r="J142" s="369"/>
      <c r="K142" s="369"/>
      <c r="L142" s="369"/>
      <c r="M142" s="369"/>
      <c r="N142" s="369"/>
      <c r="O142" s="369"/>
      <c r="P142" s="369"/>
      <c r="Q142" s="367"/>
      <c r="R142" s="370" t="s">
        <v>456</v>
      </c>
      <c r="S142" s="371"/>
      <c r="T142" s="372"/>
      <c r="U142" s="194">
        <v>2.37</v>
      </c>
    </row>
    <row r="143" spans="1:21" ht="9.6" customHeight="1">
      <c r="A143" s="366">
        <v>40590</v>
      </c>
      <c r="B143" s="367"/>
      <c r="C143" s="368" t="s">
        <v>478</v>
      </c>
      <c r="D143" s="369"/>
      <c r="E143" s="369"/>
      <c r="F143" s="369"/>
      <c r="G143" s="369"/>
      <c r="H143" s="369"/>
      <c r="I143" s="369"/>
      <c r="J143" s="369"/>
      <c r="K143" s="369"/>
      <c r="L143" s="369"/>
      <c r="M143" s="369"/>
      <c r="N143" s="369"/>
      <c r="O143" s="369"/>
      <c r="P143" s="369"/>
      <c r="Q143" s="367"/>
      <c r="R143" s="370" t="s">
        <v>343</v>
      </c>
      <c r="S143" s="371"/>
      <c r="T143" s="372"/>
      <c r="U143" s="195">
        <v>61.12</v>
      </c>
    </row>
    <row r="144" spans="1:21" ht="9.6" customHeight="1">
      <c r="A144" s="366">
        <v>40595</v>
      </c>
      <c r="B144" s="367"/>
      <c r="C144" s="368" t="s">
        <v>479</v>
      </c>
      <c r="D144" s="369"/>
      <c r="E144" s="369"/>
      <c r="F144" s="369"/>
      <c r="G144" s="369"/>
      <c r="H144" s="369"/>
      <c r="I144" s="369"/>
      <c r="J144" s="369"/>
      <c r="K144" s="369"/>
      <c r="L144" s="369"/>
      <c r="M144" s="369"/>
      <c r="N144" s="369"/>
      <c r="O144" s="369"/>
      <c r="P144" s="369"/>
      <c r="Q144" s="367"/>
      <c r="R144" s="370" t="s">
        <v>343</v>
      </c>
      <c r="S144" s="371"/>
      <c r="T144" s="372"/>
      <c r="U144" s="196">
        <v>113.72</v>
      </c>
    </row>
    <row r="145" spans="1:21" ht="9.6" customHeight="1">
      <c r="A145" s="366">
        <v>40601</v>
      </c>
      <c r="B145" s="367"/>
      <c r="C145" s="368" t="s">
        <v>480</v>
      </c>
      <c r="D145" s="369"/>
      <c r="E145" s="369"/>
      <c r="F145" s="369"/>
      <c r="G145" s="369"/>
      <c r="H145" s="369"/>
      <c r="I145" s="369"/>
      <c r="J145" s="369"/>
      <c r="K145" s="369"/>
      <c r="L145" s="369"/>
      <c r="M145" s="369"/>
      <c r="N145" s="369"/>
      <c r="O145" s="369"/>
      <c r="P145" s="369"/>
      <c r="Q145" s="367"/>
      <c r="R145" s="370" t="s">
        <v>343</v>
      </c>
      <c r="S145" s="371"/>
      <c r="T145" s="372"/>
      <c r="U145" s="195">
        <v>70.44</v>
      </c>
    </row>
    <row r="146" spans="1:21" ht="9.6" customHeight="1">
      <c r="A146" s="366">
        <v>40602</v>
      </c>
      <c r="B146" s="367"/>
      <c r="C146" s="368" t="s">
        <v>481</v>
      </c>
      <c r="D146" s="369"/>
      <c r="E146" s="369"/>
      <c r="F146" s="369"/>
      <c r="G146" s="369"/>
      <c r="H146" s="369"/>
      <c r="I146" s="369"/>
      <c r="J146" s="369"/>
      <c r="K146" s="369"/>
      <c r="L146" s="369"/>
      <c r="M146" s="369"/>
      <c r="N146" s="369"/>
      <c r="O146" s="369"/>
      <c r="P146" s="369"/>
      <c r="Q146" s="367"/>
      <c r="R146" s="370" t="s">
        <v>343</v>
      </c>
      <c r="S146" s="371"/>
      <c r="T146" s="372"/>
      <c r="U146" s="196">
        <v>453.6</v>
      </c>
    </row>
    <row r="147" spans="1:21" ht="9.6" customHeight="1">
      <c r="A147" s="366">
        <v>40603</v>
      </c>
      <c r="B147" s="367"/>
      <c r="C147" s="368" t="s">
        <v>482</v>
      </c>
      <c r="D147" s="369"/>
      <c r="E147" s="369"/>
      <c r="F147" s="369"/>
      <c r="G147" s="369"/>
      <c r="H147" s="369"/>
      <c r="I147" s="369"/>
      <c r="J147" s="369"/>
      <c r="K147" s="369"/>
      <c r="L147" s="369"/>
      <c r="M147" s="369"/>
      <c r="N147" s="369"/>
      <c r="O147" s="369"/>
      <c r="P147" s="369"/>
      <c r="Q147" s="367"/>
      <c r="R147" s="370" t="s">
        <v>338</v>
      </c>
      <c r="S147" s="371"/>
      <c r="T147" s="372"/>
      <c r="U147" s="194">
        <v>4.5999999999999996</v>
      </c>
    </row>
    <row r="148" spans="1:21" ht="9.6" customHeight="1">
      <c r="A148" s="366">
        <v>40604</v>
      </c>
      <c r="B148" s="367"/>
      <c r="C148" s="368" t="s">
        <v>483</v>
      </c>
      <c r="D148" s="369"/>
      <c r="E148" s="369"/>
      <c r="F148" s="369"/>
      <c r="G148" s="369"/>
      <c r="H148" s="369"/>
      <c r="I148" s="369"/>
      <c r="J148" s="369"/>
      <c r="K148" s="369"/>
      <c r="L148" s="369"/>
      <c r="M148" s="369"/>
      <c r="N148" s="369"/>
      <c r="O148" s="369"/>
      <c r="P148" s="369"/>
      <c r="Q148" s="367"/>
      <c r="R148" s="370" t="s">
        <v>338</v>
      </c>
      <c r="S148" s="371"/>
      <c r="T148" s="372"/>
      <c r="U148" s="194">
        <v>6.09</v>
      </c>
    </row>
    <row r="149" spans="1:21" ht="9.6" customHeight="1">
      <c r="A149" s="366">
        <v>40605</v>
      </c>
      <c r="B149" s="367"/>
      <c r="C149" s="368" t="s">
        <v>484</v>
      </c>
      <c r="D149" s="369"/>
      <c r="E149" s="369"/>
      <c r="F149" s="369"/>
      <c r="G149" s="369"/>
      <c r="H149" s="369"/>
      <c r="I149" s="369"/>
      <c r="J149" s="369"/>
      <c r="K149" s="369"/>
      <c r="L149" s="369"/>
      <c r="M149" s="369"/>
      <c r="N149" s="369"/>
      <c r="O149" s="369"/>
      <c r="P149" s="369"/>
      <c r="Q149" s="367"/>
      <c r="R149" s="370" t="s">
        <v>338</v>
      </c>
      <c r="S149" s="371"/>
      <c r="T149" s="372"/>
      <c r="U149" s="194">
        <v>6.05</v>
      </c>
    </row>
    <row r="150" spans="1:21" ht="9.6" customHeight="1">
      <c r="A150" s="366">
        <v>40606</v>
      </c>
      <c r="B150" s="367"/>
      <c r="C150" s="368" t="s">
        <v>485</v>
      </c>
      <c r="D150" s="369"/>
      <c r="E150" s="369"/>
      <c r="F150" s="369"/>
      <c r="G150" s="369"/>
      <c r="H150" s="369"/>
      <c r="I150" s="369"/>
      <c r="J150" s="369"/>
      <c r="K150" s="369"/>
      <c r="L150" s="369"/>
      <c r="M150" s="369"/>
      <c r="N150" s="369"/>
      <c r="O150" s="369"/>
      <c r="P150" s="369"/>
      <c r="Q150" s="367"/>
      <c r="R150" s="370" t="s">
        <v>343</v>
      </c>
      <c r="S150" s="371"/>
      <c r="T150" s="372"/>
      <c r="U150" s="196">
        <v>123.2</v>
      </c>
    </row>
    <row r="151" spans="1:21" ht="9.6" customHeight="1">
      <c r="A151" s="366">
        <v>40607</v>
      </c>
      <c r="B151" s="367"/>
      <c r="C151" s="368" t="s">
        <v>486</v>
      </c>
      <c r="D151" s="369"/>
      <c r="E151" s="369"/>
      <c r="F151" s="369"/>
      <c r="G151" s="369"/>
      <c r="H151" s="369"/>
      <c r="I151" s="369"/>
      <c r="J151" s="369"/>
      <c r="K151" s="369"/>
      <c r="L151" s="369"/>
      <c r="M151" s="369"/>
      <c r="N151" s="369"/>
      <c r="O151" s="369"/>
      <c r="P151" s="369"/>
      <c r="Q151" s="367"/>
      <c r="R151" s="370" t="s">
        <v>343</v>
      </c>
      <c r="S151" s="371"/>
      <c r="T151" s="372"/>
      <c r="U151" s="196">
        <v>233.5</v>
      </c>
    </row>
    <row r="152" spans="1:21" ht="9.6" customHeight="1">
      <c r="A152" s="366">
        <v>40608</v>
      </c>
      <c r="B152" s="367"/>
      <c r="C152" s="368" t="s">
        <v>487</v>
      </c>
      <c r="D152" s="369"/>
      <c r="E152" s="369"/>
      <c r="F152" s="369"/>
      <c r="G152" s="369"/>
      <c r="H152" s="369"/>
      <c r="I152" s="369"/>
      <c r="J152" s="369"/>
      <c r="K152" s="369"/>
      <c r="L152" s="369"/>
      <c r="M152" s="369"/>
      <c r="N152" s="369"/>
      <c r="O152" s="369"/>
      <c r="P152" s="369"/>
      <c r="Q152" s="367"/>
      <c r="R152" s="370" t="s">
        <v>338</v>
      </c>
      <c r="S152" s="371"/>
      <c r="T152" s="372"/>
      <c r="U152" s="194">
        <v>4.7</v>
      </c>
    </row>
    <row r="153" spans="1:21" ht="9.6" customHeight="1">
      <c r="A153" s="366">
        <v>40609</v>
      </c>
      <c r="B153" s="367"/>
      <c r="C153" s="368" t="s">
        <v>488</v>
      </c>
      <c r="D153" s="369"/>
      <c r="E153" s="369"/>
      <c r="F153" s="369"/>
      <c r="G153" s="369"/>
      <c r="H153" s="369"/>
      <c r="I153" s="369"/>
      <c r="J153" s="369"/>
      <c r="K153" s="369"/>
      <c r="L153" s="369"/>
      <c r="M153" s="369"/>
      <c r="N153" s="369"/>
      <c r="O153" s="369"/>
      <c r="P153" s="369"/>
      <c r="Q153" s="367"/>
      <c r="R153" s="370" t="s">
        <v>338</v>
      </c>
      <c r="S153" s="371"/>
      <c r="T153" s="372"/>
      <c r="U153" s="194">
        <v>9.1300000000000008</v>
      </c>
    </row>
    <row r="154" spans="1:21" ht="9.6" customHeight="1">
      <c r="A154" s="366">
        <v>40610</v>
      </c>
      <c r="B154" s="367"/>
      <c r="C154" s="368" t="s">
        <v>489</v>
      </c>
      <c r="D154" s="369"/>
      <c r="E154" s="369"/>
      <c r="F154" s="369"/>
      <c r="G154" s="369"/>
      <c r="H154" s="369"/>
      <c r="I154" s="369"/>
      <c r="J154" s="369"/>
      <c r="K154" s="369"/>
      <c r="L154" s="369"/>
      <c r="M154" s="369"/>
      <c r="N154" s="369"/>
      <c r="O154" s="369"/>
      <c r="P154" s="369"/>
      <c r="Q154" s="367"/>
      <c r="R154" s="370" t="s">
        <v>338</v>
      </c>
      <c r="S154" s="371"/>
      <c r="T154" s="372"/>
      <c r="U154" s="194">
        <v>3.37</v>
      </c>
    </row>
    <row r="155" spans="1:21" ht="9.6" customHeight="1">
      <c r="A155" s="366">
        <v>40611</v>
      </c>
      <c r="B155" s="367"/>
      <c r="C155" s="368" t="s">
        <v>490</v>
      </c>
      <c r="D155" s="369"/>
      <c r="E155" s="369"/>
      <c r="F155" s="369"/>
      <c r="G155" s="369"/>
      <c r="H155" s="369"/>
      <c r="I155" s="369"/>
      <c r="J155" s="369"/>
      <c r="K155" s="369"/>
      <c r="L155" s="369"/>
      <c r="M155" s="369"/>
      <c r="N155" s="369"/>
      <c r="O155" s="369"/>
      <c r="P155" s="369"/>
      <c r="Q155" s="367"/>
      <c r="R155" s="370" t="s">
        <v>338</v>
      </c>
      <c r="S155" s="371"/>
      <c r="T155" s="372"/>
      <c r="U155" s="194">
        <v>3.1</v>
      </c>
    </row>
    <row r="156" spans="1:21" ht="9.6" customHeight="1">
      <c r="A156" s="366">
        <v>40612</v>
      </c>
      <c r="B156" s="367"/>
      <c r="C156" s="368" t="s">
        <v>491</v>
      </c>
      <c r="D156" s="369"/>
      <c r="E156" s="369"/>
      <c r="F156" s="369"/>
      <c r="G156" s="369"/>
      <c r="H156" s="369"/>
      <c r="I156" s="369"/>
      <c r="J156" s="369"/>
      <c r="K156" s="369"/>
      <c r="L156" s="369"/>
      <c r="M156" s="369"/>
      <c r="N156" s="369"/>
      <c r="O156" s="369"/>
      <c r="P156" s="369"/>
      <c r="Q156" s="367"/>
      <c r="R156" s="370" t="s">
        <v>338</v>
      </c>
      <c r="S156" s="371"/>
      <c r="T156" s="372"/>
      <c r="U156" s="194">
        <v>4.21</v>
      </c>
    </row>
    <row r="157" spans="1:21" ht="9.6" customHeight="1">
      <c r="A157" s="366">
        <v>40613</v>
      </c>
      <c r="B157" s="367"/>
      <c r="C157" s="368" t="s">
        <v>492</v>
      </c>
      <c r="D157" s="369"/>
      <c r="E157" s="369"/>
      <c r="F157" s="369"/>
      <c r="G157" s="369"/>
      <c r="H157" s="369"/>
      <c r="I157" s="369"/>
      <c r="J157" s="369"/>
      <c r="K157" s="369"/>
      <c r="L157" s="369"/>
      <c r="M157" s="369"/>
      <c r="N157" s="369"/>
      <c r="O157" s="369"/>
      <c r="P157" s="369"/>
      <c r="Q157" s="367"/>
      <c r="R157" s="370" t="s">
        <v>338</v>
      </c>
      <c r="S157" s="371"/>
      <c r="T157" s="372"/>
      <c r="U157" s="194">
        <v>3.87</v>
      </c>
    </row>
    <row r="158" spans="1:21" ht="9.6" customHeight="1">
      <c r="A158" s="366">
        <v>40614</v>
      </c>
      <c r="B158" s="367"/>
      <c r="C158" s="368" t="s">
        <v>493</v>
      </c>
      <c r="D158" s="369"/>
      <c r="E158" s="369"/>
      <c r="F158" s="369"/>
      <c r="G158" s="369"/>
      <c r="H158" s="369"/>
      <c r="I158" s="369"/>
      <c r="J158" s="369"/>
      <c r="K158" s="369"/>
      <c r="L158" s="369"/>
      <c r="M158" s="369"/>
      <c r="N158" s="369"/>
      <c r="O158" s="369"/>
      <c r="P158" s="369"/>
      <c r="Q158" s="367"/>
      <c r="R158" s="370" t="s">
        <v>343</v>
      </c>
      <c r="S158" s="371"/>
      <c r="T158" s="372"/>
      <c r="U158" s="196">
        <v>306.75</v>
      </c>
    </row>
    <row r="159" spans="1:21" ht="9.6" customHeight="1">
      <c r="A159" s="366">
        <v>40615</v>
      </c>
      <c r="B159" s="367"/>
      <c r="C159" s="368" t="s">
        <v>494</v>
      </c>
      <c r="D159" s="369"/>
      <c r="E159" s="369"/>
      <c r="F159" s="369"/>
      <c r="G159" s="369"/>
      <c r="H159" s="369"/>
      <c r="I159" s="369"/>
      <c r="J159" s="369"/>
      <c r="K159" s="369"/>
      <c r="L159" s="369"/>
      <c r="M159" s="369"/>
      <c r="N159" s="369"/>
      <c r="O159" s="369"/>
      <c r="P159" s="369"/>
      <c r="Q159" s="367"/>
      <c r="R159" s="370" t="s">
        <v>338</v>
      </c>
      <c r="S159" s="371"/>
      <c r="T159" s="372"/>
      <c r="U159" s="194">
        <v>2.84</v>
      </c>
    </row>
    <row r="160" spans="1:21" ht="9.6" customHeight="1">
      <c r="A160" s="366">
        <v>40617</v>
      </c>
      <c r="B160" s="367"/>
      <c r="C160" s="368" t="s">
        <v>495</v>
      </c>
      <c r="D160" s="369"/>
      <c r="E160" s="369"/>
      <c r="F160" s="369"/>
      <c r="G160" s="369"/>
      <c r="H160" s="369"/>
      <c r="I160" s="369"/>
      <c r="J160" s="369"/>
      <c r="K160" s="369"/>
      <c r="L160" s="369"/>
      <c r="M160" s="369"/>
      <c r="N160" s="369"/>
      <c r="O160" s="369"/>
      <c r="P160" s="369"/>
      <c r="Q160" s="367"/>
      <c r="R160" s="370" t="s">
        <v>343</v>
      </c>
      <c r="S160" s="371"/>
      <c r="T160" s="372"/>
      <c r="U160" s="196">
        <v>296.29000000000002</v>
      </c>
    </row>
    <row r="161" spans="1:21" ht="9.6" customHeight="1">
      <c r="A161" s="366">
        <v>40618</v>
      </c>
      <c r="B161" s="367"/>
      <c r="C161" s="368" t="s">
        <v>496</v>
      </c>
      <c r="D161" s="369"/>
      <c r="E161" s="369"/>
      <c r="F161" s="369"/>
      <c r="G161" s="369"/>
      <c r="H161" s="369"/>
      <c r="I161" s="369"/>
      <c r="J161" s="369"/>
      <c r="K161" s="369"/>
      <c r="L161" s="369"/>
      <c r="M161" s="369"/>
      <c r="N161" s="369"/>
      <c r="O161" s="369"/>
      <c r="P161" s="369"/>
      <c r="Q161" s="367"/>
      <c r="R161" s="370" t="s">
        <v>343</v>
      </c>
      <c r="S161" s="371"/>
      <c r="T161" s="372"/>
      <c r="U161" s="196">
        <v>457.61</v>
      </c>
    </row>
    <row r="162" spans="1:21" ht="9.6" customHeight="1">
      <c r="A162" s="366">
        <v>40620</v>
      </c>
      <c r="B162" s="367"/>
      <c r="C162" s="368" t="s">
        <v>497</v>
      </c>
      <c r="D162" s="369"/>
      <c r="E162" s="369"/>
      <c r="F162" s="369"/>
      <c r="G162" s="369"/>
      <c r="H162" s="369"/>
      <c r="I162" s="369"/>
      <c r="J162" s="369"/>
      <c r="K162" s="369"/>
      <c r="L162" s="369"/>
      <c r="M162" s="369"/>
      <c r="N162" s="369"/>
      <c r="O162" s="369"/>
      <c r="P162" s="369"/>
      <c r="Q162" s="367"/>
      <c r="R162" s="370" t="s">
        <v>343</v>
      </c>
      <c r="S162" s="371"/>
      <c r="T162" s="372"/>
      <c r="U162" s="195">
        <v>19.79</v>
      </c>
    </row>
    <row r="163" spans="1:21" ht="9.6" customHeight="1">
      <c r="A163" s="366">
        <v>40621</v>
      </c>
      <c r="B163" s="367"/>
      <c r="C163" s="368" t="s">
        <v>498</v>
      </c>
      <c r="D163" s="369"/>
      <c r="E163" s="369"/>
      <c r="F163" s="369"/>
      <c r="G163" s="369"/>
      <c r="H163" s="369"/>
      <c r="I163" s="369"/>
      <c r="J163" s="369"/>
      <c r="K163" s="369"/>
      <c r="L163" s="369"/>
      <c r="M163" s="369"/>
      <c r="N163" s="369"/>
      <c r="O163" s="369"/>
      <c r="P163" s="369"/>
      <c r="Q163" s="367"/>
      <c r="R163" s="370" t="s">
        <v>343</v>
      </c>
      <c r="S163" s="371"/>
      <c r="T163" s="372"/>
      <c r="U163" s="195">
        <v>84.44</v>
      </c>
    </row>
    <row r="164" spans="1:21" ht="9.6" customHeight="1">
      <c r="A164" s="366">
        <v>40625</v>
      </c>
      <c r="B164" s="367"/>
      <c r="C164" s="368" t="s">
        <v>499</v>
      </c>
      <c r="D164" s="369"/>
      <c r="E164" s="369"/>
      <c r="F164" s="369"/>
      <c r="G164" s="369"/>
      <c r="H164" s="369"/>
      <c r="I164" s="369"/>
      <c r="J164" s="369"/>
      <c r="K164" s="369"/>
      <c r="L164" s="369"/>
      <c r="M164" s="369"/>
      <c r="N164" s="369"/>
      <c r="O164" s="369"/>
      <c r="P164" s="369"/>
      <c r="Q164" s="367"/>
      <c r="R164" s="370" t="s">
        <v>343</v>
      </c>
      <c r="S164" s="371"/>
      <c r="T164" s="372"/>
      <c r="U164" s="196">
        <v>134.19</v>
      </c>
    </row>
    <row r="165" spans="1:21" ht="9.6" customHeight="1">
      <c r="A165" s="366">
        <v>40635</v>
      </c>
      <c r="B165" s="367"/>
      <c r="C165" s="368" t="s">
        <v>500</v>
      </c>
      <c r="D165" s="369"/>
      <c r="E165" s="369"/>
      <c r="F165" s="369"/>
      <c r="G165" s="369"/>
      <c r="H165" s="369"/>
      <c r="I165" s="369"/>
      <c r="J165" s="369"/>
      <c r="K165" s="369"/>
      <c r="L165" s="369"/>
      <c r="M165" s="369"/>
      <c r="N165" s="369"/>
      <c r="O165" s="369"/>
      <c r="P165" s="369"/>
      <c r="Q165" s="367"/>
      <c r="R165" s="370" t="s">
        <v>343</v>
      </c>
      <c r="S165" s="371"/>
      <c r="T165" s="372"/>
      <c r="U165" s="196">
        <v>131.71</v>
      </c>
    </row>
    <row r="166" spans="1:21" ht="9.6" customHeight="1">
      <c r="A166" s="366">
        <v>40645</v>
      </c>
      <c r="B166" s="367"/>
      <c r="C166" s="368" t="s">
        <v>501</v>
      </c>
      <c r="D166" s="369"/>
      <c r="E166" s="369"/>
      <c r="F166" s="369"/>
      <c r="G166" s="369"/>
      <c r="H166" s="369"/>
      <c r="I166" s="369"/>
      <c r="J166" s="369"/>
      <c r="K166" s="369"/>
      <c r="L166" s="369"/>
      <c r="M166" s="369"/>
      <c r="N166" s="369"/>
      <c r="O166" s="369"/>
      <c r="P166" s="369"/>
      <c r="Q166" s="367"/>
      <c r="R166" s="370" t="s">
        <v>343</v>
      </c>
      <c r="S166" s="371"/>
      <c r="T166" s="372"/>
      <c r="U166" s="196">
        <v>159.63999999999999</v>
      </c>
    </row>
    <row r="167" spans="1:21" ht="9.6" customHeight="1">
      <c r="A167" s="366">
        <v>42496</v>
      </c>
      <c r="B167" s="367"/>
      <c r="C167" s="368" t="s">
        <v>502</v>
      </c>
      <c r="D167" s="369"/>
      <c r="E167" s="369"/>
      <c r="F167" s="369"/>
      <c r="G167" s="369"/>
      <c r="H167" s="369"/>
      <c r="I167" s="369"/>
      <c r="J167" s="369"/>
      <c r="K167" s="369"/>
      <c r="L167" s="369"/>
      <c r="M167" s="369"/>
      <c r="N167" s="369"/>
      <c r="O167" s="369"/>
      <c r="P167" s="369"/>
      <c r="Q167" s="367"/>
      <c r="R167" s="370" t="s">
        <v>343</v>
      </c>
      <c r="S167" s="371"/>
      <c r="T167" s="372"/>
      <c r="U167" s="196">
        <v>399.71</v>
      </c>
    </row>
    <row r="168" spans="1:21" ht="9.6" customHeight="1">
      <c r="A168" s="366">
        <v>42498</v>
      </c>
      <c r="B168" s="367"/>
      <c r="C168" s="368" t="s">
        <v>503</v>
      </c>
      <c r="D168" s="369"/>
      <c r="E168" s="369"/>
      <c r="F168" s="369"/>
      <c r="G168" s="369"/>
      <c r="H168" s="369"/>
      <c r="I168" s="369"/>
      <c r="J168" s="369"/>
      <c r="K168" s="369"/>
      <c r="L168" s="369"/>
      <c r="M168" s="369"/>
      <c r="N168" s="369"/>
      <c r="O168" s="369"/>
      <c r="P168" s="369"/>
      <c r="Q168" s="367"/>
      <c r="R168" s="370" t="s">
        <v>343</v>
      </c>
      <c r="S168" s="371"/>
      <c r="T168" s="372"/>
      <c r="U168" s="196">
        <v>403.65</v>
      </c>
    </row>
    <row r="169" spans="1:21" ht="9.6" customHeight="1">
      <c r="A169" s="382">
        <v>100004</v>
      </c>
      <c r="B169" s="383"/>
      <c r="C169" s="384" t="s">
        <v>504</v>
      </c>
      <c r="D169" s="385"/>
      <c r="E169" s="385"/>
      <c r="F169" s="385"/>
      <c r="G169" s="385"/>
      <c r="H169" s="385"/>
      <c r="I169" s="385"/>
      <c r="J169" s="385"/>
      <c r="K169" s="385"/>
      <c r="L169" s="385"/>
      <c r="M169" s="385"/>
      <c r="N169" s="385"/>
      <c r="O169" s="385"/>
      <c r="P169" s="385"/>
      <c r="Q169" s="385"/>
      <c r="R169" s="385"/>
      <c r="S169" s="385"/>
      <c r="T169" s="385"/>
      <c r="U169" s="383"/>
    </row>
    <row r="170" spans="1:21" ht="9.6" customHeight="1">
      <c r="A170" s="366">
        <v>41201</v>
      </c>
      <c r="B170" s="367"/>
      <c r="C170" s="368" t="s">
        <v>505</v>
      </c>
      <c r="D170" s="369"/>
      <c r="E170" s="369"/>
      <c r="F170" s="369"/>
      <c r="G170" s="369"/>
      <c r="H170" s="369"/>
      <c r="I170" s="369"/>
      <c r="J170" s="369"/>
      <c r="K170" s="369"/>
      <c r="L170" s="369"/>
      <c r="M170" s="369"/>
      <c r="N170" s="369"/>
      <c r="O170" s="369"/>
      <c r="P170" s="369"/>
      <c r="Q170" s="367"/>
      <c r="R170" s="370" t="s">
        <v>506</v>
      </c>
      <c r="S170" s="371"/>
      <c r="T170" s="372"/>
      <c r="U170" s="196">
        <v>106.79</v>
      </c>
    </row>
    <row r="171" spans="1:21" ht="9.6" customHeight="1">
      <c r="A171" s="366">
        <v>41202</v>
      </c>
      <c r="B171" s="367"/>
      <c r="C171" s="368" t="s">
        <v>507</v>
      </c>
      <c r="D171" s="369"/>
      <c r="E171" s="369"/>
      <c r="F171" s="369"/>
      <c r="G171" s="369"/>
      <c r="H171" s="369"/>
      <c r="I171" s="369"/>
      <c r="J171" s="369"/>
      <c r="K171" s="369"/>
      <c r="L171" s="369"/>
      <c r="M171" s="369"/>
      <c r="N171" s="369"/>
      <c r="O171" s="369"/>
      <c r="P171" s="369"/>
      <c r="Q171" s="367"/>
      <c r="R171" s="370" t="s">
        <v>506</v>
      </c>
      <c r="S171" s="371"/>
      <c r="T171" s="372"/>
      <c r="U171" s="195">
        <v>89.05</v>
      </c>
    </row>
    <row r="172" spans="1:21" ht="9.6" customHeight="1">
      <c r="A172" s="366">
        <v>41203</v>
      </c>
      <c r="B172" s="367"/>
      <c r="C172" s="368" t="s">
        <v>508</v>
      </c>
      <c r="D172" s="369"/>
      <c r="E172" s="369"/>
      <c r="F172" s="369"/>
      <c r="G172" s="369"/>
      <c r="H172" s="369"/>
      <c r="I172" s="369"/>
      <c r="J172" s="369"/>
      <c r="K172" s="369"/>
      <c r="L172" s="369"/>
      <c r="M172" s="369"/>
      <c r="N172" s="369"/>
      <c r="O172" s="369"/>
      <c r="P172" s="369"/>
      <c r="Q172" s="367"/>
      <c r="R172" s="370" t="s">
        <v>506</v>
      </c>
      <c r="S172" s="371"/>
      <c r="T172" s="372"/>
      <c r="U172" s="195">
        <v>71.55</v>
      </c>
    </row>
    <row r="173" spans="1:21" ht="9.6" customHeight="1">
      <c r="A173" s="366">
        <v>41204</v>
      </c>
      <c r="B173" s="367"/>
      <c r="C173" s="368" t="s">
        <v>509</v>
      </c>
      <c r="D173" s="369"/>
      <c r="E173" s="369"/>
      <c r="F173" s="369"/>
      <c r="G173" s="369"/>
      <c r="H173" s="369"/>
      <c r="I173" s="369"/>
      <c r="J173" s="369"/>
      <c r="K173" s="369"/>
      <c r="L173" s="369"/>
      <c r="M173" s="369"/>
      <c r="N173" s="369"/>
      <c r="O173" s="369"/>
      <c r="P173" s="369"/>
      <c r="Q173" s="367"/>
      <c r="R173" s="370" t="s">
        <v>506</v>
      </c>
      <c r="S173" s="371"/>
      <c r="T173" s="372"/>
      <c r="U173" s="195">
        <v>57.29</v>
      </c>
    </row>
    <row r="174" spans="1:21" ht="9.6" customHeight="1">
      <c r="A174" s="366">
        <v>41205</v>
      </c>
      <c r="B174" s="367"/>
      <c r="C174" s="368" t="s">
        <v>510</v>
      </c>
      <c r="D174" s="369"/>
      <c r="E174" s="369"/>
      <c r="F174" s="369"/>
      <c r="G174" s="369"/>
      <c r="H174" s="369"/>
      <c r="I174" s="369"/>
      <c r="J174" s="369"/>
      <c r="K174" s="369"/>
      <c r="L174" s="369"/>
      <c r="M174" s="369"/>
      <c r="N174" s="369"/>
      <c r="O174" s="369"/>
      <c r="P174" s="369"/>
      <c r="Q174" s="367"/>
      <c r="R174" s="370" t="s">
        <v>506</v>
      </c>
      <c r="S174" s="371"/>
      <c r="T174" s="372"/>
      <c r="U174" s="196">
        <v>109.78</v>
      </c>
    </row>
    <row r="175" spans="1:21" ht="9.6" customHeight="1">
      <c r="A175" s="366">
        <v>41206</v>
      </c>
      <c r="B175" s="367"/>
      <c r="C175" s="368" t="s">
        <v>511</v>
      </c>
      <c r="D175" s="369"/>
      <c r="E175" s="369"/>
      <c r="F175" s="369"/>
      <c r="G175" s="369"/>
      <c r="H175" s="369"/>
      <c r="I175" s="369"/>
      <c r="J175" s="369"/>
      <c r="K175" s="369"/>
      <c r="L175" s="369"/>
      <c r="M175" s="369"/>
      <c r="N175" s="369"/>
      <c r="O175" s="369"/>
      <c r="P175" s="369"/>
      <c r="Q175" s="367"/>
      <c r="R175" s="370" t="s">
        <v>506</v>
      </c>
      <c r="S175" s="371"/>
      <c r="T175" s="372"/>
      <c r="U175" s="195">
        <v>91.73</v>
      </c>
    </row>
    <row r="176" spans="1:21" ht="9.6" customHeight="1">
      <c r="A176" s="366">
        <v>41207</v>
      </c>
      <c r="B176" s="367"/>
      <c r="C176" s="368" t="s">
        <v>512</v>
      </c>
      <c r="D176" s="369"/>
      <c r="E176" s="369"/>
      <c r="F176" s="369"/>
      <c r="G176" s="369"/>
      <c r="H176" s="369"/>
      <c r="I176" s="369"/>
      <c r="J176" s="369"/>
      <c r="K176" s="369"/>
      <c r="L176" s="369"/>
      <c r="M176" s="369"/>
      <c r="N176" s="369"/>
      <c r="O176" s="369"/>
      <c r="P176" s="369"/>
      <c r="Q176" s="367"/>
      <c r="R176" s="370" t="s">
        <v>506</v>
      </c>
      <c r="S176" s="371"/>
      <c r="T176" s="372"/>
      <c r="U176" s="195">
        <v>73.260000000000005</v>
      </c>
    </row>
    <row r="177" spans="1:21" ht="9.6" customHeight="1">
      <c r="A177" s="366">
        <v>41208</v>
      </c>
      <c r="B177" s="367"/>
      <c r="C177" s="368" t="s">
        <v>513</v>
      </c>
      <c r="D177" s="369"/>
      <c r="E177" s="369"/>
      <c r="F177" s="369"/>
      <c r="G177" s="369"/>
      <c r="H177" s="369"/>
      <c r="I177" s="369"/>
      <c r="J177" s="369"/>
      <c r="K177" s="369"/>
      <c r="L177" s="369"/>
      <c r="M177" s="369"/>
      <c r="N177" s="369"/>
      <c r="O177" s="369"/>
      <c r="P177" s="369"/>
      <c r="Q177" s="367"/>
      <c r="R177" s="370" t="s">
        <v>506</v>
      </c>
      <c r="S177" s="371"/>
      <c r="T177" s="372"/>
      <c r="U177" s="195">
        <v>59.13</v>
      </c>
    </row>
    <row r="178" spans="1:21" ht="9.6" customHeight="1">
      <c r="A178" s="366">
        <v>41209</v>
      </c>
      <c r="B178" s="367"/>
      <c r="C178" s="368" t="s">
        <v>514</v>
      </c>
      <c r="D178" s="369"/>
      <c r="E178" s="369"/>
      <c r="F178" s="369"/>
      <c r="G178" s="369"/>
      <c r="H178" s="369"/>
      <c r="I178" s="369"/>
      <c r="J178" s="369"/>
      <c r="K178" s="369"/>
      <c r="L178" s="369"/>
      <c r="M178" s="369"/>
      <c r="N178" s="369"/>
      <c r="O178" s="369"/>
      <c r="P178" s="369"/>
      <c r="Q178" s="367"/>
      <c r="R178" s="370" t="s">
        <v>506</v>
      </c>
      <c r="S178" s="371"/>
      <c r="T178" s="372"/>
      <c r="U178" s="195">
        <v>83.38</v>
      </c>
    </row>
    <row r="179" spans="1:21" ht="9.6" customHeight="1">
      <c r="A179" s="366">
        <v>41210</v>
      </c>
      <c r="B179" s="367"/>
      <c r="C179" s="368" t="s">
        <v>515</v>
      </c>
      <c r="D179" s="369"/>
      <c r="E179" s="369"/>
      <c r="F179" s="369"/>
      <c r="G179" s="369"/>
      <c r="H179" s="369"/>
      <c r="I179" s="369"/>
      <c r="J179" s="369"/>
      <c r="K179" s="369"/>
      <c r="L179" s="369"/>
      <c r="M179" s="369"/>
      <c r="N179" s="369"/>
      <c r="O179" s="369"/>
      <c r="P179" s="369"/>
      <c r="Q179" s="367"/>
      <c r="R179" s="370" t="s">
        <v>506</v>
      </c>
      <c r="S179" s="371"/>
      <c r="T179" s="372"/>
      <c r="U179" s="195">
        <v>67.42</v>
      </c>
    </row>
    <row r="180" spans="1:21" ht="9.6" customHeight="1">
      <c r="A180" s="366">
        <v>41211</v>
      </c>
      <c r="B180" s="367"/>
      <c r="C180" s="368" t="s">
        <v>516</v>
      </c>
      <c r="D180" s="369"/>
      <c r="E180" s="369"/>
      <c r="F180" s="369"/>
      <c r="G180" s="369"/>
      <c r="H180" s="369"/>
      <c r="I180" s="369"/>
      <c r="J180" s="369"/>
      <c r="K180" s="369"/>
      <c r="L180" s="369"/>
      <c r="M180" s="369"/>
      <c r="N180" s="369"/>
      <c r="O180" s="369"/>
      <c r="P180" s="369"/>
      <c r="Q180" s="367"/>
      <c r="R180" s="370" t="s">
        <v>506</v>
      </c>
      <c r="S180" s="371"/>
      <c r="T180" s="372"/>
      <c r="U180" s="195">
        <v>54.61</v>
      </c>
    </row>
    <row r="181" spans="1:21" ht="9.6" customHeight="1">
      <c r="A181" s="366">
        <v>41216</v>
      </c>
      <c r="B181" s="367"/>
      <c r="C181" s="368" t="s">
        <v>517</v>
      </c>
      <c r="D181" s="369"/>
      <c r="E181" s="369"/>
      <c r="F181" s="369"/>
      <c r="G181" s="369"/>
      <c r="H181" s="369"/>
      <c r="I181" s="369"/>
      <c r="J181" s="369"/>
      <c r="K181" s="369"/>
      <c r="L181" s="369"/>
      <c r="M181" s="369"/>
      <c r="N181" s="369"/>
      <c r="O181" s="369"/>
      <c r="P181" s="369"/>
      <c r="Q181" s="367"/>
      <c r="R181" s="370" t="s">
        <v>506</v>
      </c>
      <c r="S181" s="371"/>
      <c r="T181" s="372"/>
      <c r="U181" s="195">
        <v>30.41</v>
      </c>
    </row>
    <row r="182" spans="1:21" ht="9.6" customHeight="1">
      <c r="A182" s="366">
        <v>41217</v>
      </c>
      <c r="B182" s="367"/>
      <c r="C182" s="368" t="s">
        <v>518</v>
      </c>
      <c r="D182" s="369"/>
      <c r="E182" s="369"/>
      <c r="F182" s="369"/>
      <c r="G182" s="369"/>
      <c r="H182" s="369"/>
      <c r="I182" s="369"/>
      <c r="J182" s="369"/>
      <c r="K182" s="369"/>
      <c r="L182" s="369"/>
      <c r="M182" s="369"/>
      <c r="N182" s="369"/>
      <c r="O182" s="369"/>
      <c r="P182" s="369"/>
      <c r="Q182" s="367"/>
      <c r="R182" s="370" t="s">
        <v>506</v>
      </c>
      <c r="S182" s="371"/>
      <c r="T182" s="372"/>
      <c r="U182" s="195">
        <v>23.67</v>
      </c>
    </row>
    <row r="183" spans="1:21" ht="9.6" customHeight="1">
      <c r="A183" s="366">
        <v>41218</v>
      </c>
      <c r="B183" s="367"/>
      <c r="C183" s="368" t="s">
        <v>519</v>
      </c>
      <c r="D183" s="369"/>
      <c r="E183" s="369"/>
      <c r="F183" s="369"/>
      <c r="G183" s="369"/>
      <c r="H183" s="369"/>
      <c r="I183" s="369"/>
      <c r="J183" s="369"/>
      <c r="K183" s="369"/>
      <c r="L183" s="369"/>
      <c r="M183" s="369"/>
      <c r="N183" s="369"/>
      <c r="O183" s="369"/>
      <c r="P183" s="369"/>
      <c r="Q183" s="367"/>
      <c r="R183" s="370" t="s">
        <v>506</v>
      </c>
      <c r="S183" s="371"/>
      <c r="T183" s="372"/>
      <c r="U183" s="195">
        <v>18.29</v>
      </c>
    </row>
    <row r="184" spans="1:21" ht="9.6" customHeight="1">
      <c r="A184" s="366">
        <v>41238</v>
      </c>
      <c r="B184" s="367"/>
      <c r="C184" s="368" t="s">
        <v>520</v>
      </c>
      <c r="D184" s="369"/>
      <c r="E184" s="369"/>
      <c r="F184" s="369"/>
      <c r="G184" s="369"/>
      <c r="H184" s="369"/>
      <c r="I184" s="369"/>
      <c r="J184" s="369"/>
      <c r="K184" s="369"/>
      <c r="L184" s="369"/>
      <c r="M184" s="369"/>
      <c r="N184" s="369"/>
      <c r="O184" s="369"/>
      <c r="P184" s="369"/>
      <c r="Q184" s="367"/>
      <c r="R184" s="370" t="s">
        <v>506</v>
      </c>
      <c r="S184" s="371"/>
      <c r="T184" s="372"/>
      <c r="U184" s="195">
        <v>26.52</v>
      </c>
    </row>
    <row r="185" spans="1:21" ht="9.6" customHeight="1">
      <c r="A185" s="366">
        <v>41239</v>
      </c>
      <c r="B185" s="367"/>
      <c r="C185" s="368" t="s">
        <v>521</v>
      </c>
      <c r="D185" s="369"/>
      <c r="E185" s="369"/>
      <c r="F185" s="369"/>
      <c r="G185" s="369"/>
      <c r="H185" s="369"/>
      <c r="I185" s="369"/>
      <c r="J185" s="369"/>
      <c r="K185" s="369"/>
      <c r="L185" s="369"/>
      <c r="M185" s="369"/>
      <c r="N185" s="369"/>
      <c r="O185" s="369"/>
      <c r="P185" s="369"/>
      <c r="Q185" s="367"/>
      <c r="R185" s="370" t="s">
        <v>506</v>
      </c>
      <c r="S185" s="371"/>
      <c r="T185" s="372"/>
      <c r="U185" s="195">
        <v>16.63</v>
      </c>
    </row>
    <row r="186" spans="1:21" ht="9.6" customHeight="1">
      <c r="A186" s="366">
        <v>41285</v>
      </c>
      <c r="B186" s="367"/>
      <c r="C186" s="368" t="s">
        <v>522</v>
      </c>
      <c r="D186" s="369"/>
      <c r="E186" s="369"/>
      <c r="F186" s="369"/>
      <c r="G186" s="369"/>
      <c r="H186" s="369"/>
      <c r="I186" s="369"/>
      <c r="J186" s="369"/>
      <c r="K186" s="369"/>
      <c r="L186" s="369"/>
      <c r="M186" s="369"/>
      <c r="N186" s="369"/>
      <c r="O186" s="369"/>
      <c r="P186" s="369"/>
      <c r="Q186" s="367"/>
      <c r="R186" s="370" t="s">
        <v>343</v>
      </c>
      <c r="S186" s="371"/>
      <c r="T186" s="372"/>
      <c r="U186" s="194">
        <v>2.2999999999999998</v>
      </c>
    </row>
    <row r="187" spans="1:21" ht="9.6" customHeight="1">
      <c r="A187" s="366">
        <v>41286</v>
      </c>
      <c r="B187" s="367"/>
      <c r="C187" s="368" t="s">
        <v>523</v>
      </c>
      <c r="D187" s="369"/>
      <c r="E187" s="369"/>
      <c r="F187" s="369"/>
      <c r="G187" s="369"/>
      <c r="H187" s="369"/>
      <c r="I187" s="369"/>
      <c r="J187" s="369"/>
      <c r="K187" s="369"/>
      <c r="L187" s="369"/>
      <c r="M187" s="369"/>
      <c r="N187" s="369"/>
      <c r="O187" s="369"/>
      <c r="P187" s="369"/>
      <c r="Q187" s="367"/>
      <c r="R187" s="370" t="s">
        <v>506</v>
      </c>
      <c r="S187" s="371"/>
      <c r="T187" s="372"/>
      <c r="U187" s="195">
        <v>72.16</v>
      </c>
    </row>
    <row r="188" spans="1:21" ht="9.6" customHeight="1">
      <c r="A188" s="366">
        <v>41287</v>
      </c>
      <c r="B188" s="367"/>
      <c r="C188" s="368" t="s">
        <v>524</v>
      </c>
      <c r="D188" s="369"/>
      <c r="E188" s="369"/>
      <c r="F188" s="369"/>
      <c r="G188" s="369"/>
      <c r="H188" s="369"/>
      <c r="I188" s="369"/>
      <c r="J188" s="369"/>
      <c r="K188" s="369"/>
      <c r="L188" s="369"/>
      <c r="M188" s="369"/>
      <c r="N188" s="369"/>
      <c r="O188" s="369"/>
      <c r="P188" s="369"/>
      <c r="Q188" s="367"/>
      <c r="R188" s="370" t="s">
        <v>506</v>
      </c>
      <c r="S188" s="371"/>
      <c r="T188" s="372"/>
      <c r="U188" s="195">
        <v>55.27</v>
      </c>
    </row>
    <row r="189" spans="1:21" ht="9.6" customHeight="1">
      <c r="A189" s="366">
        <v>41291</v>
      </c>
      <c r="B189" s="367"/>
      <c r="C189" s="368" t="s">
        <v>525</v>
      </c>
      <c r="D189" s="369"/>
      <c r="E189" s="369"/>
      <c r="F189" s="369"/>
      <c r="G189" s="369"/>
      <c r="H189" s="369"/>
      <c r="I189" s="369"/>
      <c r="J189" s="369"/>
      <c r="K189" s="369"/>
      <c r="L189" s="369"/>
      <c r="M189" s="369"/>
      <c r="N189" s="369"/>
      <c r="O189" s="369"/>
      <c r="P189" s="369"/>
      <c r="Q189" s="367"/>
      <c r="R189" s="370" t="s">
        <v>343</v>
      </c>
      <c r="S189" s="371"/>
      <c r="T189" s="372"/>
      <c r="U189" s="195">
        <v>49.86</v>
      </c>
    </row>
    <row r="190" spans="1:21" ht="9.6" customHeight="1">
      <c r="A190" s="366">
        <v>41293</v>
      </c>
      <c r="B190" s="367"/>
      <c r="C190" s="368" t="s">
        <v>526</v>
      </c>
      <c r="D190" s="369"/>
      <c r="E190" s="369"/>
      <c r="F190" s="369"/>
      <c r="G190" s="369"/>
      <c r="H190" s="369"/>
      <c r="I190" s="369"/>
      <c r="J190" s="369"/>
      <c r="K190" s="369"/>
      <c r="L190" s="369"/>
      <c r="M190" s="369"/>
      <c r="N190" s="369"/>
      <c r="O190" s="369"/>
      <c r="P190" s="369"/>
      <c r="Q190" s="367"/>
      <c r="R190" s="370" t="s">
        <v>338</v>
      </c>
      <c r="S190" s="371"/>
      <c r="T190" s="372"/>
      <c r="U190" s="194">
        <v>6.58</v>
      </c>
    </row>
    <row r="191" spans="1:21" ht="9.6" customHeight="1">
      <c r="A191" s="366">
        <v>41294</v>
      </c>
      <c r="B191" s="367"/>
      <c r="C191" s="368" t="s">
        <v>527</v>
      </c>
      <c r="D191" s="369"/>
      <c r="E191" s="369"/>
      <c r="F191" s="369"/>
      <c r="G191" s="369"/>
      <c r="H191" s="369"/>
      <c r="I191" s="369"/>
      <c r="J191" s="369"/>
      <c r="K191" s="369"/>
      <c r="L191" s="369"/>
      <c r="M191" s="369"/>
      <c r="N191" s="369"/>
      <c r="O191" s="369"/>
      <c r="P191" s="369"/>
      <c r="Q191" s="367"/>
      <c r="R191" s="370" t="s">
        <v>343</v>
      </c>
      <c r="S191" s="371"/>
      <c r="T191" s="372"/>
      <c r="U191" s="196">
        <v>153.69999999999999</v>
      </c>
    </row>
    <row r="192" spans="1:21" ht="9.6" customHeight="1">
      <c r="A192" s="366">
        <v>41295</v>
      </c>
      <c r="B192" s="367"/>
      <c r="C192" s="368" t="s">
        <v>528</v>
      </c>
      <c r="D192" s="369"/>
      <c r="E192" s="369"/>
      <c r="F192" s="369"/>
      <c r="G192" s="369"/>
      <c r="H192" s="369"/>
      <c r="I192" s="369"/>
      <c r="J192" s="369"/>
      <c r="K192" s="369"/>
      <c r="L192" s="369"/>
      <c r="M192" s="369"/>
      <c r="N192" s="369"/>
      <c r="O192" s="369"/>
      <c r="P192" s="369"/>
      <c r="Q192" s="367"/>
      <c r="R192" s="370" t="s">
        <v>343</v>
      </c>
      <c r="S192" s="371"/>
      <c r="T192" s="372"/>
      <c r="U192" s="195">
        <v>10.86</v>
      </c>
    </row>
    <row r="193" spans="1:21" ht="9.6" customHeight="1">
      <c r="A193" s="366">
        <v>41296</v>
      </c>
      <c r="B193" s="367"/>
      <c r="C193" s="368" t="s">
        <v>529</v>
      </c>
      <c r="D193" s="369"/>
      <c r="E193" s="369"/>
      <c r="F193" s="369"/>
      <c r="G193" s="369"/>
      <c r="H193" s="369"/>
      <c r="I193" s="369"/>
      <c r="J193" s="369"/>
      <c r="K193" s="369"/>
      <c r="L193" s="369"/>
      <c r="M193" s="369"/>
      <c r="N193" s="369"/>
      <c r="O193" s="369"/>
      <c r="P193" s="369"/>
      <c r="Q193" s="367"/>
      <c r="R193" s="370" t="s">
        <v>506</v>
      </c>
      <c r="S193" s="371"/>
      <c r="T193" s="372"/>
      <c r="U193" s="195">
        <v>72.16</v>
      </c>
    </row>
    <row r="194" spans="1:21" ht="9.6" customHeight="1">
      <c r="A194" s="366">
        <v>41297</v>
      </c>
      <c r="B194" s="367"/>
      <c r="C194" s="368" t="s">
        <v>530</v>
      </c>
      <c r="D194" s="369"/>
      <c r="E194" s="369"/>
      <c r="F194" s="369"/>
      <c r="G194" s="369"/>
      <c r="H194" s="369"/>
      <c r="I194" s="369"/>
      <c r="J194" s="369"/>
      <c r="K194" s="369"/>
      <c r="L194" s="369"/>
      <c r="M194" s="369"/>
      <c r="N194" s="369"/>
      <c r="O194" s="369"/>
      <c r="P194" s="369"/>
      <c r="Q194" s="367"/>
      <c r="R194" s="370" t="s">
        <v>506</v>
      </c>
      <c r="S194" s="371"/>
      <c r="T194" s="372"/>
      <c r="U194" s="195">
        <v>55.27</v>
      </c>
    </row>
    <row r="195" spans="1:21" ht="9.6" customHeight="1">
      <c r="A195" s="366">
        <v>41301</v>
      </c>
      <c r="B195" s="367"/>
      <c r="C195" s="368" t="s">
        <v>531</v>
      </c>
      <c r="D195" s="369"/>
      <c r="E195" s="369"/>
      <c r="F195" s="369"/>
      <c r="G195" s="369"/>
      <c r="H195" s="369"/>
      <c r="I195" s="369"/>
      <c r="J195" s="369"/>
      <c r="K195" s="369"/>
      <c r="L195" s="369"/>
      <c r="M195" s="369"/>
      <c r="N195" s="369"/>
      <c r="O195" s="369"/>
      <c r="P195" s="369"/>
      <c r="Q195" s="367"/>
      <c r="R195" s="370" t="s">
        <v>343</v>
      </c>
      <c r="S195" s="371"/>
      <c r="T195" s="372"/>
      <c r="U195" s="196">
        <v>148.59</v>
      </c>
    </row>
    <row r="196" spans="1:21" ht="9.6" customHeight="1">
      <c r="A196" s="366">
        <v>41302</v>
      </c>
      <c r="B196" s="367"/>
      <c r="C196" s="368" t="s">
        <v>532</v>
      </c>
      <c r="D196" s="369"/>
      <c r="E196" s="369"/>
      <c r="F196" s="369"/>
      <c r="G196" s="369"/>
      <c r="H196" s="369"/>
      <c r="I196" s="369"/>
      <c r="J196" s="369"/>
      <c r="K196" s="369"/>
      <c r="L196" s="369"/>
      <c r="M196" s="369"/>
      <c r="N196" s="369"/>
      <c r="O196" s="369"/>
      <c r="P196" s="369"/>
      <c r="Q196" s="367"/>
      <c r="R196" s="370" t="s">
        <v>343</v>
      </c>
      <c r="S196" s="371"/>
      <c r="T196" s="372"/>
      <c r="U196" s="196">
        <v>144.54</v>
      </c>
    </row>
    <row r="197" spans="1:21" ht="9.6" customHeight="1">
      <c r="A197" s="366">
        <v>41303</v>
      </c>
      <c r="B197" s="367"/>
      <c r="C197" s="368" t="s">
        <v>533</v>
      </c>
      <c r="D197" s="369"/>
      <c r="E197" s="369"/>
      <c r="F197" s="369"/>
      <c r="G197" s="369"/>
      <c r="H197" s="369"/>
      <c r="I197" s="369"/>
      <c r="J197" s="369"/>
      <c r="K197" s="369"/>
      <c r="L197" s="369"/>
      <c r="M197" s="369"/>
      <c r="N197" s="369"/>
      <c r="O197" s="369"/>
      <c r="P197" s="369"/>
      <c r="Q197" s="367"/>
      <c r="R197" s="370" t="s">
        <v>506</v>
      </c>
      <c r="S197" s="371"/>
      <c r="T197" s="372"/>
      <c r="U197" s="196">
        <v>142.6</v>
      </c>
    </row>
    <row r="198" spans="1:21" ht="9.6" customHeight="1">
      <c r="A198" s="366">
        <v>41304</v>
      </c>
      <c r="B198" s="367"/>
      <c r="C198" s="368" t="s">
        <v>534</v>
      </c>
      <c r="D198" s="369"/>
      <c r="E198" s="369"/>
      <c r="F198" s="369"/>
      <c r="G198" s="369"/>
      <c r="H198" s="369"/>
      <c r="I198" s="369"/>
      <c r="J198" s="369"/>
      <c r="K198" s="369"/>
      <c r="L198" s="369"/>
      <c r="M198" s="369"/>
      <c r="N198" s="369"/>
      <c r="O198" s="369"/>
      <c r="P198" s="369"/>
      <c r="Q198" s="367"/>
      <c r="R198" s="370" t="s">
        <v>506</v>
      </c>
      <c r="S198" s="371"/>
      <c r="T198" s="372"/>
      <c r="U198" s="196">
        <v>150.97</v>
      </c>
    </row>
    <row r="199" spans="1:21" ht="9.6" customHeight="1">
      <c r="A199" s="366">
        <v>41305</v>
      </c>
      <c r="B199" s="367"/>
      <c r="C199" s="368" t="s">
        <v>535</v>
      </c>
      <c r="D199" s="369"/>
      <c r="E199" s="369"/>
      <c r="F199" s="369"/>
      <c r="G199" s="369"/>
      <c r="H199" s="369"/>
      <c r="I199" s="369"/>
      <c r="J199" s="369"/>
      <c r="K199" s="369"/>
      <c r="L199" s="369"/>
      <c r="M199" s="369"/>
      <c r="N199" s="369"/>
      <c r="O199" s="369"/>
      <c r="P199" s="369"/>
      <c r="Q199" s="367"/>
      <c r="R199" s="370" t="s">
        <v>506</v>
      </c>
      <c r="S199" s="371"/>
      <c r="T199" s="372"/>
      <c r="U199" s="196">
        <v>182.35</v>
      </c>
    </row>
    <row r="200" spans="1:21" ht="9.6" customHeight="1">
      <c r="A200" s="366">
        <v>41306</v>
      </c>
      <c r="B200" s="367"/>
      <c r="C200" s="368" t="s">
        <v>536</v>
      </c>
      <c r="D200" s="369"/>
      <c r="E200" s="369"/>
      <c r="F200" s="369"/>
      <c r="G200" s="369"/>
      <c r="H200" s="369"/>
      <c r="I200" s="369"/>
      <c r="J200" s="369"/>
      <c r="K200" s="369"/>
      <c r="L200" s="369"/>
      <c r="M200" s="369"/>
      <c r="N200" s="369"/>
      <c r="O200" s="369"/>
      <c r="P200" s="369"/>
      <c r="Q200" s="367"/>
      <c r="R200" s="370" t="s">
        <v>506</v>
      </c>
      <c r="S200" s="371"/>
      <c r="T200" s="372"/>
      <c r="U200" s="196">
        <v>192.4</v>
      </c>
    </row>
    <row r="201" spans="1:21" ht="9.6" customHeight="1">
      <c r="A201" s="366">
        <v>41307</v>
      </c>
      <c r="B201" s="367"/>
      <c r="C201" s="368" t="s">
        <v>537</v>
      </c>
      <c r="D201" s="369"/>
      <c r="E201" s="369"/>
      <c r="F201" s="369"/>
      <c r="G201" s="369"/>
      <c r="H201" s="369"/>
      <c r="I201" s="369"/>
      <c r="J201" s="369"/>
      <c r="K201" s="369"/>
      <c r="L201" s="369"/>
      <c r="M201" s="369"/>
      <c r="N201" s="369"/>
      <c r="O201" s="369"/>
      <c r="P201" s="369"/>
      <c r="Q201" s="367"/>
      <c r="R201" s="370" t="s">
        <v>506</v>
      </c>
      <c r="S201" s="371"/>
      <c r="T201" s="372"/>
      <c r="U201" s="196">
        <v>135.96</v>
      </c>
    </row>
    <row r="202" spans="1:21" ht="9.6" customHeight="1">
      <c r="A202" s="366">
        <v>41308</v>
      </c>
      <c r="B202" s="367"/>
      <c r="C202" s="368" t="s">
        <v>538</v>
      </c>
      <c r="D202" s="369"/>
      <c r="E202" s="369"/>
      <c r="F202" s="369"/>
      <c r="G202" s="369"/>
      <c r="H202" s="369"/>
      <c r="I202" s="369"/>
      <c r="J202" s="369"/>
      <c r="K202" s="369"/>
      <c r="L202" s="369"/>
      <c r="M202" s="369"/>
      <c r="N202" s="369"/>
      <c r="O202" s="369"/>
      <c r="P202" s="369"/>
      <c r="Q202" s="367"/>
      <c r="R202" s="370" t="s">
        <v>506</v>
      </c>
      <c r="S202" s="371"/>
      <c r="T202" s="372"/>
      <c r="U202" s="196">
        <v>150.65</v>
      </c>
    </row>
    <row r="203" spans="1:21" ht="9.6" customHeight="1">
      <c r="A203" s="366">
        <v>41309</v>
      </c>
      <c r="B203" s="367"/>
      <c r="C203" s="368" t="s">
        <v>539</v>
      </c>
      <c r="D203" s="369"/>
      <c r="E203" s="369"/>
      <c r="F203" s="369"/>
      <c r="G203" s="369"/>
      <c r="H203" s="369"/>
      <c r="I203" s="369"/>
      <c r="J203" s="369"/>
      <c r="K203" s="369"/>
      <c r="L203" s="369"/>
      <c r="M203" s="369"/>
      <c r="N203" s="369"/>
      <c r="O203" s="369"/>
      <c r="P203" s="369"/>
      <c r="Q203" s="367"/>
      <c r="R203" s="370" t="s">
        <v>506</v>
      </c>
      <c r="S203" s="371"/>
      <c r="T203" s="372"/>
      <c r="U203" s="196">
        <v>177.54</v>
      </c>
    </row>
    <row r="204" spans="1:21" ht="9.6" customHeight="1">
      <c r="A204" s="366">
        <v>41310</v>
      </c>
      <c r="B204" s="367"/>
      <c r="C204" s="368" t="s">
        <v>540</v>
      </c>
      <c r="D204" s="369"/>
      <c r="E204" s="369"/>
      <c r="F204" s="369"/>
      <c r="G204" s="369"/>
      <c r="H204" s="369"/>
      <c r="I204" s="369"/>
      <c r="J204" s="369"/>
      <c r="K204" s="369"/>
      <c r="L204" s="369"/>
      <c r="M204" s="369"/>
      <c r="N204" s="369"/>
      <c r="O204" s="369"/>
      <c r="P204" s="369"/>
      <c r="Q204" s="367"/>
      <c r="R204" s="370" t="s">
        <v>506</v>
      </c>
      <c r="S204" s="371"/>
      <c r="T204" s="372"/>
      <c r="U204" s="196">
        <v>192.23</v>
      </c>
    </row>
    <row r="205" spans="1:21" ht="9.6" customHeight="1">
      <c r="A205" s="366">
        <v>41311</v>
      </c>
      <c r="B205" s="367"/>
      <c r="C205" s="368" t="s">
        <v>541</v>
      </c>
      <c r="D205" s="369"/>
      <c r="E205" s="369"/>
      <c r="F205" s="369"/>
      <c r="G205" s="369"/>
      <c r="H205" s="369"/>
      <c r="I205" s="369"/>
      <c r="J205" s="369"/>
      <c r="K205" s="369"/>
      <c r="L205" s="369"/>
      <c r="M205" s="369"/>
      <c r="N205" s="369"/>
      <c r="O205" s="369"/>
      <c r="P205" s="369"/>
      <c r="Q205" s="367"/>
      <c r="R205" s="370" t="s">
        <v>506</v>
      </c>
      <c r="S205" s="371"/>
      <c r="T205" s="372"/>
      <c r="U205" s="195">
        <v>79.11</v>
      </c>
    </row>
    <row r="206" spans="1:21" ht="9.6" customHeight="1">
      <c r="A206" s="366">
        <v>41312</v>
      </c>
      <c r="B206" s="367"/>
      <c r="C206" s="368" t="s">
        <v>542</v>
      </c>
      <c r="D206" s="369"/>
      <c r="E206" s="369"/>
      <c r="F206" s="369"/>
      <c r="G206" s="369"/>
      <c r="H206" s="369"/>
      <c r="I206" s="369"/>
      <c r="J206" s="369"/>
      <c r="K206" s="369"/>
      <c r="L206" s="369"/>
      <c r="M206" s="369"/>
      <c r="N206" s="369"/>
      <c r="O206" s="369"/>
      <c r="P206" s="369"/>
      <c r="Q206" s="367"/>
      <c r="R206" s="370" t="s">
        <v>506</v>
      </c>
      <c r="S206" s="371"/>
      <c r="T206" s="372"/>
      <c r="U206" s="195">
        <v>95.9</v>
      </c>
    </row>
    <row r="207" spans="1:21" ht="9.6" customHeight="1">
      <c r="A207" s="366">
        <v>41313</v>
      </c>
      <c r="B207" s="367"/>
      <c r="C207" s="368" t="s">
        <v>543</v>
      </c>
      <c r="D207" s="369"/>
      <c r="E207" s="369"/>
      <c r="F207" s="369"/>
      <c r="G207" s="369"/>
      <c r="H207" s="369"/>
      <c r="I207" s="369"/>
      <c r="J207" s="369"/>
      <c r="K207" s="369"/>
      <c r="L207" s="369"/>
      <c r="M207" s="369"/>
      <c r="N207" s="369"/>
      <c r="O207" s="369"/>
      <c r="P207" s="369"/>
      <c r="Q207" s="367"/>
      <c r="R207" s="370" t="s">
        <v>506</v>
      </c>
      <c r="S207" s="371"/>
      <c r="T207" s="372"/>
      <c r="U207" s="195">
        <v>54.22</v>
      </c>
    </row>
    <row r="208" spans="1:21" ht="9.6" customHeight="1">
      <c r="A208" s="366">
        <v>41314</v>
      </c>
      <c r="B208" s="367"/>
      <c r="C208" s="368" t="s">
        <v>544</v>
      </c>
      <c r="D208" s="369"/>
      <c r="E208" s="369"/>
      <c r="F208" s="369"/>
      <c r="G208" s="369"/>
      <c r="H208" s="369"/>
      <c r="I208" s="369"/>
      <c r="J208" s="369"/>
      <c r="K208" s="369"/>
      <c r="L208" s="369"/>
      <c r="M208" s="369"/>
      <c r="N208" s="369"/>
      <c r="O208" s="369"/>
      <c r="P208" s="369"/>
      <c r="Q208" s="367"/>
      <c r="R208" s="370" t="s">
        <v>506</v>
      </c>
      <c r="S208" s="371"/>
      <c r="T208" s="372"/>
      <c r="U208" s="195">
        <v>36.909999999999997</v>
      </c>
    </row>
    <row r="209" spans="1:21" ht="9.6" customHeight="1">
      <c r="A209" s="366">
        <v>41315</v>
      </c>
      <c r="B209" s="367"/>
      <c r="C209" s="368" t="s">
        <v>545</v>
      </c>
      <c r="D209" s="369"/>
      <c r="E209" s="369"/>
      <c r="F209" s="369"/>
      <c r="G209" s="369"/>
      <c r="H209" s="369"/>
      <c r="I209" s="369"/>
      <c r="J209" s="369"/>
      <c r="K209" s="369"/>
      <c r="L209" s="369"/>
      <c r="M209" s="369"/>
      <c r="N209" s="369"/>
      <c r="O209" s="369"/>
      <c r="P209" s="369"/>
      <c r="Q209" s="367"/>
      <c r="R209" s="370" t="s">
        <v>506</v>
      </c>
      <c r="S209" s="371"/>
      <c r="T209" s="372"/>
      <c r="U209" s="195">
        <v>79.63</v>
      </c>
    </row>
    <row r="210" spans="1:21" ht="9.6" customHeight="1">
      <c r="A210" s="366">
        <v>41324</v>
      </c>
      <c r="B210" s="367"/>
      <c r="C210" s="368" t="s">
        <v>546</v>
      </c>
      <c r="D210" s="369"/>
      <c r="E210" s="369"/>
      <c r="F210" s="369"/>
      <c r="G210" s="369"/>
      <c r="H210" s="369"/>
      <c r="I210" s="369"/>
      <c r="J210" s="369"/>
      <c r="K210" s="369"/>
      <c r="L210" s="369"/>
      <c r="M210" s="369"/>
      <c r="N210" s="369"/>
      <c r="O210" s="369"/>
      <c r="P210" s="369"/>
      <c r="Q210" s="367"/>
      <c r="R210" s="370" t="s">
        <v>506</v>
      </c>
      <c r="S210" s="371"/>
      <c r="T210" s="372"/>
      <c r="U210" s="195">
        <v>99.55</v>
      </c>
    </row>
    <row r="211" spans="1:21" ht="9.6" customHeight="1">
      <c r="A211" s="366">
        <v>41325</v>
      </c>
      <c r="B211" s="367"/>
      <c r="C211" s="368" t="s">
        <v>547</v>
      </c>
      <c r="D211" s="369"/>
      <c r="E211" s="369"/>
      <c r="F211" s="369"/>
      <c r="G211" s="369"/>
      <c r="H211" s="369"/>
      <c r="I211" s="369"/>
      <c r="J211" s="369"/>
      <c r="K211" s="369"/>
      <c r="L211" s="369"/>
      <c r="M211" s="369"/>
      <c r="N211" s="369"/>
      <c r="O211" s="369"/>
      <c r="P211" s="369"/>
      <c r="Q211" s="367"/>
      <c r="R211" s="370" t="s">
        <v>506</v>
      </c>
      <c r="S211" s="371"/>
      <c r="T211" s="372"/>
      <c r="U211" s="195">
        <v>70.16</v>
      </c>
    </row>
    <row r="212" spans="1:21" ht="9.6" customHeight="1">
      <c r="A212" s="366">
        <v>41326</v>
      </c>
      <c r="B212" s="367"/>
      <c r="C212" s="368" t="s">
        <v>548</v>
      </c>
      <c r="D212" s="369"/>
      <c r="E212" s="369"/>
      <c r="F212" s="369"/>
      <c r="G212" s="369"/>
      <c r="H212" s="369"/>
      <c r="I212" s="369"/>
      <c r="J212" s="369"/>
      <c r="K212" s="369"/>
      <c r="L212" s="369"/>
      <c r="M212" s="369"/>
      <c r="N212" s="369"/>
      <c r="O212" s="369"/>
      <c r="P212" s="369"/>
      <c r="Q212" s="367"/>
      <c r="R212" s="370" t="s">
        <v>506</v>
      </c>
      <c r="S212" s="371"/>
      <c r="T212" s="372"/>
      <c r="U212" s="195">
        <v>65.09</v>
      </c>
    </row>
    <row r="213" spans="1:21" ht="9.6" customHeight="1">
      <c r="A213" s="366">
        <v>41327</v>
      </c>
      <c r="B213" s="367"/>
      <c r="C213" s="368" t="s">
        <v>549</v>
      </c>
      <c r="D213" s="369"/>
      <c r="E213" s="369"/>
      <c r="F213" s="369"/>
      <c r="G213" s="369"/>
      <c r="H213" s="369"/>
      <c r="I213" s="369"/>
      <c r="J213" s="369"/>
      <c r="K213" s="369"/>
      <c r="L213" s="369"/>
      <c r="M213" s="369"/>
      <c r="N213" s="369"/>
      <c r="O213" s="369"/>
      <c r="P213" s="369"/>
      <c r="Q213" s="367"/>
      <c r="R213" s="370" t="s">
        <v>506</v>
      </c>
      <c r="S213" s="371"/>
      <c r="T213" s="372"/>
      <c r="U213" s="195">
        <v>87.08</v>
      </c>
    </row>
    <row r="214" spans="1:21" ht="9.6" customHeight="1">
      <c r="A214" s="366">
        <v>41328</v>
      </c>
      <c r="B214" s="367"/>
      <c r="C214" s="368" t="s">
        <v>550</v>
      </c>
      <c r="D214" s="369"/>
      <c r="E214" s="369"/>
      <c r="F214" s="369"/>
      <c r="G214" s="369"/>
      <c r="H214" s="369"/>
      <c r="I214" s="369"/>
      <c r="J214" s="369"/>
      <c r="K214" s="369"/>
      <c r="L214" s="369"/>
      <c r="M214" s="369"/>
      <c r="N214" s="369"/>
      <c r="O214" s="369"/>
      <c r="P214" s="369"/>
      <c r="Q214" s="367"/>
      <c r="R214" s="370" t="s">
        <v>506</v>
      </c>
      <c r="S214" s="371"/>
      <c r="T214" s="372"/>
      <c r="U214" s="195">
        <v>85.06</v>
      </c>
    </row>
    <row r="215" spans="1:21" ht="9.6" customHeight="1">
      <c r="A215" s="366">
        <v>41329</v>
      </c>
      <c r="B215" s="367"/>
      <c r="C215" s="368" t="s">
        <v>551</v>
      </c>
      <c r="D215" s="369"/>
      <c r="E215" s="369"/>
      <c r="F215" s="369"/>
      <c r="G215" s="369"/>
      <c r="H215" s="369"/>
      <c r="I215" s="369"/>
      <c r="J215" s="369"/>
      <c r="K215" s="369"/>
      <c r="L215" s="369"/>
      <c r="M215" s="369"/>
      <c r="N215" s="369"/>
      <c r="O215" s="369"/>
      <c r="P215" s="369"/>
      <c r="Q215" s="367"/>
      <c r="R215" s="370" t="s">
        <v>506</v>
      </c>
      <c r="S215" s="371"/>
      <c r="T215" s="372"/>
      <c r="U215" s="196">
        <v>114.5</v>
      </c>
    </row>
    <row r="216" spans="1:21" ht="9.6" customHeight="1">
      <c r="A216" s="366">
        <v>41330</v>
      </c>
      <c r="B216" s="367"/>
      <c r="C216" s="368" t="s">
        <v>552</v>
      </c>
      <c r="D216" s="369"/>
      <c r="E216" s="369"/>
      <c r="F216" s="369"/>
      <c r="G216" s="369"/>
      <c r="H216" s="369"/>
      <c r="I216" s="369"/>
      <c r="J216" s="369"/>
      <c r="K216" s="369"/>
      <c r="L216" s="369"/>
      <c r="M216" s="369"/>
      <c r="N216" s="369"/>
      <c r="O216" s="369"/>
      <c r="P216" s="369"/>
      <c r="Q216" s="367"/>
      <c r="R216" s="370" t="s">
        <v>506</v>
      </c>
      <c r="S216" s="371"/>
      <c r="T216" s="372"/>
      <c r="U216" s="195">
        <v>74.680000000000007</v>
      </c>
    </row>
    <row r="217" spans="1:21" ht="9.6" customHeight="1">
      <c r="A217" s="366">
        <v>41331</v>
      </c>
      <c r="B217" s="367"/>
      <c r="C217" s="368" t="s">
        <v>553</v>
      </c>
      <c r="D217" s="369"/>
      <c r="E217" s="369"/>
      <c r="F217" s="369"/>
      <c r="G217" s="369"/>
      <c r="H217" s="369"/>
      <c r="I217" s="369"/>
      <c r="J217" s="369"/>
      <c r="K217" s="369"/>
      <c r="L217" s="369"/>
      <c r="M217" s="369"/>
      <c r="N217" s="369"/>
      <c r="O217" s="369"/>
      <c r="P217" s="369"/>
      <c r="Q217" s="367"/>
      <c r="R217" s="370" t="s">
        <v>506</v>
      </c>
      <c r="S217" s="371"/>
      <c r="T217" s="372"/>
      <c r="U217" s="195">
        <v>64.430000000000007</v>
      </c>
    </row>
    <row r="218" spans="1:21" ht="9.6" customHeight="1">
      <c r="A218" s="366">
        <v>41332</v>
      </c>
      <c r="B218" s="367"/>
      <c r="C218" s="368" t="s">
        <v>554</v>
      </c>
      <c r="D218" s="369"/>
      <c r="E218" s="369"/>
      <c r="F218" s="369"/>
      <c r="G218" s="369"/>
      <c r="H218" s="369"/>
      <c r="I218" s="369"/>
      <c r="J218" s="369"/>
      <c r="K218" s="369"/>
      <c r="L218" s="369"/>
      <c r="M218" s="369"/>
      <c r="N218" s="369"/>
      <c r="O218" s="369"/>
      <c r="P218" s="369"/>
      <c r="Q218" s="367"/>
      <c r="R218" s="370" t="s">
        <v>506</v>
      </c>
      <c r="S218" s="371"/>
      <c r="T218" s="372"/>
      <c r="U218" s="195">
        <v>29.71</v>
      </c>
    </row>
    <row r="219" spans="1:21" ht="9.6" customHeight="1">
      <c r="A219" s="366">
        <v>41333</v>
      </c>
      <c r="B219" s="367"/>
      <c r="C219" s="368" t="s">
        <v>555</v>
      </c>
      <c r="D219" s="369"/>
      <c r="E219" s="369"/>
      <c r="F219" s="369"/>
      <c r="G219" s="369"/>
      <c r="H219" s="369"/>
      <c r="I219" s="369"/>
      <c r="J219" s="369"/>
      <c r="K219" s="369"/>
      <c r="L219" s="369"/>
      <c r="M219" s="369"/>
      <c r="N219" s="369"/>
      <c r="O219" s="369"/>
      <c r="P219" s="369"/>
      <c r="Q219" s="367"/>
      <c r="R219" s="370" t="s">
        <v>506</v>
      </c>
      <c r="S219" s="371"/>
      <c r="T219" s="372"/>
      <c r="U219" s="195">
        <v>22.55</v>
      </c>
    </row>
    <row r="220" spans="1:21" ht="9.6" customHeight="1">
      <c r="A220" s="366">
        <v>41334</v>
      </c>
      <c r="B220" s="367"/>
      <c r="C220" s="368" t="s">
        <v>556</v>
      </c>
      <c r="D220" s="369"/>
      <c r="E220" s="369"/>
      <c r="F220" s="369"/>
      <c r="G220" s="369"/>
      <c r="H220" s="369"/>
      <c r="I220" s="369"/>
      <c r="J220" s="369"/>
      <c r="K220" s="369"/>
      <c r="L220" s="369"/>
      <c r="M220" s="369"/>
      <c r="N220" s="369"/>
      <c r="O220" s="369"/>
      <c r="P220" s="369"/>
      <c r="Q220" s="367"/>
      <c r="R220" s="370" t="s">
        <v>506</v>
      </c>
      <c r="S220" s="371"/>
      <c r="T220" s="372"/>
      <c r="U220" s="195">
        <v>23.1</v>
      </c>
    </row>
    <row r="221" spans="1:21" ht="9.6" customHeight="1">
      <c r="A221" s="366">
        <v>41335</v>
      </c>
      <c r="B221" s="367"/>
      <c r="C221" s="368" t="s">
        <v>557</v>
      </c>
      <c r="D221" s="369"/>
      <c r="E221" s="369"/>
      <c r="F221" s="369"/>
      <c r="G221" s="369"/>
      <c r="H221" s="369"/>
      <c r="I221" s="369"/>
      <c r="J221" s="369"/>
      <c r="K221" s="369"/>
      <c r="L221" s="369"/>
      <c r="M221" s="369"/>
      <c r="N221" s="369"/>
      <c r="O221" s="369"/>
      <c r="P221" s="369"/>
      <c r="Q221" s="367"/>
      <c r="R221" s="370" t="s">
        <v>506</v>
      </c>
      <c r="S221" s="371"/>
      <c r="T221" s="372"/>
      <c r="U221" s="195">
        <v>16.07</v>
      </c>
    </row>
    <row r="222" spans="1:21" ht="9.6" customHeight="1">
      <c r="A222" s="366">
        <v>41336</v>
      </c>
      <c r="B222" s="367"/>
      <c r="C222" s="368" t="s">
        <v>558</v>
      </c>
      <c r="D222" s="369"/>
      <c r="E222" s="369"/>
      <c r="F222" s="369"/>
      <c r="G222" s="369"/>
      <c r="H222" s="369"/>
      <c r="I222" s="369"/>
      <c r="J222" s="369"/>
      <c r="K222" s="369"/>
      <c r="L222" s="369"/>
      <c r="M222" s="369"/>
      <c r="N222" s="369"/>
      <c r="O222" s="369"/>
      <c r="P222" s="369"/>
      <c r="Q222" s="367"/>
      <c r="R222" s="370" t="s">
        <v>506</v>
      </c>
      <c r="S222" s="371"/>
      <c r="T222" s="372"/>
      <c r="U222" s="195">
        <v>27.18</v>
      </c>
    </row>
    <row r="223" spans="1:21" ht="9.6" customHeight="1">
      <c r="A223" s="366">
        <v>41337</v>
      </c>
      <c r="B223" s="367"/>
      <c r="C223" s="368" t="s">
        <v>559</v>
      </c>
      <c r="D223" s="369"/>
      <c r="E223" s="369"/>
      <c r="F223" s="369"/>
      <c r="G223" s="369"/>
      <c r="H223" s="369"/>
      <c r="I223" s="369"/>
      <c r="J223" s="369"/>
      <c r="K223" s="369"/>
      <c r="L223" s="369"/>
      <c r="M223" s="369"/>
      <c r="N223" s="369"/>
      <c r="O223" s="369"/>
      <c r="P223" s="369"/>
      <c r="Q223" s="367"/>
      <c r="R223" s="370" t="s">
        <v>506</v>
      </c>
      <c r="S223" s="371"/>
      <c r="T223" s="372"/>
      <c r="U223" s="195">
        <v>48.35</v>
      </c>
    </row>
    <row r="224" spans="1:21" ht="9.6" customHeight="1">
      <c r="A224" s="366">
        <v>41338</v>
      </c>
      <c r="B224" s="367"/>
      <c r="C224" s="368" t="s">
        <v>560</v>
      </c>
      <c r="D224" s="369"/>
      <c r="E224" s="369"/>
      <c r="F224" s="369"/>
      <c r="G224" s="369"/>
      <c r="H224" s="369"/>
      <c r="I224" s="369"/>
      <c r="J224" s="369"/>
      <c r="K224" s="369"/>
      <c r="L224" s="369"/>
      <c r="M224" s="369"/>
      <c r="N224" s="369"/>
      <c r="O224" s="369"/>
      <c r="P224" s="369"/>
      <c r="Q224" s="367"/>
      <c r="R224" s="370" t="s">
        <v>506</v>
      </c>
      <c r="S224" s="371"/>
      <c r="T224" s="372"/>
      <c r="U224" s="196">
        <v>158.68</v>
      </c>
    </row>
    <row r="225" spans="1:21" ht="9.6" customHeight="1">
      <c r="A225" s="366">
        <v>41339</v>
      </c>
      <c r="B225" s="367"/>
      <c r="C225" s="368" t="s">
        <v>561</v>
      </c>
      <c r="D225" s="369"/>
      <c r="E225" s="369"/>
      <c r="F225" s="369"/>
      <c r="G225" s="369"/>
      <c r="H225" s="369"/>
      <c r="I225" s="369"/>
      <c r="J225" s="369"/>
      <c r="K225" s="369"/>
      <c r="L225" s="369"/>
      <c r="M225" s="369"/>
      <c r="N225" s="369"/>
      <c r="O225" s="369"/>
      <c r="P225" s="369"/>
      <c r="Q225" s="367"/>
      <c r="R225" s="370" t="s">
        <v>506</v>
      </c>
      <c r="S225" s="371"/>
      <c r="T225" s="372"/>
      <c r="U225" s="196">
        <v>125.97</v>
      </c>
    </row>
    <row r="226" spans="1:21" ht="9.6" customHeight="1">
      <c r="A226" s="366">
        <v>41340</v>
      </c>
      <c r="B226" s="367"/>
      <c r="C226" s="368" t="s">
        <v>562</v>
      </c>
      <c r="D226" s="369"/>
      <c r="E226" s="369"/>
      <c r="F226" s="369"/>
      <c r="G226" s="369"/>
      <c r="H226" s="369"/>
      <c r="I226" s="369"/>
      <c r="J226" s="369"/>
      <c r="K226" s="369"/>
      <c r="L226" s="369"/>
      <c r="M226" s="369"/>
      <c r="N226" s="369"/>
      <c r="O226" s="369"/>
      <c r="P226" s="369"/>
      <c r="Q226" s="367"/>
      <c r="R226" s="370" t="s">
        <v>506</v>
      </c>
      <c r="S226" s="371"/>
      <c r="T226" s="372"/>
      <c r="U226" s="196">
        <v>158.68</v>
      </c>
    </row>
    <row r="227" spans="1:21" ht="9.6" customHeight="1">
      <c r="A227" s="366">
        <v>41341</v>
      </c>
      <c r="B227" s="367"/>
      <c r="C227" s="368" t="s">
        <v>563</v>
      </c>
      <c r="D227" s="369"/>
      <c r="E227" s="369"/>
      <c r="F227" s="369"/>
      <c r="G227" s="369"/>
      <c r="H227" s="369"/>
      <c r="I227" s="369"/>
      <c r="J227" s="369"/>
      <c r="K227" s="369"/>
      <c r="L227" s="369"/>
      <c r="M227" s="369"/>
      <c r="N227" s="369"/>
      <c r="O227" s="369"/>
      <c r="P227" s="369"/>
      <c r="Q227" s="367"/>
      <c r="R227" s="370" t="s">
        <v>506</v>
      </c>
      <c r="S227" s="371"/>
      <c r="T227" s="372"/>
      <c r="U227" s="196">
        <v>125.97</v>
      </c>
    </row>
    <row r="228" spans="1:21" ht="9.6" customHeight="1">
      <c r="A228" s="366">
        <v>41345</v>
      </c>
      <c r="B228" s="367"/>
      <c r="C228" s="368" t="s">
        <v>564</v>
      </c>
      <c r="D228" s="369"/>
      <c r="E228" s="369"/>
      <c r="F228" s="369"/>
      <c r="G228" s="369"/>
      <c r="H228" s="369"/>
      <c r="I228" s="369"/>
      <c r="J228" s="369"/>
      <c r="K228" s="369"/>
      <c r="L228" s="369"/>
      <c r="M228" s="369"/>
      <c r="N228" s="369"/>
      <c r="O228" s="369"/>
      <c r="P228" s="369"/>
      <c r="Q228" s="367"/>
      <c r="R228" s="370" t="s">
        <v>340</v>
      </c>
      <c r="S228" s="371"/>
      <c r="T228" s="372"/>
      <c r="U228" s="197">
        <v>1773.29</v>
      </c>
    </row>
    <row r="229" spans="1:21" ht="9.6" customHeight="1">
      <c r="A229" s="366">
        <v>41346</v>
      </c>
      <c r="B229" s="367"/>
      <c r="C229" s="368" t="s">
        <v>565</v>
      </c>
      <c r="D229" s="369"/>
      <c r="E229" s="369"/>
      <c r="F229" s="369"/>
      <c r="G229" s="369"/>
      <c r="H229" s="369"/>
      <c r="I229" s="369"/>
      <c r="J229" s="369"/>
      <c r="K229" s="369"/>
      <c r="L229" s="369"/>
      <c r="M229" s="369"/>
      <c r="N229" s="369"/>
      <c r="O229" s="369"/>
      <c r="P229" s="369"/>
      <c r="Q229" s="367"/>
      <c r="R229" s="370" t="s">
        <v>340</v>
      </c>
      <c r="S229" s="371"/>
      <c r="T229" s="372"/>
      <c r="U229" s="197">
        <v>2165.4699999999998</v>
      </c>
    </row>
    <row r="230" spans="1:21" ht="9.6" customHeight="1">
      <c r="A230" s="366">
        <v>41347</v>
      </c>
      <c r="B230" s="367"/>
      <c r="C230" s="368" t="s">
        <v>566</v>
      </c>
      <c r="D230" s="369"/>
      <c r="E230" s="369"/>
      <c r="F230" s="369"/>
      <c r="G230" s="369"/>
      <c r="H230" s="369"/>
      <c r="I230" s="369"/>
      <c r="J230" s="369"/>
      <c r="K230" s="369"/>
      <c r="L230" s="369"/>
      <c r="M230" s="369"/>
      <c r="N230" s="369"/>
      <c r="O230" s="369"/>
      <c r="P230" s="369"/>
      <c r="Q230" s="367"/>
      <c r="R230" s="370" t="s">
        <v>340</v>
      </c>
      <c r="S230" s="371"/>
      <c r="T230" s="372"/>
      <c r="U230" s="197">
        <v>2547.54</v>
      </c>
    </row>
    <row r="231" spans="1:21" ht="9.6" customHeight="1">
      <c r="A231" s="366">
        <v>41350</v>
      </c>
      <c r="B231" s="367"/>
      <c r="C231" s="368" t="s">
        <v>567</v>
      </c>
      <c r="D231" s="369"/>
      <c r="E231" s="369"/>
      <c r="F231" s="369"/>
      <c r="G231" s="369"/>
      <c r="H231" s="369"/>
      <c r="I231" s="369"/>
      <c r="J231" s="369"/>
      <c r="K231" s="369"/>
      <c r="L231" s="369"/>
      <c r="M231" s="369"/>
      <c r="N231" s="369"/>
      <c r="O231" s="369"/>
      <c r="P231" s="369"/>
      <c r="Q231" s="367"/>
      <c r="R231" s="370" t="s">
        <v>340</v>
      </c>
      <c r="S231" s="371"/>
      <c r="T231" s="372"/>
      <c r="U231" s="196">
        <v>340.63</v>
      </c>
    </row>
    <row r="232" spans="1:21" ht="9.6" customHeight="1">
      <c r="A232" s="366">
        <v>41367</v>
      </c>
      <c r="B232" s="367"/>
      <c r="C232" s="368" t="s">
        <v>568</v>
      </c>
      <c r="D232" s="369"/>
      <c r="E232" s="369"/>
      <c r="F232" s="369"/>
      <c r="G232" s="369"/>
      <c r="H232" s="369"/>
      <c r="I232" s="369"/>
      <c r="J232" s="369"/>
      <c r="K232" s="369"/>
      <c r="L232" s="369"/>
      <c r="M232" s="369"/>
      <c r="N232" s="369"/>
      <c r="O232" s="369"/>
      <c r="P232" s="369"/>
      <c r="Q232" s="367"/>
      <c r="R232" s="370" t="s">
        <v>340</v>
      </c>
      <c r="S232" s="371"/>
      <c r="T232" s="372"/>
      <c r="U232" s="196">
        <v>190.43</v>
      </c>
    </row>
    <row r="233" spans="1:21" ht="9.6" customHeight="1">
      <c r="A233" s="366">
        <v>41368</v>
      </c>
      <c r="B233" s="367"/>
      <c r="C233" s="368" t="s">
        <v>569</v>
      </c>
      <c r="D233" s="369"/>
      <c r="E233" s="369"/>
      <c r="F233" s="369"/>
      <c r="G233" s="369"/>
      <c r="H233" s="369"/>
      <c r="I233" s="369"/>
      <c r="J233" s="369"/>
      <c r="K233" s="369"/>
      <c r="L233" s="369"/>
      <c r="M233" s="369"/>
      <c r="N233" s="369"/>
      <c r="O233" s="369"/>
      <c r="P233" s="369"/>
      <c r="Q233" s="367"/>
      <c r="R233" s="370" t="s">
        <v>340</v>
      </c>
      <c r="S233" s="371"/>
      <c r="T233" s="372"/>
      <c r="U233" s="196">
        <v>225.97</v>
      </c>
    </row>
    <row r="234" spans="1:21" ht="9.6" customHeight="1">
      <c r="A234" s="366">
        <v>41369</v>
      </c>
      <c r="B234" s="367"/>
      <c r="C234" s="368" t="s">
        <v>570</v>
      </c>
      <c r="D234" s="369"/>
      <c r="E234" s="369"/>
      <c r="F234" s="369"/>
      <c r="G234" s="369"/>
      <c r="H234" s="369"/>
      <c r="I234" s="369"/>
      <c r="J234" s="369"/>
      <c r="K234" s="369"/>
      <c r="L234" s="369"/>
      <c r="M234" s="369"/>
      <c r="N234" s="369"/>
      <c r="O234" s="369"/>
      <c r="P234" s="369"/>
      <c r="Q234" s="367"/>
      <c r="R234" s="370" t="s">
        <v>340</v>
      </c>
      <c r="S234" s="371"/>
      <c r="T234" s="372"/>
      <c r="U234" s="196">
        <v>270.01</v>
      </c>
    </row>
    <row r="235" spans="1:21" ht="9.6" customHeight="1">
      <c r="A235" s="366">
        <v>41370</v>
      </c>
      <c r="B235" s="367"/>
      <c r="C235" s="368" t="s">
        <v>571</v>
      </c>
      <c r="D235" s="369"/>
      <c r="E235" s="369"/>
      <c r="F235" s="369"/>
      <c r="G235" s="369"/>
      <c r="H235" s="369"/>
      <c r="I235" s="369"/>
      <c r="J235" s="369"/>
      <c r="K235" s="369"/>
      <c r="L235" s="369"/>
      <c r="M235" s="369"/>
      <c r="N235" s="369"/>
      <c r="O235" s="369"/>
      <c r="P235" s="369"/>
      <c r="Q235" s="367"/>
      <c r="R235" s="370" t="s">
        <v>340</v>
      </c>
      <c r="S235" s="371"/>
      <c r="T235" s="372"/>
      <c r="U235" s="196">
        <v>332.61</v>
      </c>
    </row>
    <row r="236" spans="1:21" ht="9.6" customHeight="1">
      <c r="A236" s="366">
        <v>41371</v>
      </c>
      <c r="B236" s="367"/>
      <c r="C236" s="368" t="s">
        <v>572</v>
      </c>
      <c r="D236" s="369"/>
      <c r="E236" s="369"/>
      <c r="F236" s="369"/>
      <c r="G236" s="369"/>
      <c r="H236" s="369"/>
      <c r="I236" s="369"/>
      <c r="J236" s="369"/>
      <c r="K236" s="369"/>
      <c r="L236" s="369"/>
      <c r="M236" s="369"/>
      <c r="N236" s="369"/>
      <c r="O236" s="369"/>
      <c r="P236" s="369"/>
      <c r="Q236" s="367"/>
      <c r="R236" s="370" t="s">
        <v>340</v>
      </c>
      <c r="S236" s="371"/>
      <c r="T236" s="372"/>
      <c r="U236" s="196">
        <v>396.39</v>
      </c>
    </row>
    <row r="237" spans="1:21" ht="9.6" customHeight="1">
      <c r="A237" s="366">
        <v>41372</v>
      </c>
      <c r="B237" s="367"/>
      <c r="C237" s="368" t="s">
        <v>573</v>
      </c>
      <c r="D237" s="369"/>
      <c r="E237" s="369"/>
      <c r="F237" s="369"/>
      <c r="G237" s="369"/>
      <c r="H237" s="369"/>
      <c r="I237" s="369"/>
      <c r="J237" s="369"/>
      <c r="K237" s="369"/>
      <c r="L237" s="369"/>
      <c r="M237" s="369"/>
      <c r="N237" s="369"/>
      <c r="O237" s="369"/>
      <c r="P237" s="369"/>
      <c r="Q237" s="367"/>
      <c r="R237" s="370" t="s">
        <v>340</v>
      </c>
      <c r="S237" s="371"/>
      <c r="T237" s="372"/>
      <c r="U237" s="196">
        <v>426.21</v>
      </c>
    </row>
    <row r="238" spans="1:21" ht="9.6" customHeight="1">
      <c r="A238" s="366">
        <v>41373</v>
      </c>
      <c r="B238" s="367"/>
      <c r="C238" s="368" t="s">
        <v>574</v>
      </c>
      <c r="D238" s="369"/>
      <c r="E238" s="369"/>
      <c r="F238" s="369"/>
      <c r="G238" s="369"/>
      <c r="H238" s="369"/>
      <c r="I238" s="369"/>
      <c r="J238" s="369"/>
      <c r="K238" s="369"/>
      <c r="L238" s="369"/>
      <c r="M238" s="369"/>
      <c r="N238" s="369"/>
      <c r="O238" s="369"/>
      <c r="P238" s="369"/>
      <c r="Q238" s="367"/>
      <c r="R238" s="370" t="s">
        <v>340</v>
      </c>
      <c r="S238" s="371"/>
      <c r="T238" s="372"/>
      <c r="U238" s="197">
        <v>1383.49</v>
      </c>
    </row>
    <row r="239" spans="1:21" ht="9.6" customHeight="1">
      <c r="A239" s="366">
        <v>41374</v>
      </c>
      <c r="B239" s="367"/>
      <c r="C239" s="368" t="s">
        <v>575</v>
      </c>
      <c r="D239" s="369"/>
      <c r="E239" s="369"/>
      <c r="F239" s="369"/>
      <c r="G239" s="369"/>
      <c r="H239" s="369"/>
      <c r="I239" s="369"/>
      <c r="J239" s="369"/>
      <c r="K239" s="369"/>
      <c r="L239" s="369"/>
      <c r="M239" s="369"/>
      <c r="N239" s="369"/>
      <c r="O239" s="369"/>
      <c r="P239" s="369"/>
      <c r="Q239" s="367"/>
      <c r="R239" s="370" t="s">
        <v>340</v>
      </c>
      <c r="S239" s="371"/>
      <c r="T239" s="372"/>
      <c r="U239" s="197">
        <v>2129.9699999999998</v>
      </c>
    </row>
    <row r="240" spans="1:21" ht="9.6" customHeight="1">
      <c r="A240" s="366">
        <v>41375</v>
      </c>
      <c r="B240" s="367"/>
      <c r="C240" s="368" t="s">
        <v>576</v>
      </c>
      <c r="D240" s="369"/>
      <c r="E240" s="369"/>
      <c r="F240" s="369"/>
      <c r="G240" s="369"/>
      <c r="H240" s="369"/>
      <c r="I240" s="369"/>
      <c r="J240" s="369"/>
      <c r="K240" s="369"/>
      <c r="L240" s="369"/>
      <c r="M240" s="369"/>
      <c r="N240" s="369"/>
      <c r="O240" s="369"/>
      <c r="P240" s="369"/>
      <c r="Q240" s="367"/>
      <c r="R240" s="370" t="s">
        <v>340</v>
      </c>
      <c r="S240" s="371"/>
      <c r="T240" s="372"/>
      <c r="U240" s="197">
        <v>3034.87</v>
      </c>
    </row>
    <row r="241" spans="1:21" ht="9.6" customHeight="1">
      <c r="A241" s="366">
        <v>41376</v>
      </c>
      <c r="B241" s="367"/>
      <c r="C241" s="368" t="s">
        <v>577</v>
      </c>
      <c r="D241" s="369"/>
      <c r="E241" s="369"/>
      <c r="F241" s="369"/>
      <c r="G241" s="369"/>
      <c r="H241" s="369"/>
      <c r="I241" s="369"/>
      <c r="J241" s="369"/>
      <c r="K241" s="369"/>
      <c r="L241" s="369"/>
      <c r="M241" s="369"/>
      <c r="N241" s="369"/>
      <c r="O241" s="369"/>
      <c r="P241" s="369"/>
      <c r="Q241" s="367"/>
      <c r="R241" s="370" t="s">
        <v>340</v>
      </c>
      <c r="S241" s="371"/>
      <c r="T241" s="372"/>
      <c r="U241" s="197">
        <v>4046.58</v>
      </c>
    </row>
    <row r="242" spans="1:21" ht="9.6" customHeight="1">
      <c r="A242" s="366">
        <v>41377</v>
      </c>
      <c r="B242" s="367"/>
      <c r="C242" s="368" t="s">
        <v>578</v>
      </c>
      <c r="D242" s="369"/>
      <c r="E242" s="369"/>
      <c r="F242" s="369"/>
      <c r="G242" s="369"/>
      <c r="H242" s="369"/>
      <c r="I242" s="369"/>
      <c r="J242" s="369"/>
      <c r="K242" s="369"/>
      <c r="L242" s="369"/>
      <c r="M242" s="369"/>
      <c r="N242" s="369"/>
      <c r="O242" s="369"/>
      <c r="P242" s="369"/>
      <c r="Q242" s="367"/>
      <c r="R242" s="370" t="s">
        <v>340</v>
      </c>
      <c r="S242" s="371"/>
      <c r="T242" s="372"/>
      <c r="U242" s="197">
        <v>6020.73</v>
      </c>
    </row>
    <row r="243" spans="1:21" ht="9.6" customHeight="1">
      <c r="A243" s="366">
        <v>41378</v>
      </c>
      <c r="B243" s="367"/>
      <c r="C243" s="368" t="s">
        <v>579</v>
      </c>
      <c r="D243" s="369"/>
      <c r="E243" s="369"/>
      <c r="F243" s="369"/>
      <c r="G243" s="369"/>
      <c r="H243" s="369"/>
      <c r="I243" s="369"/>
      <c r="J243" s="369"/>
      <c r="K243" s="369"/>
      <c r="L243" s="369"/>
      <c r="M243" s="369"/>
      <c r="N243" s="369"/>
      <c r="O243" s="369"/>
      <c r="P243" s="369"/>
      <c r="Q243" s="367"/>
      <c r="R243" s="370" t="s">
        <v>340</v>
      </c>
      <c r="S243" s="371"/>
      <c r="T243" s="372"/>
      <c r="U243" s="197">
        <v>4167.1099999999997</v>
      </c>
    </row>
    <row r="244" spans="1:21" ht="9.6" customHeight="1">
      <c r="A244" s="366">
        <v>41381</v>
      </c>
      <c r="B244" s="367"/>
      <c r="C244" s="368" t="s">
        <v>580</v>
      </c>
      <c r="D244" s="369"/>
      <c r="E244" s="369"/>
      <c r="F244" s="369"/>
      <c r="G244" s="369"/>
      <c r="H244" s="369"/>
      <c r="I244" s="369"/>
      <c r="J244" s="369"/>
      <c r="K244" s="369"/>
      <c r="L244" s="369"/>
      <c r="M244" s="369"/>
      <c r="N244" s="369"/>
      <c r="O244" s="369"/>
      <c r="P244" s="369"/>
      <c r="Q244" s="367"/>
      <c r="R244" s="370" t="s">
        <v>340</v>
      </c>
      <c r="S244" s="371"/>
      <c r="T244" s="372"/>
      <c r="U244" s="197">
        <v>5308.47</v>
      </c>
    </row>
    <row r="245" spans="1:21" ht="9.6" customHeight="1">
      <c r="A245" s="366">
        <v>41385</v>
      </c>
      <c r="B245" s="367"/>
      <c r="C245" s="368" t="s">
        <v>581</v>
      </c>
      <c r="D245" s="369"/>
      <c r="E245" s="369"/>
      <c r="F245" s="369"/>
      <c r="G245" s="369"/>
      <c r="H245" s="369"/>
      <c r="I245" s="369"/>
      <c r="J245" s="369"/>
      <c r="K245" s="369"/>
      <c r="L245" s="369"/>
      <c r="M245" s="369"/>
      <c r="N245" s="369"/>
      <c r="O245" s="369"/>
      <c r="P245" s="369"/>
      <c r="Q245" s="367"/>
      <c r="R245" s="370" t="s">
        <v>340</v>
      </c>
      <c r="S245" s="371"/>
      <c r="T245" s="372"/>
      <c r="U245" s="195">
        <v>64.16</v>
      </c>
    </row>
    <row r="246" spans="1:21" ht="9.6" customHeight="1">
      <c r="A246" s="366">
        <v>41386</v>
      </c>
      <c r="B246" s="367"/>
      <c r="C246" s="368" t="s">
        <v>582</v>
      </c>
      <c r="D246" s="369"/>
      <c r="E246" s="369"/>
      <c r="F246" s="369"/>
      <c r="G246" s="369"/>
      <c r="H246" s="369"/>
      <c r="I246" s="369"/>
      <c r="J246" s="369"/>
      <c r="K246" s="369"/>
      <c r="L246" s="369"/>
      <c r="M246" s="369"/>
      <c r="N246" s="369"/>
      <c r="O246" s="369"/>
      <c r="P246" s="369"/>
      <c r="Q246" s="367"/>
      <c r="R246" s="370" t="s">
        <v>340</v>
      </c>
      <c r="S246" s="371"/>
      <c r="T246" s="372"/>
      <c r="U246" s="195">
        <v>79.48</v>
      </c>
    </row>
    <row r="247" spans="1:21" ht="9.6" customHeight="1">
      <c r="A247" s="366">
        <v>41414</v>
      </c>
      <c r="B247" s="367"/>
      <c r="C247" s="368" t="s">
        <v>583</v>
      </c>
      <c r="D247" s="369"/>
      <c r="E247" s="369"/>
      <c r="F247" s="369"/>
      <c r="G247" s="369"/>
      <c r="H247" s="369"/>
      <c r="I247" s="369"/>
      <c r="J247" s="369"/>
      <c r="K247" s="369"/>
      <c r="L247" s="369"/>
      <c r="M247" s="369"/>
      <c r="N247" s="369"/>
      <c r="O247" s="369"/>
      <c r="P247" s="369"/>
      <c r="Q247" s="367"/>
      <c r="R247" s="370" t="s">
        <v>506</v>
      </c>
      <c r="S247" s="371"/>
      <c r="T247" s="372"/>
      <c r="U247" s="196">
        <v>104.63</v>
      </c>
    </row>
    <row r="248" spans="1:21" ht="9.6" customHeight="1">
      <c r="A248" s="366">
        <v>41415</v>
      </c>
      <c r="B248" s="367"/>
      <c r="C248" s="368" t="s">
        <v>584</v>
      </c>
      <c r="D248" s="369"/>
      <c r="E248" s="369"/>
      <c r="F248" s="369"/>
      <c r="G248" s="369"/>
      <c r="H248" s="369"/>
      <c r="I248" s="369"/>
      <c r="J248" s="369"/>
      <c r="K248" s="369"/>
      <c r="L248" s="369"/>
      <c r="M248" s="369"/>
      <c r="N248" s="369"/>
      <c r="O248" s="369"/>
      <c r="P248" s="369"/>
      <c r="Q248" s="367"/>
      <c r="R248" s="370" t="s">
        <v>506</v>
      </c>
      <c r="S248" s="371"/>
      <c r="T248" s="372"/>
      <c r="U248" s="196">
        <v>194.03</v>
      </c>
    </row>
    <row r="249" spans="1:21" ht="9.6" customHeight="1">
      <c r="A249" s="366">
        <v>41417</v>
      </c>
      <c r="B249" s="367"/>
      <c r="C249" s="368" t="s">
        <v>585</v>
      </c>
      <c r="D249" s="369"/>
      <c r="E249" s="369"/>
      <c r="F249" s="369"/>
      <c r="G249" s="369"/>
      <c r="H249" s="369"/>
      <c r="I249" s="369"/>
      <c r="J249" s="369"/>
      <c r="K249" s="369"/>
      <c r="L249" s="369"/>
      <c r="M249" s="369"/>
      <c r="N249" s="369"/>
      <c r="O249" s="369"/>
      <c r="P249" s="369"/>
      <c r="Q249" s="367"/>
      <c r="R249" s="370" t="s">
        <v>506</v>
      </c>
      <c r="S249" s="371"/>
      <c r="T249" s="372"/>
      <c r="U249" s="196">
        <v>320.13</v>
      </c>
    </row>
    <row r="250" spans="1:21" ht="9.6" customHeight="1">
      <c r="A250" s="366">
        <v>41418</v>
      </c>
      <c r="B250" s="367"/>
      <c r="C250" s="368" t="s">
        <v>586</v>
      </c>
      <c r="D250" s="369"/>
      <c r="E250" s="369"/>
      <c r="F250" s="369"/>
      <c r="G250" s="369"/>
      <c r="H250" s="369"/>
      <c r="I250" s="369"/>
      <c r="J250" s="369"/>
      <c r="K250" s="369"/>
      <c r="L250" s="369"/>
      <c r="M250" s="369"/>
      <c r="N250" s="369"/>
      <c r="O250" s="369"/>
      <c r="P250" s="369"/>
      <c r="Q250" s="367"/>
      <c r="R250" s="370" t="s">
        <v>506</v>
      </c>
      <c r="S250" s="371"/>
      <c r="T250" s="372"/>
      <c r="U250" s="196">
        <v>494.26</v>
      </c>
    </row>
    <row r="251" spans="1:21" ht="9.6" customHeight="1">
      <c r="A251" s="366">
        <v>41419</v>
      </c>
      <c r="B251" s="367"/>
      <c r="C251" s="368" t="s">
        <v>587</v>
      </c>
      <c r="D251" s="369"/>
      <c r="E251" s="369"/>
      <c r="F251" s="369"/>
      <c r="G251" s="369"/>
      <c r="H251" s="369"/>
      <c r="I251" s="369"/>
      <c r="J251" s="369"/>
      <c r="K251" s="369"/>
      <c r="L251" s="369"/>
      <c r="M251" s="369"/>
      <c r="N251" s="369"/>
      <c r="O251" s="369"/>
      <c r="P251" s="369"/>
      <c r="Q251" s="367"/>
      <c r="R251" s="370" t="s">
        <v>506</v>
      </c>
      <c r="S251" s="371"/>
      <c r="T251" s="372"/>
      <c r="U251" s="196">
        <v>368.18</v>
      </c>
    </row>
    <row r="252" spans="1:21" ht="9.6" customHeight="1">
      <c r="A252" s="366">
        <v>41420</v>
      </c>
      <c r="B252" s="367"/>
      <c r="C252" s="368" t="s">
        <v>588</v>
      </c>
      <c r="D252" s="369"/>
      <c r="E252" s="369"/>
      <c r="F252" s="369"/>
      <c r="G252" s="369"/>
      <c r="H252" s="369"/>
      <c r="I252" s="369"/>
      <c r="J252" s="369"/>
      <c r="K252" s="369"/>
      <c r="L252" s="369"/>
      <c r="M252" s="369"/>
      <c r="N252" s="369"/>
      <c r="O252" s="369"/>
      <c r="P252" s="369"/>
      <c r="Q252" s="367"/>
      <c r="R252" s="370" t="s">
        <v>506</v>
      </c>
      <c r="S252" s="371"/>
      <c r="T252" s="372"/>
      <c r="U252" s="196">
        <v>551.69000000000005</v>
      </c>
    </row>
    <row r="253" spans="1:21" ht="9.6" customHeight="1">
      <c r="A253" s="366">
        <v>41421</v>
      </c>
      <c r="B253" s="367"/>
      <c r="C253" s="368" t="s">
        <v>589</v>
      </c>
      <c r="D253" s="369"/>
      <c r="E253" s="369"/>
      <c r="F253" s="369"/>
      <c r="G253" s="369"/>
      <c r="H253" s="369"/>
      <c r="I253" s="369"/>
      <c r="J253" s="369"/>
      <c r="K253" s="369"/>
      <c r="L253" s="369"/>
      <c r="M253" s="369"/>
      <c r="N253" s="369"/>
      <c r="O253" s="369"/>
      <c r="P253" s="369"/>
      <c r="Q253" s="367"/>
      <c r="R253" s="370" t="s">
        <v>506</v>
      </c>
      <c r="S253" s="371"/>
      <c r="T253" s="372"/>
      <c r="U253" s="196">
        <v>166.96</v>
      </c>
    </row>
    <row r="254" spans="1:21" ht="9.6" customHeight="1">
      <c r="A254" s="366">
        <v>41422</v>
      </c>
      <c r="B254" s="367"/>
      <c r="C254" s="368" t="s">
        <v>590</v>
      </c>
      <c r="D254" s="369"/>
      <c r="E254" s="369"/>
      <c r="F254" s="369"/>
      <c r="G254" s="369"/>
      <c r="H254" s="369"/>
      <c r="I254" s="369"/>
      <c r="J254" s="369"/>
      <c r="K254" s="369"/>
      <c r="L254" s="369"/>
      <c r="M254" s="369"/>
      <c r="N254" s="369"/>
      <c r="O254" s="369"/>
      <c r="P254" s="369"/>
      <c r="Q254" s="367"/>
      <c r="R254" s="370" t="s">
        <v>506</v>
      </c>
      <c r="S254" s="371"/>
      <c r="T254" s="372"/>
      <c r="U254" s="196">
        <v>238.12</v>
      </c>
    </row>
    <row r="255" spans="1:21" ht="9.6" customHeight="1">
      <c r="A255" s="366">
        <v>41423</v>
      </c>
      <c r="B255" s="367"/>
      <c r="C255" s="368" t="s">
        <v>591</v>
      </c>
      <c r="D255" s="369"/>
      <c r="E255" s="369"/>
      <c r="F255" s="369"/>
      <c r="G255" s="369"/>
      <c r="H255" s="369"/>
      <c r="I255" s="369"/>
      <c r="J255" s="369"/>
      <c r="K255" s="369"/>
      <c r="L255" s="369"/>
      <c r="M255" s="369"/>
      <c r="N255" s="369"/>
      <c r="O255" s="369"/>
      <c r="P255" s="369"/>
      <c r="Q255" s="367"/>
      <c r="R255" s="370" t="s">
        <v>506</v>
      </c>
      <c r="S255" s="371"/>
      <c r="T255" s="372"/>
      <c r="U255" s="196">
        <v>386.64</v>
      </c>
    </row>
    <row r="256" spans="1:21" ht="9.6" customHeight="1">
      <c r="A256" s="366">
        <v>41424</v>
      </c>
      <c r="B256" s="367"/>
      <c r="C256" s="368" t="s">
        <v>592</v>
      </c>
      <c r="D256" s="369"/>
      <c r="E256" s="369"/>
      <c r="F256" s="369"/>
      <c r="G256" s="369"/>
      <c r="H256" s="369"/>
      <c r="I256" s="369"/>
      <c r="J256" s="369"/>
      <c r="K256" s="369"/>
      <c r="L256" s="369"/>
      <c r="M256" s="369"/>
      <c r="N256" s="369"/>
      <c r="O256" s="369"/>
      <c r="P256" s="369"/>
      <c r="Q256" s="367"/>
      <c r="R256" s="370" t="s">
        <v>506</v>
      </c>
      <c r="S256" s="371"/>
      <c r="T256" s="372"/>
      <c r="U256" s="196">
        <v>583.66</v>
      </c>
    </row>
    <row r="257" spans="1:21" ht="9.6" customHeight="1">
      <c r="A257" s="366">
        <v>41425</v>
      </c>
      <c r="B257" s="367"/>
      <c r="C257" s="368" t="s">
        <v>593</v>
      </c>
      <c r="D257" s="369"/>
      <c r="E257" s="369"/>
      <c r="F257" s="369"/>
      <c r="G257" s="369"/>
      <c r="H257" s="369"/>
      <c r="I257" s="369"/>
      <c r="J257" s="369"/>
      <c r="K257" s="369"/>
      <c r="L257" s="369"/>
      <c r="M257" s="369"/>
      <c r="N257" s="369"/>
      <c r="O257" s="369"/>
      <c r="P257" s="369"/>
      <c r="Q257" s="367"/>
      <c r="R257" s="370" t="s">
        <v>506</v>
      </c>
      <c r="S257" s="371"/>
      <c r="T257" s="372"/>
      <c r="U257" s="196">
        <v>563.97</v>
      </c>
    </row>
    <row r="258" spans="1:21" ht="9.6" customHeight="1">
      <c r="A258" s="366">
        <v>41426</v>
      </c>
      <c r="B258" s="367"/>
      <c r="C258" s="368" t="s">
        <v>594</v>
      </c>
      <c r="D258" s="369"/>
      <c r="E258" s="369"/>
      <c r="F258" s="369"/>
      <c r="G258" s="369"/>
      <c r="H258" s="369"/>
      <c r="I258" s="369"/>
      <c r="J258" s="369"/>
      <c r="K258" s="369"/>
      <c r="L258" s="369"/>
      <c r="M258" s="369"/>
      <c r="N258" s="369"/>
      <c r="O258" s="369"/>
      <c r="P258" s="369"/>
      <c r="Q258" s="367"/>
      <c r="R258" s="370" t="s">
        <v>506</v>
      </c>
      <c r="S258" s="371"/>
      <c r="T258" s="372"/>
      <c r="U258" s="196">
        <v>800.03</v>
      </c>
    </row>
    <row r="259" spans="1:21" ht="9.6" customHeight="1">
      <c r="A259" s="366">
        <v>41427</v>
      </c>
      <c r="B259" s="367"/>
      <c r="C259" s="368" t="s">
        <v>595</v>
      </c>
      <c r="D259" s="369"/>
      <c r="E259" s="369"/>
      <c r="F259" s="369"/>
      <c r="G259" s="369"/>
      <c r="H259" s="369"/>
      <c r="I259" s="369"/>
      <c r="J259" s="369"/>
      <c r="K259" s="369"/>
      <c r="L259" s="369"/>
      <c r="M259" s="369"/>
      <c r="N259" s="369"/>
      <c r="O259" s="369"/>
      <c r="P259" s="369"/>
      <c r="Q259" s="367"/>
      <c r="R259" s="370" t="s">
        <v>506</v>
      </c>
      <c r="S259" s="371"/>
      <c r="T259" s="372"/>
      <c r="U259" s="196">
        <v>759.92</v>
      </c>
    </row>
    <row r="260" spans="1:21" ht="9.6" customHeight="1">
      <c r="A260" s="366">
        <v>41428</v>
      </c>
      <c r="B260" s="367"/>
      <c r="C260" s="368" t="s">
        <v>596</v>
      </c>
      <c r="D260" s="369"/>
      <c r="E260" s="369"/>
      <c r="F260" s="369"/>
      <c r="G260" s="369"/>
      <c r="H260" s="369"/>
      <c r="I260" s="369"/>
      <c r="J260" s="369"/>
      <c r="K260" s="369"/>
      <c r="L260" s="369"/>
      <c r="M260" s="369"/>
      <c r="N260" s="369"/>
      <c r="O260" s="369"/>
      <c r="P260" s="369"/>
      <c r="Q260" s="367"/>
      <c r="R260" s="370" t="s">
        <v>506</v>
      </c>
      <c r="S260" s="371"/>
      <c r="T260" s="372"/>
      <c r="U260" s="197">
        <v>1036.51</v>
      </c>
    </row>
    <row r="261" spans="1:21" ht="9.6" customHeight="1">
      <c r="A261" s="366">
        <v>41429</v>
      </c>
      <c r="B261" s="367"/>
      <c r="C261" s="368" t="s">
        <v>597</v>
      </c>
      <c r="D261" s="369"/>
      <c r="E261" s="369"/>
      <c r="F261" s="369"/>
      <c r="G261" s="369"/>
      <c r="H261" s="369"/>
      <c r="I261" s="369"/>
      <c r="J261" s="369"/>
      <c r="K261" s="369"/>
      <c r="L261" s="369"/>
      <c r="M261" s="369"/>
      <c r="N261" s="369"/>
      <c r="O261" s="369"/>
      <c r="P261" s="369"/>
      <c r="Q261" s="367"/>
      <c r="R261" s="370" t="s">
        <v>506</v>
      </c>
      <c r="S261" s="371"/>
      <c r="T261" s="372"/>
      <c r="U261" s="196">
        <v>985.92</v>
      </c>
    </row>
    <row r="262" spans="1:21" ht="9.6" customHeight="1">
      <c r="A262" s="366">
        <v>41430</v>
      </c>
      <c r="B262" s="367"/>
      <c r="C262" s="368" t="s">
        <v>598</v>
      </c>
      <c r="D262" s="369"/>
      <c r="E262" s="369"/>
      <c r="F262" s="369"/>
      <c r="G262" s="369"/>
      <c r="H262" s="369"/>
      <c r="I262" s="369"/>
      <c r="J262" s="369"/>
      <c r="K262" s="369"/>
      <c r="L262" s="369"/>
      <c r="M262" s="369"/>
      <c r="N262" s="369"/>
      <c r="O262" s="369"/>
      <c r="P262" s="369"/>
      <c r="Q262" s="367"/>
      <c r="R262" s="370" t="s">
        <v>506</v>
      </c>
      <c r="S262" s="371"/>
      <c r="T262" s="372"/>
      <c r="U262" s="197">
        <v>1294.47</v>
      </c>
    </row>
    <row r="263" spans="1:21" ht="9.6" customHeight="1">
      <c r="A263" s="366">
        <v>41431</v>
      </c>
      <c r="B263" s="367"/>
      <c r="C263" s="368" t="s">
        <v>599</v>
      </c>
      <c r="D263" s="369"/>
      <c r="E263" s="369"/>
      <c r="F263" s="369"/>
      <c r="G263" s="369"/>
      <c r="H263" s="369"/>
      <c r="I263" s="369"/>
      <c r="J263" s="369"/>
      <c r="K263" s="369"/>
      <c r="L263" s="369"/>
      <c r="M263" s="369"/>
      <c r="N263" s="369"/>
      <c r="O263" s="369"/>
      <c r="P263" s="369"/>
      <c r="Q263" s="367"/>
      <c r="R263" s="370" t="s">
        <v>506</v>
      </c>
      <c r="S263" s="371"/>
      <c r="T263" s="372"/>
      <c r="U263" s="197">
        <v>1333.23</v>
      </c>
    </row>
    <row r="264" spans="1:21" ht="9.6" customHeight="1">
      <c r="A264" s="366">
        <v>41432</v>
      </c>
      <c r="B264" s="367"/>
      <c r="C264" s="368" t="s">
        <v>600</v>
      </c>
      <c r="D264" s="369"/>
      <c r="E264" s="369"/>
      <c r="F264" s="369"/>
      <c r="G264" s="369"/>
      <c r="H264" s="369"/>
      <c r="I264" s="369"/>
      <c r="J264" s="369"/>
      <c r="K264" s="369"/>
      <c r="L264" s="369"/>
      <c r="M264" s="369"/>
      <c r="N264" s="369"/>
      <c r="O264" s="369"/>
      <c r="P264" s="369"/>
      <c r="Q264" s="367"/>
      <c r="R264" s="370" t="s">
        <v>506</v>
      </c>
      <c r="S264" s="371"/>
      <c r="T264" s="372"/>
      <c r="U264" s="197">
        <v>1741.45</v>
      </c>
    </row>
    <row r="265" spans="1:21" ht="9.6" customHeight="1">
      <c r="A265" s="366">
        <v>41433</v>
      </c>
      <c r="B265" s="367"/>
      <c r="C265" s="368" t="s">
        <v>601</v>
      </c>
      <c r="D265" s="369"/>
      <c r="E265" s="369"/>
      <c r="F265" s="369"/>
      <c r="G265" s="369"/>
      <c r="H265" s="369"/>
      <c r="I265" s="369"/>
      <c r="J265" s="369"/>
      <c r="K265" s="369"/>
      <c r="L265" s="369"/>
      <c r="M265" s="369"/>
      <c r="N265" s="369"/>
      <c r="O265" s="369"/>
      <c r="P265" s="369"/>
      <c r="Q265" s="367"/>
      <c r="R265" s="370" t="s">
        <v>506</v>
      </c>
      <c r="S265" s="371"/>
      <c r="T265" s="372"/>
      <c r="U265" s="197">
        <v>1715.5</v>
      </c>
    </row>
    <row r="266" spans="1:21" ht="9.6" customHeight="1">
      <c r="A266" s="366">
        <v>41434</v>
      </c>
      <c r="B266" s="367"/>
      <c r="C266" s="368" t="s">
        <v>602</v>
      </c>
      <c r="D266" s="369"/>
      <c r="E266" s="369"/>
      <c r="F266" s="369"/>
      <c r="G266" s="369"/>
      <c r="H266" s="369"/>
      <c r="I266" s="369"/>
      <c r="J266" s="369"/>
      <c r="K266" s="369"/>
      <c r="L266" s="369"/>
      <c r="M266" s="369"/>
      <c r="N266" s="369"/>
      <c r="O266" s="369"/>
      <c r="P266" s="369"/>
      <c r="Q266" s="367"/>
      <c r="R266" s="370" t="s">
        <v>506</v>
      </c>
      <c r="S266" s="371"/>
      <c r="T266" s="372"/>
      <c r="U266" s="197">
        <v>2093.73</v>
      </c>
    </row>
    <row r="267" spans="1:21" ht="9.6" customHeight="1">
      <c r="A267" s="366">
        <v>41435</v>
      </c>
      <c r="B267" s="367"/>
      <c r="C267" s="368" t="s">
        <v>603</v>
      </c>
      <c r="D267" s="369"/>
      <c r="E267" s="369"/>
      <c r="F267" s="369"/>
      <c r="G267" s="369"/>
      <c r="H267" s="369"/>
      <c r="I267" s="369"/>
      <c r="J267" s="369"/>
      <c r="K267" s="369"/>
      <c r="L267" s="369"/>
      <c r="M267" s="369"/>
      <c r="N267" s="369"/>
      <c r="O267" s="369"/>
      <c r="P267" s="369"/>
      <c r="Q267" s="367"/>
      <c r="R267" s="370" t="s">
        <v>506</v>
      </c>
      <c r="S267" s="371"/>
      <c r="T267" s="372"/>
      <c r="U267" s="197">
        <v>2285.13</v>
      </c>
    </row>
    <row r="268" spans="1:21" ht="9.6" customHeight="1">
      <c r="A268" s="366">
        <v>41436</v>
      </c>
      <c r="B268" s="367"/>
      <c r="C268" s="368" t="s">
        <v>604</v>
      </c>
      <c r="D268" s="369"/>
      <c r="E268" s="369"/>
      <c r="F268" s="369"/>
      <c r="G268" s="369"/>
      <c r="H268" s="369"/>
      <c r="I268" s="369"/>
      <c r="J268" s="369"/>
      <c r="K268" s="369"/>
      <c r="L268" s="369"/>
      <c r="M268" s="369"/>
      <c r="N268" s="369"/>
      <c r="O268" s="369"/>
      <c r="P268" s="369"/>
      <c r="Q268" s="367"/>
      <c r="R268" s="370" t="s">
        <v>506</v>
      </c>
      <c r="S268" s="371"/>
      <c r="T268" s="372"/>
      <c r="U268" s="197">
        <v>2727.44</v>
      </c>
    </row>
    <row r="269" spans="1:21" ht="9.6" customHeight="1">
      <c r="A269" s="366">
        <v>41437</v>
      </c>
      <c r="B269" s="367"/>
      <c r="C269" s="368" t="s">
        <v>605</v>
      </c>
      <c r="D269" s="369"/>
      <c r="E269" s="369"/>
      <c r="F269" s="369"/>
      <c r="G269" s="369"/>
      <c r="H269" s="369"/>
      <c r="I269" s="369"/>
      <c r="J269" s="369"/>
      <c r="K269" s="369"/>
      <c r="L269" s="369"/>
      <c r="M269" s="369"/>
      <c r="N269" s="369"/>
      <c r="O269" s="369"/>
      <c r="P269" s="369"/>
      <c r="Q269" s="367"/>
      <c r="R269" s="370" t="s">
        <v>506</v>
      </c>
      <c r="S269" s="371"/>
      <c r="T269" s="372"/>
      <c r="U269" s="197">
        <v>3212.51</v>
      </c>
    </row>
    <row r="270" spans="1:21" ht="9.6" customHeight="1">
      <c r="A270" s="366">
        <v>41438</v>
      </c>
      <c r="B270" s="367"/>
      <c r="C270" s="368" t="s">
        <v>606</v>
      </c>
      <c r="D270" s="369"/>
      <c r="E270" s="369"/>
      <c r="F270" s="369"/>
      <c r="G270" s="369"/>
      <c r="H270" s="369"/>
      <c r="I270" s="369"/>
      <c r="J270" s="369"/>
      <c r="K270" s="369"/>
      <c r="L270" s="369"/>
      <c r="M270" s="369"/>
      <c r="N270" s="369"/>
      <c r="O270" s="369"/>
      <c r="P270" s="369"/>
      <c r="Q270" s="367"/>
      <c r="R270" s="370" t="s">
        <v>506</v>
      </c>
      <c r="S270" s="371"/>
      <c r="T270" s="372"/>
      <c r="U270" s="197">
        <v>3766.34</v>
      </c>
    </row>
    <row r="271" spans="1:21" ht="9.6" customHeight="1">
      <c r="A271" s="366">
        <v>41445</v>
      </c>
      <c r="B271" s="367"/>
      <c r="C271" s="368" t="s">
        <v>607</v>
      </c>
      <c r="D271" s="369"/>
      <c r="E271" s="369"/>
      <c r="F271" s="369"/>
      <c r="G271" s="369"/>
      <c r="H271" s="369"/>
      <c r="I271" s="369"/>
      <c r="J271" s="369"/>
      <c r="K271" s="369"/>
      <c r="L271" s="369"/>
      <c r="M271" s="369"/>
      <c r="N271" s="369"/>
      <c r="O271" s="369"/>
      <c r="P271" s="369"/>
      <c r="Q271" s="367"/>
      <c r="R271" s="370" t="s">
        <v>506</v>
      </c>
      <c r="S271" s="371"/>
      <c r="T271" s="372"/>
      <c r="U271" s="195">
        <v>41.55</v>
      </c>
    </row>
    <row r="272" spans="1:21" ht="9.6" customHeight="1">
      <c r="A272" s="366">
        <v>41446</v>
      </c>
      <c r="B272" s="367"/>
      <c r="C272" s="368" t="s">
        <v>608</v>
      </c>
      <c r="D272" s="369"/>
      <c r="E272" s="369"/>
      <c r="F272" s="369"/>
      <c r="G272" s="369"/>
      <c r="H272" s="369"/>
      <c r="I272" s="369"/>
      <c r="J272" s="369"/>
      <c r="K272" s="369"/>
      <c r="L272" s="369"/>
      <c r="M272" s="369"/>
      <c r="N272" s="369"/>
      <c r="O272" s="369"/>
      <c r="P272" s="369"/>
      <c r="Q272" s="367"/>
      <c r="R272" s="370" t="s">
        <v>506</v>
      </c>
      <c r="S272" s="371"/>
      <c r="T272" s="372"/>
      <c r="U272" s="195">
        <v>43.03</v>
      </c>
    </row>
    <row r="273" spans="1:21" ht="9.6" customHeight="1">
      <c r="A273" s="366">
        <v>41447</v>
      </c>
      <c r="B273" s="367"/>
      <c r="C273" s="368" t="s">
        <v>609</v>
      </c>
      <c r="D273" s="369"/>
      <c r="E273" s="369"/>
      <c r="F273" s="369"/>
      <c r="G273" s="369"/>
      <c r="H273" s="369"/>
      <c r="I273" s="369"/>
      <c r="J273" s="369"/>
      <c r="K273" s="369"/>
      <c r="L273" s="369"/>
      <c r="M273" s="369"/>
      <c r="N273" s="369"/>
      <c r="O273" s="369"/>
      <c r="P273" s="369"/>
      <c r="Q273" s="367"/>
      <c r="R273" s="370" t="s">
        <v>506</v>
      </c>
      <c r="S273" s="371"/>
      <c r="T273" s="372"/>
      <c r="U273" s="195">
        <v>26.95</v>
      </c>
    </row>
    <row r="274" spans="1:21" ht="9.6" customHeight="1">
      <c r="A274" s="366">
        <v>41448</v>
      </c>
      <c r="B274" s="367"/>
      <c r="C274" s="368" t="s">
        <v>610</v>
      </c>
      <c r="D274" s="369"/>
      <c r="E274" s="369"/>
      <c r="F274" s="369"/>
      <c r="G274" s="369"/>
      <c r="H274" s="369"/>
      <c r="I274" s="369"/>
      <c r="J274" s="369"/>
      <c r="K274" s="369"/>
      <c r="L274" s="369"/>
      <c r="M274" s="369"/>
      <c r="N274" s="369"/>
      <c r="O274" s="369"/>
      <c r="P274" s="369"/>
      <c r="Q274" s="367"/>
      <c r="R274" s="370" t="s">
        <v>506</v>
      </c>
      <c r="S274" s="371"/>
      <c r="T274" s="372"/>
      <c r="U274" s="195">
        <v>63.93</v>
      </c>
    </row>
    <row r="275" spans="1:21" ht="9.6" customHeight="1">
      <c r="A275" s="366">
        <v>41449</v>
      </c>
      <c r="B275" s="367"/>
      <c r="C275" s="368" t="s">
        <v>611</v>
      </c>
      <c r="D275" s="369"/>
      <c r="E275" s="369"/>
      <c r="F275" s="369"/>
      <c r="G275" s="369"/>
      <c r="H275" s="369"/>
      <c r="I275" s="369"/>
      <c r="J275" s="369"/>
      <c r="K275" s="369"/>
      <c r="L275" s="369"/>
      <c r="M275" s="369"/>
      <c r="N275" s="369"/>
      <c r="O275" s="369"/>
      <c r="P275" s="369"/>
      <c r="Q275" s="367"/>
      <c r="R275" s="370" t="s">
        <v>506</v>
      </c>
      <c r="S275" s="371"/>
      <c r="T275" s="372"/>
      <c r="U275" s="195">
        <v>54.68</v>
      </c>
    </row>
    <row r="276" spans="1:21" ht="9.6" customHeight="1">
      <c r="A276" s="366">
        <v>41450</v>
      </c>
      <c r="B276" s="367"/>
      <c r="C276" s="368" t="s">
        <v>612</v>
      </c>
      <c r="D276" s="369"/>
      <c r="E276" s="369"/>
      <c r="F276" s="369"/>
      <c r="G276" s="369"/>
      <c r="H276" s="369"/>
      <c r="I276" s="369"/>
      <c r="J276" s="369"/>
      <c r="K276" s="369"/>
      <c r="L276" s="369"/>
      <c r="M276" s="369"/>
      <c r="N276" s="369"/>
      <c r="O276" s="369"/>
      <c r="P276" s="369"/>
      <c r="Q276" s="367"/>
      <c r="R276" s="370" t="s">
        <v>506</v>
      </c>
      <c r="S276" s="371"/>
      <c r="T276" s="372"/>
      <c r="U276" s="195">
        <v>45.07</v>
      </c>
    </row>
    <row r="277" spans="1:21" ht="9.6" customHeight="1">
      <c r="A277" s="366">
        <v>41454</v>
      </c>
      <c r="B277" s="367"/>
      <c r="C277" s="368" t="s">
        <v>613</v>
      </c>
      <c r="D277" s="369"/>
      <c r="E277" s="369"/>
      <c r="F277" s="369"/>
      <c r="G277" s="369"/>
      <c r="H277" s="369"/>
      <c r="I277" s="369"/>
      <c r="J277" s="369"/>
      <c r="K277" s="369"/>
      <c r="L277" s="369"/>
      <c r="M277" s="369"/>
      <c r="N277" s="369"/>
      <c r="O277" s="369"/>
      <c r="P277" s="369"/>
      <c r="Q277" s="367"/>
      <c r="R277" s="370" t="s">
        <v>340</v>
      </c>
      <c r="S277" s="371"/>
      <c r="T277" s="372"/>
      <c r="U277" s="196">
        <v>267.02</v>
      </c>
    </row>
    <row r="278" spans="1:21" ht="9.6" customHeight="1">
      <c r="A278" s="366">
        <v>41455</v>
      </c>
      <c r="B278" s="367"/>
      <c r="C278" s="368" t="s">
        <v>614</v>
      </c>
      <c r="D278" s="369"/>
      <c r="E278" s="369"/>
      <c r="F278" s="369"/>
      <c r="G278" s="369"/>
      <c r="H278" s="369"/>
      <c r="I278" s="369"/>
      <c r="J278" s="369"/>
      <c r="K278" s="369"/>
      <c r="L278" s="369"/>
      <c r="M278" s="369"/>
      <c r="N278" s="369"/>
      <c r="O278" s="369"/>
      <c r="P278" s="369"/>
      <c r="Q278" s="367"/>
      <c r="R278" s="370" t="s">
        <v>340</v>
      </c>
      <c r="S278" s="371"/>
      <c r="T278" s="372"/>
      <c r="U278" s="196">
        <v>326.16000000000003</v>
      </c>
    </row>
    <row r="279" spans="1:21" ht="9.6" customHeight="1">
      <c r="A279" s="366">
        <v>41456</v>
      </c>
      <c r="B279" s="367"/>
      <c r="C279" s="368" t="s">
        <v>615</v>
      </c>
      <c r="D279" s="369"/>
      <c r="E279" s="369"/>
      <c r="F279" s="369"/>
      <c r="G279" s="369"/>
      <c r="H279" s="369"/>
      <c r="I279" s="369"/>
      <c r="J279" s="369"/>
      <c r="K279" s="369"/>
      <c r="L279" s="369"/>
      <c r="M279" s="369"/>
      <c r="N279" s="369"/>
      <c r="O279" s="369"/>
      <c r="P279" s="369"/>
      <c r="Q279" s="367"/>
      <c r="R279" s="370" t="s">
        <v>340</v>
      </c>
      <c r="S279" s="371"/>
      <c r="T279" s="372"/>
      <c r="U279" s="195">
        <v>71.44</v>
      </c>
    </row>
    <row r="280" spans="1:21" ht="9.6" customHeight="1">
      <c r="A280" s="366">
        <v>47022</v>
      </c>
      <c r="B280" s="367"/>
      <c r="C280" s="368" t="s">
        <v>616</v>
      </c>
      <c r="D280" s="369"/>
      <c r="E280" s="369"/>
      <c r="F280" s="369"/>
      <c r="G280" s="369"/>
      <c r="H280" s="369"/>
      <c r="I280" s="369"/>
      <c r="J280" s="369"/>
      <c r="K280" s="369"/>
      <c r="L280" s="369"/>
      <c r="M280" s="369"/>
      <c r="N280" s="369"/>
      <c r="O280" s="369"/>
      <c r="P280" s="369"/>
      <c r="Q280" s="367"/>
      <c r="R280" s="370" t="s">
        <v>343</v>
      </c>
      <c r="S280" s="371"/>
      <c r="T280" s="372"/>
      <c r="U280" s="196">
        <v>223.92</v>
      </c>
    </row>
    <row r="281" spans="1:21" ht="9.6" customHeight="1">
      <c r="A281" s="366">
        <v>47023</v>
      </c>
      <c r="B281" s="367"/>
      <c r="C281" s="368" t="s">
        <v>617</v>
      </c>
      <c r="D281" s="369"/>
      <c r="E281" s="369"/>
      <c r="F281" s="369"/>
      <c r="G281" s="369"/>
      <c r="H281" s="369"/>
      <c r="I281" s="369"/>
      <c r="J281" s="369"/>
      <c r="K281" s="369"/>
      <c r="L281" s="369"/>
      <c r="M281" s="369"/>
      <c r="N281" s="369"/>
      <c r="O281" s="369"/>
      <c r="P281" s="369"/>
      <c r="Q281" s="367"/>
      <c r="R281" s="370" t="s">
        <v>343</v>
      </c>
      <c r="S281" s="371"/>
      <c r="T281" s="372"/>
      <c r="U281" s="195">
        <v>23.8</v>
      </c>
    </row>
    <row r="282" spans="1:21" ht="9.6" customHeight="1">
      <c r="A282" s="366">
        <v>47024</v>
      </c>
      <c r="B282" s="367"/>
      <c r="C282" s="368" t="s">
        <v>618</v>
      </c>
      <c r="D282" s="369"/>
      <c r="E282" s="369"/>
      <c r="F282" s="369"/>
      <c r="G282" s="369"/>
      <c r="H282" s="369"/>
      <c r="I282" s="369"/>
      <c r="J282" s="369"/>
      <c r="K282" s="369"/>
      <c r="L282" s="369"/>
      <c r="M282" s="369"/>
      <c r="N282" s="369"/>
      <c r="O282" s="369"/>
      <c r="P282" s="369"/>
      <c r="Q282" s="367"/>
      <c r="R282" s="370" t="s">
        <v>343</v>
      </c>
      <c r="S282" s="371"/>
      <c r="T282" s="372"/>
      <c r="U282" s="195">
        <v>25.91</v>
      </c>
    </row>
    <row r="283" spans="1:21" ht="9.6" customHeight="1">
      <c r="A283" s="382">
        <v>100005</v>
      </c>
      <c r="B283" s="383"/>
      <c r="C283" s="384" t="s">
        <v>619</v>
      </c>
      <c r="D283" s="385"/>
      <c r="E283" s="385"/>
      <c r="F283" s="385"/>
      <c r="G283" s="385"/>
      <c r="H283" s="385"/>
      <c r="I283" s="385"/>
      <c r="J283" s="385"/>
      <c r="K283" s="385"/>
      <c r="L283" s="385"/>
      <c r="M283" s="385"/>
      <c r="N283" s="385"/>
      <c r="O283" s="385"/>
      <c r="P283" s="385"/>
      <c r="Q283" s="385"/>
      <c r="R283" s="385"/>
      <c r="S283" s="385"/>
      <c r="T283" s="385"/>
      <c r="U283" s="383"/>
    </row>
    <row r="284" spans="1:21" ht="9.6" customHeight="1">
      <c r="A284" s="366">
        <v>40800</v>
      </c>
      <c r="B284" s="367"/>
      <c r="C284" s="368" t="s">
        <v>620</v>
      </c>
      <c r="D284" s="369"/>
      <c r="E284" s="369"/>
      <c r="F284" s="369"/>
      <c r="G284" s="369"/>
      <c r="H284" s="369"/>
      <c r="I284" s="369"/>
      <c r="J284" s="369"/>
      <c r="K284" s="369"/>
      <c r="L284" s="369"/>
      <c r="M284" s="369"/>
      <c r="N284" s="369"/>
      <c r="O284" s="369"/>
      <c r="P284" s="369"/>
      <c r="Q284" s="367"/>
      <c r="R284" s="370" t="s">
        <v>621</v>
      </c>
      <c r="S284" s="371"/>
      <c r="T284" s="372"/>
      <c r="U284" s="195">
        <v>22.78</v>
      </c>
    </row>
    <row r="285" spans="1:21" ht="9.6" customHeight="1">
      <c r="A285" s="366">
        <v>40804</v>
      </c>
      <c r="B285" s="367"/>
      <c r="C285" s="368" t="s">
        <v>622</v>
      </c>
      <c r="D285" s="369"/>
      <c r="E285" s="369"/>
      <c r="F285" s="369"/>
      <c r="G285" s="369"/>
      <c r="H285" s="369"/>
      <c r="I285" s="369"/>
      <c r="J285" s="369"/>
      <c r="K285" s="369"/>
      <c r="L285" s="369"/>
      <c r="M285" s="369"/>
      <c r="N285" s="369"/>
      <c r="O285" s="369"/>
      <c r="P285" s="369"/>
      <c r="Q285" s="367"/>
      <c r="R285" s="370" t="s">
        <v>506</v>
      </c>
      <c r="S285" s="371"/>
      <c r="T285" s="372"/>
      <c r="U285" s="194">
        <v>7.26</v>
      </c>
    </row>
    <row r="286" spans="1:21" ht="9.6" customHeight="1">
      <c r="A286" s="366">
        <v>40805</v>
      </c>
      <c r="B286" s="367"/>
      <c r="C286" s="368" t="s">
        <v>623</v>
      </c>
      <c r="D286" s="369"/>
      <c r="E286" s="369"/>
      <c r="F286" s="369"/>
      <c r="G286" s="369"/>
      <c r="H286" s="369"/>
      <c r="I286" s="369"/>
      <c r="J286" s="369"/>
      <c r="K286" s="369"/>
      <c r="L286" s="369"/>
      <c r="M286" s="369"/>
      <c r="N286" s="369"/>
      <c r="O286" s="369"/>
      <c r="P286" s="369"/>
      <c r="Q286" s="367"/>
      <c r="R286" s="370" t="s">
        <v>621</v>
      </c>
      <c r="S286" s="371"/>
      <c r="T286" s="372"/>
      <c r="U286" s="195">
        <v>16.34</v>
      </c>
    </row>
    <row r="287" spans="1:21" ht="9.6" customHeight="1">
      <c r="A287" s="366">
        <v>40810</v>
      </c>
      <c r="B287" s="367"/>
      <c r="C287" s="368" t="s">
        <v>624</v>
      </c>
      <c r="D287" s="369"/>
      <c r="E287" s="369"/>
      <c r="F287" s="369"/>
      <c r="G287" s="369"/>
      <c r="H287" s="369"/>
      <c r="I287" s="369"/>
      <c r="J287" s="369"/>
      <c r="K287" s="369"/>
      <c r="L287" s="369"/>
      <c r="M287" s="369"/>
      <c r="N287" s="369"/>
      <c r="O287" s="369"/>
      <c r="P287" s="369"/>
      <c r="Q287" s="367"/>
      <c r="R287" s="370" t="s">
        <v>621</v>
      </c>
      <c r="S287" s="371"/>
      <c r="T287" s="372"/>
      <c r="U287" s="196">
        <v>391.57</v>
      </c>
    </row>
    <row r="288" spans="1:21" ht="9.6" customHeight="1">
      <c r="A288" s="366">
        <v>40811</v>
      </c>
      <c r="B288" s="367"/>
      <c r="C288" s="368" t="s">
        <v>625</v>
      </c>
      <c r="D288" s="369"/>
      <c r="E288" s="369"/>
      <c r="F288" s="369"/>
      <c r="G288" s="369"/>
      <c r="H288" s="369"/>
      <c r="I288" s="369"/>
      <c r="J288" s="369"/>
      <c r="K288" s="369"/>
      <c r="L288" s="369"/>
      <c r="M288" s="369"/>
      <c r="N288" s="369"/>
      <c r="O288" s="369"/>
      <c r="P288" s="369"/>
      <c r="Q288" s="367"/>
      <c r="R288" s="370" t="s">
        <v>506</v>
      </c>
      <c r="S288" s="371"/>
      <c r="T288" s="372"/>
      <c r="U288" s="196">
        <v>465.66</v>
      </c>
    </row>
    <row r="289" spans="1:21" ht="9.6" customHeight="1">
      <c r="A289" s="366">
        <v>40865</v>
      </c>
      <c r="B289" s="367"/>
      <c r="C289" s="368" t="s">
        <v>626</v>
      </c>
      <c r="D289" s="369"/>
      <c r="E289" s="369"/>
      <c r="F289" s="369"/>
      <c r="G289" s="369"/>
      <c r="H289" s="369"/>
      <c r="I289" s="369"/>
      <c r="J289" s="369"/>
      <c r="K289" s="369"/>
      <c r="L289" s="369"/>
      <c r="M289" s="369"/>
      <c r="N289" s="369"/>
      <c r="O289" s="369"/>
      <c r="P289" s="369"/>
      <c r="Q289" s="367"/>
      <c r="R289" s="370" t="s">
        <v>338</v>
      </c>
      <c r="S289" s="371"/>
      <c r="T289" s="372"/>
      <c r="U289" s="195">
        <v>15.34</v>
      </c>
    </row>
    <row r="290" spans="1:21" ht="9.6" customHeight="1">
      <c r="A290" s="366">
        <v>40870</v>
      </c>
      <c r="B290" s="367"/>
      <c r="C290" s="368" t="s">
        <v>627</v>
      </c>
      <c r="D290" s="369"/>
      <c r="E290" s="369"/>
      <c r="F290" s="369"/>
      <c r="G290" s="369"/>
      <c r="H290" s="369"/>
      <c r="I290" s="369"/>
      <c r="J290" s="369"/>
      <c r="K290" s="369"/>
      <c r="L290" s="369"/>
      <c r="M290" s="369"/>
      <c r="N290" s="369"/>
      <c r="O290" s="369"/>
      <c r="P290" s="369"/>
      <c r="Q290" s="367"/>
      <c r="R290" s="370" t="s">
        <v>338</v>
      </c>
      <c r="S290" s="371"/>
      <c r="T290" s="372"/>
      <c r="U290" s="194">
        <v>7.87</v>
      </c>
    </row>
    <row r="291" spans="1:21" ht="9.6" customHeight="1">
      <c r="A291" s="366">
        <v>40880</v>
      </c>
      <c r="B291" s="367"/>
      <c r="C291" s="368" t="s">
        <v>628</v>
      </c>
      <c r="D291" s="369"/>
      <c r="E291" s="369"/>
      <c r="F291" s="369"/>
      <c r="G291" s="369"/>
      <c r="H291" s="369"/>
      <c r="I291" s="369"/>
      <c r="J291" s="369"/>
      <c r="K291" s="369"/>
      <c r="L291" s="369"/>
      <c r="M291" s="369"/>
      <c r="N291" s="369"/>
      <c r="O291" s="369"/>
      <c r="P291" s="369"/>
      <c r="Q291" s="367"/>
      <c r="R291" s="370" t="s">
        <v>338</v>
      </c>
      <c r="S291" s="371"/>
      <c r="T291" s="372"/>
      <c r="U291" s="194">
        <v>0.82</v>
      </c>
    </row>
    <row r="292" spans="1:21" ht="9.6" customHeight="1">
      <c r="A292" s="366">
        <v>40885</v>
      </c>
      <c r="B292" s="367"/>
      <c r="C292" s="368" t="s">
        <v>629</v>
      </c>
      <c r="D292" s="369"/>
      <c r="E292" s="369"/>
      <c r="F292" s="369"/>
      <c r="G292" s="369"/>
      <c r="H292" s="369"/>
      <c r="I292" s="369"/>
      <c r="J292" s="369"/>
      <c r="K292" s="369"/>
      <c r="L292" s="369"/>
      <c r="M292" s="369"/>
      <c r="N292" s="369"/>
      <c r="O292" s="369"/>
      <c r="P292" s="369"/>
      <c r="Q292" s="367"/>
      <c r="R292" s="370" t="s">
        <v>338</v>
      </c>
      <c r="S292" s="371"/>
      <c r="T292" s="372"/>
      <c r="U292" s="195">
        <v>14.28</v>
      </c>
    </row>
    <row r="293" spans="1:21" ht="9.6" customHeight="1">
      <c r="A293" s="366">
        <v>40890</v>
      </c>
      <c r="B293" s="367"/>
      <c r="C293" s="368" t="s">
        <v>630</v>
      </c>
      <c r="D293" s="369"/>
      <c r="E293" s="369"/>
      <c r="F293" s="369"/>
      <c r="G293" s="369"/>
      <c r="H293" s="369"/>
      <c r="I293" s="369"/>
      <c r="J293" s="369"/>
      <c r="K293" s="369"/>
      <c r="L293" s="369"/>
      <c r="M293" s="369"/>
      <c r="N293" s="369"/>
      <c r="O293" s="369"/>
      <c r="P293" s="369"/>
      <c r="Q293" s="367"/>
      <c r="R293" s="370" t="s">
        <v>338</v>
      </c>
      <c r="S293" s="371"/>
      <c r="T293" s="372"/>
      <c r="U293" s="194">
        <v>8</v>
      </c>
    </row>
    <row r="294" spans="1:21" ht="9.6" customHeight="1">
      <c r="A294" s="366">
        <v>40895</v>
      </c>
      <c r="B294" s="367"/>
      <c r="C294" s="368" t="s">
        <v>631</v>
      </c>
      <c r="D294" s="369"/>
      <c r="E294" s="369"/>
      <c r="F294" s="369"/>
      <c r="G294" s="369"/>
      <c r="H294" s="369"/>
      <c r="I294" s="369"/>
      <c r="J294" s="369"/>
      <c r="K294" s="369"/>
      <c r="L294" s="369"/>
      <c r="M294" s="369"/>
      <c r="N294" s="369"/>
      <c r="O294" s="369"/>
      <c r="P294" s="369"/>
      <c r="Q294" s="367"/>
      <c r="R294" s="370" t="s">
        <v>338</v>
      </c>
      <c r="S294" s="371"/>
      <c r="T294" s="372"/>
      <c r="U294" s="194">
        <v>2.04</v>
      </c>
    </row>
    <row r="295" spans="1:21" ht="9.6" customHeight="1">
      <c r="A295" s="382">
        <v>117318</v>
      </c>
      <c r="B295" s="383"/>
      <c r="C295" s="384" t="s">
        <v>632</v>
      </c>
      <c r="D295" s="385"/>
      <c r="E295" s="385"/>
      <c r="F295" s="385"/>
      <c r="G295" s="385"/>
      <c r="H295" s="385"/>
      <c r="I295" s="385"/>
      <c r="J295" s="385"/>
      <c r="K295" s="385"/>
      <c r="L295" s="385"/>
      <c r="M295" s="385"/>
      <c r="N295" s="385"/>
      <c r="O295" s="385"/>
      <c r="P295" s="385"/>
      <c r="Q295" s="385"/>
      <c r="R295" s="385"/>
      <c r="S295" s="385"/>
      <c r="T295" s="385"/>
      <c r="U295" s="383"/>
    </row>
    <row r="296" spans="1:21" ht="9.6" customHeight="1">
      <c r="A296" s="366">
        <v>40814</v>
      </c>
      <c r="B296" s="367"/>
      <c r="C296" s="368" t="s">
        <v>633</v>
      </c>
      <c r="D296" s="369"/>
      <c r="E296" s="369"/>
      <c r="F296" s="369"/>
      <c r="G296" s="369"/>
      <c r="H296" s="369"/>
      <c r="I296" s="369"/>
      <c r="J296" s="369"/>
      <c r="K296" s="369"/>
      <c r="L296" s="369"/>
      <c r="M296" s="369"/>
      <c r="N296" s="369"/>
      <c r="O296" s="369"/>
      <c r="P296" s="369"/>
      <c r="Q296" s="367"/>
      <c r="R296" s="370" t="s">
        <v>338</v>
      </c>
      <c r="S296" s="371"/>
      <c r="T296" s="372"/>
      <c r="U296" s="195">
        <v>26.7</v>
      </c>
    </row>
    <row r="297" spans="1:21" ht="9.6" customHeight="1">
      <c r="A297" s="366">
        <v>40815</v>
      </c>
      <c r="B297" s="367"/>
      <c r="C297" s="368" t="s">
        <v>634</v>
      </c>
      <c r="D297" s="369"/>
      <c r="E297" s="369"/>
      <c r="F297" s="369"/>
      <c r="G297" s="369"/>
      <c r="H297" s="369"/>
      <c r="I297" s="369"/>
      <c r="J297" s="369"/>
      <c r="K297" s="369"/>
      <c r="L297" s="369"/>
      <c r="M297" s="369"/>
      <c r="N297" s="369"/>
      <c r="O297" s="369"/>
      <c r="P297" s="369"/>
      <c r="Q297" s="367"/>
      <c r="R297" s="370" t="s">
        <v>338</v>
      </c>
      <c r="S297" s="371"/>
      <c r="T297" s="372"/>
      <c r="U297" s="195">
        <v>35.86</v>
      </c>
    </row>
    <row r="298" spans="1:21" ht="9.6" customHeight="1">
      <c r="A298" s="366">
        <v>40816</v>
      </c>
      <c r="B298" s="367"/>
      <c r="C298" s="368" t="s">
        <v>635</v>
      </c>
      <c r="D298" s="369"/>
      <c r="E298" s="369"/>
      <c r="F298" s="369"/>
      <c r="G298" s="369"/>
      <c r="H298" s="369"/>
      <c r="I298" s="369"/>
      <c r="J298" s="369"/>
      <c r="K298" s="369"/>
      <c r="L298" s="369"/>
      <c r="M298" s="369"/>
      <c r="N298" s="369"/>
      <c r="O298" s="369"/>
      <c r="P298" s="369"/>
      <c r="Q298" s="367"/>
      <c r="R298" s="370" t="s">
        <v>338</v>
      </c>
      <c r="S298" s="371"/>
      <c r="T298" s="372"/>
      <c r="U298" s="195">
        <v>18.53</v>
      </c>
    </row>
    <row r="299" spans="1:21" ht="9.6" customHeight="1">
      <c r="A299" s="366">
        <v>40817</v>
      </c>
      <c r="B299" s="367"/>
      <c r="C299" s="368" t="s">
        <v>636</v>
      </c>
      <c r="D299" s="369"/>
      <c r="E299" s="369"/>
      <c r="F299" s="369"/>
      <c r="G299" s="369"/>
      <c r="H299" s="369"/>
      <c r="I299" s="369"/>
      <c r="J299" s="369"/>
      <c r="K299" s="369"/>
      <c r="L299" s="369"/>
      <c r="M299" s="369"/>
      <c r="N299" s="369"/>
      <c r="O299" s="369"/>
      <c r="P299" s="369"/>
      <c r="Q299" s="367"/>
      <c r="R299" s="370" t="s">
        <v>338</v>
      </c>
      <c r="S299" s="371"/>
      <c r="T299" s="372"/>
      <c r="U299" s="195">
        <v>21.9</v>
      </c>
    </row>
    <row r="300" spans="1:21" ht="9.6" customHeight="1">
      <c r="A300" s="366">
        <v>40818</v>
      </c>
      <c r="B300" s="367"/>
      <c r="C300" s="368" t="s">
        <v>637</v>
      </c>
      <c r="D300" s="369"/>
      <c r="E300" s="369"/>
      <c r="F300" s="369"/>
      <c r="G300" s="369"/>
      <c r="H300" s="369"/>
      <c r="I300" s="369"/>
      <c r="J300" s="369"/>
      <c r="K300" s="369"/>
      <c r="L300" s="369"/>
      <c r="M300" s="369"/>
      <c r="N300" s="369"/>
      <c r="O300" s="369"/>
      <c r="P300" s="369"/>
      <c r="Q300" s="367"/>
      <c r="R300" s="370" t="s">
        <v>338</v>
      </c>
      <c r="S300" s="371"/>
      <c r="T300" s="372"/>
      <c r="U300" s="195">
        <v>25.27</v>
      </c>
    </row>
    <row r="301" spans="1:21" ht="9.6" customHeight="1">
      <c r="A301" s="366">
        <v>40820</v>
      </c>
      <c r="B301" s="367"/>
      <c r="C301" s="368" t="s">
        <v>638</v>
      </c>
      <c r="D301" s="369"/>
      <c r="E301" s="369"/>
      <c r="F301" s="369"/>
      <c r="G301" s="369"/>
      <c r="H301" s="369"/>
      <c r="I301" s="369"/>
      <c r="J301" s="369"/>
      <c r="K301" s="369"/>
      <c r="L301" s="369"/>
      <c r="M301" s="369"/>
      <c r="N301" s="369"/>
      <c r="O301" s="369"/>
      <c r="P301" s="369"/>
      <c r="Q301" s="367"/>
      <c r="R301" s="370" t="s">
        <v>338</v>
      </c>
      <c r="S301" s="371"/>
      <c r="T301" s="372"/>
      <c r="U301" s="195">
        <v>75.739999999999995</v>
      </c>
    </row>
    <row r="302" spans="1:21" ht="9.6" customHeight="1">
      <c r="A302" s="366">
        <v>40825</v>
      </c>
      <c r="B302" s="367"/>
      <c r="C302" s="368" t="s">
        <v>639</v>
      </c>
      <c r="D302" s="369"/>
      <c r="E302" s="369"/>
      <c r="F302" s="369"/>
      <c r="G302" s="369"/>
      <c r="H302" s="369"/>
      <c r="I302" s="369"/>
      <c r="J302" s="369"/>
      <c r="K302" s="369"/>
      <c r="L302" s="369"/>
      <c r="M302" s="369"/>
      <c r="N302" s="369"/>
      <c r="O302" s="369"/>
      <c r="P302" s="369"/>
      <c r="Q302" s="367"/>
      <c r="R302" s="370" t="s">
        <v>338</v>
      </c>
      <c r="S302" s="371"/>
      <c r="T302" s="372"/>
      <c r="U302" s="196">
        <v>137.32</v>
      </c>
    </row>
    <row r="303" spans="1:21" ht="9.6" customHeight="1">
      <c r="A303" s="366">
        <v>40830</v>
      </c>
      <c r="B303" s="367"/>
      <c r="C303" s="368" t="s">
        <v>640</v>
      </c>
      <c r="D303" s="369"/>
      <c r="E303" s="369"/>
      <c r="F303" s="369"/>
      <c r="G303" s="369"/>
      <c r="H303" s="369"/>
      <c r="I303" s="369"/>
      <c r="J303" s="369"/>
      <c r="K303" s="369"/>
      <c r="L303" s="369"/>
      <c r="M303" s="369"/>
      <c r="N303" s="369"/>
      <c r="O303" s="369"/>
      <c r="P303" s="369"/>
      <c r="Q303" s="367"/>
      <c r="R303" s="370" t="s">
        <v>641</v>
      </c>
      <c r="S303" s="371"/>
      <c r="T303" s="372"/>
      <c r="U303" s="195">
        <v>46.12</v>
      </c>
    </row>
    <row r="304" spans="1:21" ht="9.6" customHeight="1">
      <c r="A304" s="366">
        <v>40835</v>
      </c>
      <c r="B304" s="367"/>
      <c r="C304" s="368" t="s">
        <v>642</v>
      </c>
      <c r="D304" s="369"/>
      <c r="E304" s="369"/>
      <c r="F304" s="369"/>
      <c r="G304" s="369"/>
      <c r="H304" s="369"/>
      <c r="I304" s="369"/>
      <c r="J304" s="369"/>
      <c r="K304" s="369"/>
      <c r="L304" s="369"/>
      <c r="M304" s="369"/>
      <c r="N304" s="369"/>
      <c r="O304" s="369"/>
      <c r="P304" s="369"/>
      <c r="Q304" s="367"/>
      <c r="R304" s="370" t="s">
        <v>641</v>
      </c>
      <c r="S304" s="371"/>
      <c r="T304" s="372"/>
      <c r="U304" s="195">
        <v>48.32</v>
      </c>
    </row>
    <row r="305" spans="1:21" ht="9.6" customHeight="1">
      <c r="A305" s="366">
        <v>40840</v>
      </c>
      <c r="B305" s="367"/>
      <c r="C305" s="368" t="s">
        <v>643</v>
      </c>
      <c r="D305" s="369"/>
      <c r="E305" s="369"/>
      <c r="F305" s="369"/>
      <c r="G305" s="369"/>
      <c r="H305" s="369"/>
      <c r="I305" s="369"/>
      <c r="J305" s="369"/>
      <c r="K305" s="369"/>
      <c r="L305" s="369"/>
      <c r="M305" s="369"/>
      <c r="N305" s="369"/>
      <c r="O305" s="369"/>
      <c r="P305" s="369"/>
      <c r="Q305" s="367"/>
      <c r="R305" s="370" t="s">
        <v>641</v>
      </c>
      <c r="S305" s="371"/>
      <c r="T305" s="372"/>
      <c r="U305" s="195">
        <v>93.15</v>
      </c>
    </row>
    <row r="306" spans="1:21" ht="9.6" customHeight="1">
      <c r="A306" s="366">
        <v>40845</v>
      </c>
      <c r="B306" s="367"/>
      <c r="C306" s="368" t="s">
        <v>644</v>
      </c>
      <c r="D306" s="369"/>
      <c r="E306" s="369"/>
      <c r="F306" s="369"/>
      <c r="G306" s="369"/>
      <c r="H306" s="369"/>
      <c r="I306" s="369"/>
      <c r="J306" s="369"/>
      <c r="K306" s="369"/>
      <c r="L306" s="369"/>
      <c r="M306" s="369"/>
      <c r="N306" s="369"/>
      <c r="O306" s="369"/>
      <c r="P306" s="369"/>
      <c r="Q306" s="367"/>
      <c r="R306" s="370" t="s">
        <v>641</v>
      </c>
      <c r="S306" s="371"/>
      <c r="T306" s="372"/>
      <c r="U306" s="195">
        <v>95.64</v>
      </c>
    </row>
    <row r="307" spans="1:21" ht="9.6" customHeight="1">
      <c r="A307" s="382">
        <v>117947</v>
      </c>
      <c r="B307" s="383"/>
      <c r="C307" s="384" t="s">
        <v>645</v>
      </c>
      <c r="D307" s="385"/>
      <c r="E307" s="385"/>
      <c r="F307" s="385"/>
      <c r="G307" s="385"/>
      <c r="H307" s="385"/>
      <c r="I307" s="385"/>
      <c r="J307" s="385"/>
      <c r="K307" s="385"/>
      <c r="L307" s="385"/>
      <c r="M307" s="385"/>
      <c r="N307" s="385"/>
      <c r="O307" s="385"/>
      <c r="P307" s="385"/>
      <c r="Q307" s="385"/>
      <c r="R307" s="385"/>
      <c r="S307" s="385"/>
      <c r="T307" s="385"/>
      <c r="U307" s="383"/>
    </row>
    <row r="308" spans="1:21" ht="9.6" customHeight="1">
      <c r="A308" s="366">
        <v>40850</v>
      </c>
      <c r="B308" s="367"/>
      <c r="C308" s="368" t="s">
        <v>646</v>
      </c>
      <c r="D308" s="369"/>
      <c r="E308" s="369"/>
      <c r="F308" s="369"/>
      <c r="G308" s="369"/>
      <c r="H308" s="369"/>
      <c r="I308" s="369"/>
      <c r="J308" s="369"/>
      <c r="K308" s="369"/>
      <c r="L308" s="369"/>
      <c r="M308" s="369"/>
      <c r="N308" s="369"/>
      <c r="O308" s="369"/>
      <c r="P308" s="369"/>
      <c r="Q308" s="367"/>
      <c r="R308" s="370" t="s">
        <v>338</v>
      </c>
      <c r="S308" s="371"/>
      <c r="T308" s="372"/>
      <c r="U308" s="196">
        <v>457.53</v>
      </c>
    </row>
    <row r="309" spans="1:21" ht="9.6" customHeight="1">
      <c r="A309" s="366">
        <v>40851</v>
      </c>
      <c r="B309" s="367"/>
      <c r="C309" s="368" t="s">
        <v>647</v>
      </c>
      <c r="D309" s="369"/>
      <c r="E309" s="369"/>
      <c r="F309" s="369"/>
      <c r="G309" s="369"/>
      <c r="H309" s="369"/>
      <c r="I309" s="369"/>
      <c r="J309" s="369"/>
      <c r="K309" s="369"/>
      <c r="L309" s="369"/>
      <c r="M309" s="369"/>
      <c r="N309" s="369"/>
      <c r="O309" s="369"/>
      <c r="P309" s="369"/>
      <c r="Q309" s="367"/>
      <c r="R309" s="370" t="s">
        <v>338</v>
      </c>
      <c r="S309" s="371"/>
      <c r="T309" s="372"/>
      <c r="U309" s="196">
        <v>606.9</v>
      </c>
    </row>
    <row r="310" spans="1:21" ht="9.6" customHeight="1">
      <c r="A310" s="366">
        <v>40853</v>
      </c>
      <c r="B310" s="367"/>
      <c r="C310" s="368" t="s">
        <v>648</v>
      </c>
      <c r="D310" s="369"/>
      <c r="E310" s="369"/>
      <c r="F310" s="369"/>
      <c r="G310" s="369"/>
      <c r="H310" s="369"/>
      <c r="I310" s="369"/>
      <c r="J310" s="369"/>
      <c r="K310" s="369"/>
      <c r="L310" s="369"/>
      <c r="M310" s="369"/>
      <c r="N310" s="369"/>
      <c r="O310" s="369"/>
      <c r="P310" s="369"/>
      <c r="Q310" s="367"/>
      <c r="R310" s="370" t="s">
        <v>338</v>
      </c>
      <c r="S310" s="371"/>
      <c r="T310" s="372"/>
      <c r="U310" s="196">
        <v>779.97</v>
      </c>
    </row>
    <row r="311" spans="1:21" ht="9.6" customHeight="1">
      <c r="A311" s="366">
        <v>40855</v>
      </c>
      <c r="B311" s="367"/>
      <c r="C311" s="368" t="s">
        <v>649</v>
      </c>
      <c r="D311" s="369"/>
      <c r="E311" s="369"/>
      <c r="F311" s="369"/>
      <c r="G311" s="369"/>
      <c r="H311" s="369"/>
      <c r="I311" s="369"/>
      <c r="J311" s="369"/>
      <c r="K311" s="369"/>
      <c r="L311" s="369"/>
      <c r="M311" s="369"/>
      <c r="N311" s="369"/>
      <c r="O311" s="369"/>
      <c r="P311" s="369"/>
      <c r="Q311" s="367"/>
      <c r="R311" s="370" t="s">
        <v>338</v>
      </c>
      <c r="S311" s="371"/>
      <c r="T311" s="372"/>
      <c r="U311" s="196">
        <v>656.35</v>
      </c>
    </row>
    <row r="312" spans="1:21" ht="9.6" customHeight="1">
      <c r="A312" s="366">
        <v>40856</v>
      </c>
      <c r="B312" s="367"/>
      <c r="C312" s="368" t="s">
        <v>650</v>
      </c>
      <c r="D312" s="369"/>
      <c r="E312" s="369"/>
      <c r="F312" s="369"/>
      <c r="G312" s="369"/>
      <c r="H312" s="369"/>
      <c r="I312" s="369"/>
      <c r="J312" s="369"/>
      <c r="K312" s="369"/>
      <c r="L312" s="369"/>
      <c r="M312" s="369"/>
      <c r="N312" s="369"/>
      <c r="O312" s="369"/>
      <c r="P312" s="369"/>
      <c r="Q312" s="367"/>
      <c r="R312" s="370" t="s">
        <v>338</v>
      </c>
      <c r="S312" s="371"/>
      <c r="T312" s="372"/>
      <c r="U312" s="197">
        <v>1452.96</v>
      </c>
    </row>
    <row r="313" spans="1:21" ht="9.6" customHeight="1">
      <c r="A313" s="382">
        <v>100008</v>
      </c>
      <c r="B313" s="383"/>
      <c r="C313" s="384" t="s">
        <v>651</v>
      </c>
      <c r="D313" s="385"/>
      <c r="E313" s="385"/>
      <c r="F313" s="385"/>
      <c r="G313" s="385"/>
      <c r="H313" s="385"/>
      <c r="I313" s="385"/>
      <c r="J313" s="385"/>
      <c r="K313" s="385"/>
      <c r="L313" s="385"/>
      <c r="M313" s="385"/>
      <c r="N313" s="385"/>
      <c r="O313" s="385"/>
      <c r="P313" s="385"/>
      <c r="Q313" s="385"/>
      <c r="R313" s="385"/>
      <c r="S313" s="385"/>
      <c r="T313" s="385"/>
      <c r="U313" s="383"/>
    </row>
    <row r="314" spans="1:21" ht="9.6" customHeight="1">
      <c r="A314" s="366">
        <v>41800</v>
      </c>
      <c r="B314" s="367"/>
      <c r="C314" s="368" t="s">
        <v>652</v>
      </c>
      <c r="D314" s="369"/>
      <c r="E314" s="369"/>
      <c r="F314" s="369"/>
      <c r="G314" s="369"/>
      <c r="H314" s="369"/>
      <c r="I314" s="369"/>
      <c r="J314" s="369"/>
      <c r="K314" s="369"/>
      <c r="L314" s="369"/>
      <c r="M314" s="369"/>
      <c r="N314" s="369"/>
      <c r="O314" s="369"/>
      <c r="P314" s="369"/>
      <c r="Q314" s="367"/>
      <c r="R314" s="370" t="s">
        <v>621</v>
      </c>
      <c r="S314" s="371"/>
      <c r="T314" s="372"/>
      <c r="U314" s="195">
        <v>74.72</v>
      </c>
    </row>
    <row r="315" spans="1:21" ht="9.6" customHeight="1">
      <c r="A315" s="366">
        <v>41806</v>
      </c>
      <c r="B315" s="367"/>
      <c r="C315" s="368" t="s">
        <v>653</v>
      </c>
      <c r="D315" s="369"/>
      <c r="E315" s="369"/>
      <c r="F315" s="369"/>
      <c r="G315" s="369"/>
      <c r="H315" s="369"/>
      <c r="I315" s="369"/>
      <c r="J315" s="369"/>
      <c r="K315" s="369"/>
      <c r="L315" s="369"/>
      <c r="M315" s="369"/>
      <c r="N315" s="369"/>
      <c r="O315" s="369"/>
      <c r="P315" s="369"/>
      <c r="Q315" s="367"/>
      <c r="R315" s="370" t="s">
        <v>506</v>
      </c>
      <c r="S315" s="371"/>
      <c r="T315" s="372"/>
      <c r="U315" s="196">
        <v>530.13</v>
      </c>
    </row>
    <row r="316" spans="1:21" ht="9.6" customHeight="1">
      <c r="A316" s="366">
        <v>41811</v>
      </c>
      <c r="B316" s="367"/>
      <c r="C316" s="368" t="s">
        <v>654</v>
      </c>
      <c r="D316" s="369"/>
      <c r="E316" s="369"/>
      <c r="F316" s="369"/>
      <c r="G316" s="369"/>
      <c r="H316" s="369"/>
      <c r="I316" s="369"/>
      <c r="J316" s="369"/>
      <c r="K316" s="369"/>
      <c r="L316" s="369"/>
      <c r="M316" s="369"/>
      <c r="N316" s="369"/>
      <c r="O316" s="369"/>
      <c r="P316" s="369"/>
      <c r="Q316" s="367"/>
      <c r="R316" s="370" t="s">
        <v>506</v>
      </c>
      <c r="S316" s="371"/>
      <c r="T316" s="372"/>
      <c r="U316" s="196">
        <v>863.55</v>
      </c>
    </row>
    <row r="317" spans="1:21" ht="9.6" customHeight="1">
      <c r="A317" s="366">
        <v>41816</v>
      </c>
      <c r="B317" s="367"/>
      <c r="C317" s="368" t="s">
        <v>655</v>
      </c>
      <c r="D317" s="369"/>
      <c r="E317" s="369"/>
      <c r="F317" s="369"/>
      <c r="G317" s="369"/>
      <c r="H317" s="369"/>
      <c r="I317" s="369"/>
      <c r="J317" s="369"/>
      <c r="K317" s="369"/>
      <c r="L317" s="369"/>
      <c r="M317" s="369"/>
      <c r="N317" s="369"/>
      <c r="O317" s="369"/>
      <c r="P317" s="369"/>
      <c r="Q317" s="367"/>
      <c r="R317" s="370" t="s">
        <v>506</v>
      </c>
      <c r="S317" s="371"/>
      <c r="T317" s="372"/>
      <c r="U317" s="197">
        <v>1119.51</v>
      </c>
    </row>
    <row r="318" spans="1:21" ht="9.6" customHeight="1">
      <c r="A318" s="366">
        <v>41821</v>
      </c>
      <c r="B318" s="367"/>
      <c r="C318" s="368" t="s">
        <v>656</v>
      </c>
      <c r="D318" s="369"/>
      <c r="E318" s="369"/>
      <c r="F318" s="369"/>
      <c r="G318" s="369"/>
      <c r="H318" s="369"/>
      <c r="I318" s="369"/>
      <c r="J318" s="369"/>
      <c r="K318" s="369"/>
      <c r="L318" s="369"/>
      <c r="M318" s="369"/>
      <c r="N318" s="369"/>
      <c r="O318" s="369"/>
      <c r="P318" s="369"/>
      <c r="Q318" s="367"/>
      <c r="R318" s="370" t="s">
        <v>506</v>
      </c>
      <c r="S318" s="371"/>
      <c r="T318" s="372"/>
      <c r="U318" s="197">
        <v>1463.42</v>
      </c>
    </row>
    <row r="319" spans="1:21" ht="9.6" customHeight="1">
      <c r="A319" s="366">
        <v>41826</v>
      </c>
      <c r="B319" s="367"/>
      <c r="C319" s="368" t="s">
        <v>657</v>
      </c>
      <c r="D319" s="369"/>
      <c r="E319" s="369"/>
      <c r="F319" s="369"/>
      <c r="G319" s="369"/>
      <c r="H319" s="369"/>
      <c r="I319" s="369"/>
      <c r="J319" s="369"/>
      <c r="K319" s="369"/>
      <c r="L319" s="369"/>
      <c r="M319" s="369"/>
      <c r="N319" s="369"/>
      <c r="O319" s="369"/>
      <c r="P319" s="369"/>
      <c r="Q319" s="367"/>
      <c r="R319" s="370" t="s">
        <v>506</v>
      </c>
      <c r="S319" s="371"/>
      <c r="T319" s="372"/>
      <c r="U319" s="197">
        <v>2406.85</v>
      </c>
    </row>
    <row r="320" spans="1:21" ht="9.6" customHeight="1">
      <c r="A320" s="366">
        <v>41831</v>
      </c>
      <c r="B320" s="367"/>
      <c r="C320" s="368" t="s">
        <v>658</v>
      </c>
      <c r="D320" s="369"/>
      <c r="E320" s="369"/>
      <c r="F320" s="369"/>
      <c r="G320" s="369"/>
      <c r="H320" s="369"/>
      <c r="I320" s="369"/>
      <c r="J320" s="369"/>
      <c r="K320" s="369"/>
      <c r="L320" s="369"/>
      <c r="M320" s="369"/>
      <c r="N320" s="369"/>
      <c r="O320" s="369"/>
      <c r="P320" s="369"/>
      <c r="Q320" s="367"/>
      <c r="R320" s="370" t="s">
        <v>506</v>
      </c>
      <c r="S320" s="371"/>
      <c r="T320" s="372"/>
      <c r="U320" s="197">
        <v>2186.94</v>
      </c>
    </row>
    <row r="321" spans="1:21" ht="9.6" customHeight="1">
      <c r="A321" s="366">
        <v>41836</v>
      </c>
      <c r="B321" s="367"/>
      <c r="C321" s="368" t="s">
        <v>659</v>
      </c>
      <c r="D321" s="369"/>
      <c r="E321" s="369"/>
      <c r="F321" s="369"/>
      <c r="G321" s="369"/>
      <c r="H321" s="369"/>
      <c r="I321" s="369"/>
      <c r="J321" s="369"/>
      <c r="K321" s="369"/>
      <c r="L321" s="369"/>
      <c r="M321" s="369"/>
      <c r="N321" s="369"/>
      <c r="O321" s="369"/>
      <c r="P321" s="369"/>
      <c r="Q321" s="367"/>
      <c r="R321" s="370" t="s">
        <v>506</v>
      </c>
      <c r="S321" s="371"/>
      <c r="T321" s="372"/>
      <c r="U321" s="197">
        <v>1678.15</v>
      </c>
    </row>
    <row r="322" spans="1:21" ht="9.6" customHeight="1">
      <c r="A322" s="366">
        <v>41841</v>
      </c>
      <c r="B322" s="367"/>
      <c r="C322" s="368" t="s">
        <v>660</v>
      </c>
      <c r="D322" s="369"/>
      <c r="E322" s="369"/>
      <c r="F322" s="369"/>
      <c r="G322" s="369"/>
      <c r="H322" s="369"/>
      <c r="I322" s="369"/>
      <c r="J322" s="369"/>
      <c r="K322" s="369"/>
      <c r="L322" s="369"/>
      <c r="M322" s="369"/>
      <c r="N322" s="369"/>
      <c r="O322" s="369"/>
      <c r="P322" s="369"/>
      <c r="Q322" s="367"/>
      <c r="R322" s="370" t="s">
        <v>506</v>
      </c>
      <c r="S322" s="371"/>
      <c r="T322" s="372"/>
      <c r="U322" s="197">
        <v>3217.06</v>
      </c>
    </row>
    <row r="323" spans="1:21" ht="9.6" customHeight="1">
      <c r="A323" s="366">
        <v>41846</v>
      </c>
      <c r="B323" s="367"/>
      <c r="C323" s="368" t="s">
        <v>661</v>
      </c>
      <c r="D323" s="369"/>
      <c r="E323" s="369"/>
      <c r="F323" s="369"/>
      <c r="G323" s="369"/>
      <c r="H323" s="369"/>
      <c r="I323" s="369"/>
      <c r="J323" s="369"/>
      <c r="K323" s="369"/>
      <c r="L323" s="369"/>
      <c r="M323" s="369"/>
      <c r="N323" s="369"/>
      <c r="O323" s="369"/>
      <c r="P323" s="369"/>
      <c r="Q323" s="367"/>
      <c r="R323" s="370" t="s">
        <v>340</v>
      </c>
      <c r="S323" s="371"/>
      <c r="T323" s="372"/>
      <c r="U323" s="196">
        <v>831.2</v>
      </c>
    </row>
    <row r="324" spans="1:21" ht="9.6" customHeight="1">
      <c r="A324" s="366">
        <v>41851</v>
      </c>
      <c r="B324" s="367"/>
      <c r="C324" s="368" t="s">
        <v>662</v>
      </c>
      <c r="D324" s="369"/>
      <c r="E324" s="369"/>
      <c r="F324" s="369"/>
      <c r="G324" s="369"/>
      <c r="H324" s="369"/>
      <c r="I324" s="369"/>
      <c r="J324" s="369"/>
      <c r="K324" s="369"/>
      <c r="L324" s="369"/>
      <c r="M324" s="369"/>
      <c r="N324" s="369"/>
      <c r="O324" s="369"/>
      <c r="P324" s="369"/>
      <c r="Q324" s="367"/>
      <c r="R324" s="370" t="s">
        <v>340</v>
      </c>
      <c r="S324" s="371"/>
      <c r="T324" s="372"/>
      <c r="U324" s="196">
        <v>940.55</v>
      </c>
    </row>
    <row r="325" spans="1:21" ht="9.6" customHeight="1">
      <c r="A325" s="366">
        <v>41856</v>
      </c>
      <c r="B325" s="367"/>
      <c r="C325" s="368" t="s">
        <v>663</v>
      </c>
      <c r="D325" s="369"/>
      <c r="E325" s="369"/>
      <c r="F325" s="369"/>
      <c r="G325" s="369"/>
      <c r="H325" s="369"/>
      <c r="I325" s="369"/>
      <c r="J325" s="369"/>
      <c r="K325" s="369"/>
      <c r="L325" s="369"/>
      <c r="M325" s="369"/>
      <c r="N325" s="369"/>
      <c r="O325" s="369"/>
      <c r="P325" s="369"/>
      <c r="Q325" s="367"/>
      <c r="R325" s="370" t="s">
        <v>340</v>
      </c>
      <c r="S325" s="371"/>
      <c r="T325" s="372"/>
      <c r="U325" s="197">
        <v>1364.26</v>
      </c>
    </row>
    <row r="326" spans="1:21" ht="9.6" customHeight="1">
      <c r="A326" s="366">
        <v>41861</v>
      </c>
      <c r="B326" s="367"/>
      <c r="C326" s="368" t="s">
        <v>664</v>
      </c>
      <c r="D326" s="369"/>
      <c r="E326" s="369"/>
      <c r="F326" s="369"/>
      <c r="G326" s="369"/>
      <c r="H326" s="369"/>
      <c r="I326" s="369"/>
      <c r="J326" s="369"/>
      <c r="K326" s="369"/>
      <c r="L326" s="369"/>
      <c r="M326" s="369"/>
      <c r="N326" s="369"/>
      <c r="O326" s="369"/>
      <c r="P326" s="369"/>
      <c r="Q326" s="367"/>
      <c r="R326" s="370" t="s">
        <v>340</v>
      </c>
      <c r="S326" s="371"/>
      <c r="T326" s="372"/>
      <c r="U326" s="197">
        <v>1819.49</v>
      </c>
    </row>
    <row r="327" spans="1:21" ht="9.6" customHeight="1">
      <c r="A327" s="366">
        <v>41866</v>
      </c>
      <c r="B327" s="367"/>
      <c r="C327" s="368" t="s">
        <v>665</v>
      </c>
      <c r="D327" s="369"/>
      <c r="E327" s="369"/>
      <c r="F327" s="369"/>
      <c r="G327" s="369"/>
      <c r="H327" s="369"/>
      <c r="I327" s="369"/>
      <c r="J327" s="369"/>
      <c r="K327" s="369"/>
      <c r="L327" s="369"/>
      <c r="M327" s="369"/>
      <c r="N327" s="369"/>
      <c r="O327" s="369"/>
      <c r="P327" s="369"/>
      <c r="Q327" s="367"/>
      <c r="R327" s="370" t="s">
        <v>340</v>
      </c>
      <c r="S327" s="371"/>
      <c r="T327" s="372"/>
      <c r="U327" s="197">
        <v>3426.09</v>
      </c>
    </row>
    <row r="328" spans="1:21" ht="9.6" customHeight="1">
      <c r="A328" s="366">
        <v>41871</v>
      </c>
      <c r="B328" s="367"/>
      <c r="C328" s="368" t="s">
        <v>666</v>
      </c>
      <c r="D328" s="369"/>
      <c r="E328" s="369"/>
      <c r="F328" s="369"/>
      <c r="G328" s="369"/>
      <c r="H328" s="369"/>
      <c r="I328" s="369"/>
      <c r="J328" s="369"/>
      <c r="K328" s="369"/>
      <c r="L328" s="369"/>
      <c r="M328" s="369"/>
      <c r="N328" s="369"/>
      <c r="O328" s="369"/>
      <c r="P328" s="369"/>
      <c r="Q328" s="367"/>
      <c r="R328" s="370" t="s">
        <v>340</v>
      </c>
      <c r="S328" s="371"/>
      <c r="T328" s="372"/>
      <c r="U328" s="197">
        <v>1324.28</v>
      </c>
    </row>
    <row r="329" spans="1:21" ht="9.6" customHeight="1">
      <c r="A329" s="366">
        <v>41876</v>
      </c>
      <c r="B329" s="367"/>
      <c r="C329" s="368" t="s">
        <v>667</v>
      </c>
      <c r="D329" s="369"/>
      <c r="E329" s="369"/>
      <c r="F329" s="369"/>
      <c r="G329" s="369"/>
      <c r="H329" s="369"/>
      <c r="I329" s="369"/>
      <c r="J329" s="369"/>
      <c r="K329" s="369"/>
      <c r="L329" s="369"/>
      <c r="M329" s="369"/>
      <c r="N329" s="369"/>
      <c r="O329" s="369"/>
      <c r="P329" s="369"/>
      <c r="Q329" s="367"/>
      <c r="R329" s="370" t="s">
        <v>340</v>
      </c>
      <c r="S329" s="371"/>
      <c r="T329" s="372"/>
      <c r="U329" s="197">
        <v>1976.95</v>
      </c>
    </row>
    <row r="330" spans="1:21" ht="9.6" customHeight="1">
      <c r="A330" s="366">
        <v>41881</v>
      </c>
      <c r="B330" s="367"/>
      <c r="C330" s="368" t="s">
        <v>668</v>
      </c>
      <c r="D330" s="369"/>
      <c r="E330" s="369"/>
      <c r="F330" s="369"/>
      <c r="G330" s="369"/>
      <c r="H330" s="369"/>
      <c r="I330" s="369"/>
      <c r="J330" s="369"/>
      <c r="K330" s="369"/>
      <c r="L330" s="369"/>
      <c r="M330" s="369"/>
      <c r="N330" s="369"/>
      <c r="O330" s="369"/>
      <c r="P330" s="369"/>
      <c r="Q330" s="367"/>
      <c r="R330" s="370" t="s">
        <v>340</v>
      </c>
      <c r="S330" s="371"/>
      <c r="T330" s="372"/>
      <c r="U330" s="197">
        <v>2574.1</v>
      </c>
    </row>
    <row r="331" spans="1:21" ht="9.6" customHeight="1">
      <c r="A331" s="366">
        <v>47018</v>
      </c>
      <c r="B331" s="367"/>
      <c r="C331" s="368" t="s">
        <v>669</v>
      </c>
      <c r="D331" s="369"/>
      <c r="E331" s="369"/>
      <c r="F331" s="369"/>
      <c r="G331" s="369"/>
      <c r="H331" s="369"/>
      <c r="I331" s="369"/>
      <c r="J331" s="369"/>
      <c r="K331" s="369"/>
      <c r="L331" s="369"/>
      <c r="M331" s="369"/>
      <c r="N331" s="369"/>
      <c r="O331" s="369"/>
      <c r="P331" s="369"/>
      <c r="Q331" s="367"/>
      <c r="R331" s="370" t="s">
        <v>343</v>
      </c>
      <c r="S331" s="371"/>
      <c r="T331" s="372"/>
      <c r="U331" s="196">
        <v>517.96</v>
      </c>
    </row>
    <row r="332" spans="1:21" ht="9.6" customHeight="1">
      <c r="A332" s="366">
        <v>47020</v>
      </c>
      <c r="B332" s="367"/>
      <c r="C332" s="368" t="s">
        <v>670</v>
      </c>
      <c r="D332" s="369"/>
      <c r="E332" s="369"/>
      <c r="F332" s="369"/>
      <c r="G332" s="369"/>
      <c r="H332" s="369"/>
      <c r="I332" s="369"/>
      <c r="J332" s="369"/>
      <c r="K332" s="369"/>
      <c r="L332" s="369"/>
      <c r="M332" s="369"/>
      <c r="N332" s="369"/>
      <c r="O332" s="369"/>
      <c r="P332" s="369"/>
      <c r="Q332" s="367"/>
      <c r="R332" s="370" t="s">
        <v>338</v>
      </c>
      <c r="S332" s="371"/>
      <c r="T332" s="372"/>
      <c r="U332" s="195">
        <v>77.67</v>
      </c>
    </row>
    <row r="333" spans="1:21" ht="9.6" customHeight="1">
      <c r="A333" s="366">
        <v>47021</v>
      </c>
      <c r="B333" s="367"/>
      <c r="C333" s="368" t="s">
        <v>671</v>
      </c>
      <c r="D333" s="369"/>
      <c r="E333" s="369"/>
      <c r="F333" s="369"/>
      <c r="G333" s="369"/>
      <c r="H333" s="369"/>
      <c r="I333" s="369"/>
      <c r="J333" s="369"/>
      <c r="K333" s="369"/>
      <c r="L333" s="369"/>
      <c r="M333" s="369"/>
      <c r="N333" s="369"/>
      <c r="O333" s="369"/>
      <c r="P333" s="369"/>
      <c r="Q333" s="367"/>
      <c r="R333" s="370" t="s">
        <v>621</v>
      </c>
      <c r="S333" s="371"/>
      <c r="T333" s="372"/>
      <c r="U333" s="194">
        <v>3.65</v>
      </c>
    </row>
    <row r="334" spans="1:21" ht="9.6" customHeight="1">
      <c r="A334" s="382">
        <v>100011</v>
      </c>
      <c r="B334" s="383"/>
      <c r="C334" s="384" t="s">
        <v>672</v>
      </c>
      <c r="D334" s="385"/>
      <c r="E334" s="385"/>
      <c r="F334" s="385"/>
      <c r="G334" s="385"/>
      <c r="H334" s="385"/>
      <c r="I334" s="385"/>
      <c r="J334" s="385"/>
      <c r="K334" s="385"/>
      <c r="L334" s="385"/>
      <c r="M334" s="385"/>
      <c r="N334" s="385"/>
      <c r="O334" s="385"/>
      <c r="P334" s="385"/>
      <c r="Q334" s="385"/>
      <c r="R334" s="385"/>
      <c r="S334" s="385"/>
      <c r="T334" s="385"/>
      <c r="U334" s="383"/>
    </row>
    <row r="335" spans="1:21" ht="9.6" customHeight="1">
      <c r="A335" s="366">
        <v>42800</v>
      </c>
      <c r="B335" s="367"/>
      <c r="C335" s="368" t="s">
        <v>673</v>
      </c>
      <c r="D335" s="369"/>
      <c r="E335" s="369"/>
      <c r="F335" s="369"/>
      <c r="G335" s="369"/>
      <c r="H335" s="369"/>
      <c r="I335" s="369"/>
      <c r="J335" s="369"/>
      <c r="K335" s="369"/>
      <c r="L335" s="369"/>
      <c r="M335" s="369"/>
      <c r="N335" s="369"/>
      <c r="O335" s="369"/>
      <c r="P335" s="369"/>
      <c r="Q335" s="367"/>
      <c r="R335" s="370" t="s">
        <v>343</v>
      </c>
      <c r="S335" s="371"/>
      <c r="T335" s="372"/>
      <c r="U335" s="196">
        <v>811.25</v>
      </c>
    </row>
    <row r="336" spans="1:21" ht="9.6" customHeight="1">
      <c r="A336" s="366">
        <v>42805</v>
      </c>
      <c r="B336" s="367"/>
      <c r="C336" s="368" t="s">
        <v>674</v>
      </c>
      <c r="D336" s="369"/>
      <c r="E336" s="369"/>
      <c r="F336" s="369"/>
      <c r="G336" s="369"/>
      <c r="H336" s="369"/>
      <c r="I336" s="369"/>
      <c r="J336" s="369"/>
      <c r="K336" s="369"/>
      <c r="L336" s="369"/>
      <c r="M336" s="369"/>
      <c r="N336" s="369"/>
      <c r="O336" s="369"/>
      <c r="P336" s="369"/>
      <c r="Q336" s="367"/>
      <c r="R336" s="370" t="s">
        <v>343</v>
      </c>
      <c r="S336" s="371"/>
      <c r="T336" s="372"/>
      <c r="U336" s="197">
        <v>1028.3699999999999</v>
      </c>
    </row>
    <row r="337" spans="1:21" ht="9.6" customHeight="1">
      <c r="A337" s="366">
        <v>42810</v>
      </c>
      <c r="B337" s="367"/>
      <c r="C337" s="368" t="s">
        <v>675</v>
      </c>
      <c r="D337" s="369"/>
      <c r="E337" s="369"/>
      <c r="F337" s="369"/>
      <c r="G337" s="369"/>
      <c r="H337" s="369"/>
      <c r="I337" s="369"/>
      <c r="J337" s="369"/>
      <c r="K337" s="369"/>
      <c r="L337" s="369"/>
      <c r="M337" s="369"/>
      <c r="N337" s="369"/>
      <c r="O337" s="369"/>
      <c r="P337" s="369"/>
      <c r="Q337" s="367"/>
      <c r="R337" s="370" t="s">
        <v>343</v>
      </c>
      <c r="S337" s="371"/>
      <c r="T337" s="372"/>
      <c r="U337" s="197">
        <v>1318.35</v>
      </c>
    </row>
    <row r="338" spans="1:21" ht="9.6" customHeight="1">
      <c r="A338" s="366">
        <v>42816</v>
      </c>
      <c r="B338" s="367"/>
      <c r="C338" s="368" t="s">
        <v>676</v>
      </c>
      <c r="D338" s="369"/>
      <c r="E338" s="369"/>
      <c r="F338" s="369"/>
      <c r="G338" s="369"/>
      <c r="H338" s="369"/>
      <c r="I338" s="369"/>
      <c r="J338" s="369"/>
      <c r="K338" s="369"/>
      <c r="L338" s="369"/>
      <c r="M338" s="369"/>
      <c r="N338" s="369"/>
      <c r="O338" s="369"/>
      <c r="P338" s="369"/>
      <c r="Q338" s="367"/>
      <c r="R338" s="370" t="s">
        <v>343</v>
      </c>
      <c r="S338" s="371"/>
      <c r="T338" s="372"/>
      <c r="U338" s="196">
        <v>402.39</v>
      </c>
    </row>
    <row r="339" spans="1:21" ht="9.6" customHeight="1">
      <c r="A339" s="366">
        <v>42820</v>
      </c>
      <c r="B339" s="367"/>
      <c r="C339" s="368" t="s">
        <v>677</v>
      </c>
      <c r="D339" s="369"/>
      <c r="E339" s="369"/>
      <c r="F339" s="369"/>
      <c r="G339" s="369"/>
      <c r="H339" s="369"/>
      <c r="I339" s="369"/>
      <c r="J339" s="369"/>
      <c r="K339" s="369"/>
      <c r="L339" s="369"/>
      <c r="M339" s="369"/>
      <c r="N339" s="369"/>
      <c r="O339" s="369"/>
      <c r="P339" s="369"/>
      <c r="Q339" s="367"/>
      <c r="R339" s="370" t="s">
        <v>343</v>
      </c>
      <c r="S339" s="371"/>
      <c r="T339" s="372"/>
      <c r="U339" s="196">
        <v>271.91000000000003</v>
      </c>
    </row>
    <row r="340" spans="1:21" ht="9.6" customHeight="1">
      <c r="A340" s="366">
        <v>42825</v>
      </c>
      <c r="B340" s="367"/>
      <c r="C340" s="368" t="s">
        <v>678</v>
      </c>
      <c r="D340" s="369"/>
      <c r="E340" s="369"/>
      <c r="F340" s="369"/>
      <c r="G340" s="369"/>
      <c r="H340" s="369"/>
      <c r="I340" s="369"/>
      <c r="J340" s="369"/>
      <c r="K340" s="369"/>
      <c r="L340" s="369"/>
      <c r="M340" s="369"/>
      <c r="N340" s="369"/>
      <c r="O340" s="369"/>
      <c r="P340" s="369"/>
      <c r="Q340" s="367"/>
      <c r="R340" s="370" t="s">
        <v>343</v>
      </c>
      <c r="S340" s="371"/>
      <c r="T340" s="372"/>
      <c r="U340" s="196">
        <v>854.68</v>
      </c>
    </row>
    <row r="341" spans="1:21" ht="9.6" customHeight="1">
      <c r="A341" s="366">
        <v>42831</v>
      </c>
      <c r="B341" s="367"/>
      <c r="C341" s="368" t="s">
        <v>679</v>
      </c>
      <c r="D341" s="369"/>
      <c r="E341" s="369"/>
      <c r="F341" s="369"/>
      <c r="G341" s="369"/>
      <c r="H341" s="369"/>
      <c r="I341" s="369"/>
      <c r="J341" s="369"/>
      <c r="K341" s="369"/>
      <c r="L341" s="369"/>
      <c r="M341" s="369"/>
      <c r="N341" s="369"/>
      <c r="O341" s="369"/>
      <c r="P341" s="369"/>
      <c r="Q341" s="367"/>
      <c r="R341" s="370" t="s">
        <v>343</v>
      </c>
      <c r="S341" s="371"/>
      <c r="T341" s="372"/>
      <c r="U341" s="196">
        <v>505.57</v>
      </c>
    </row>
    <row r="342" spans="1:21" ht="9.6" customHeight="1">
      <c r="A342" s="366">
        <v>42836</v>
      </c>
      <c r="B342" s="367"/>
      <c r="C342" s="368" t="s">
        <v>680</v>
      </c>
      <c r="D342" s="369"/>
      <c r="E342" s="369"/>
      <c r="F342" s="369"/>
      <c r="G342" s="369"/>
      <c r="H342" s="369"/>
      <c r="I342" s="369"/>
      <c r="J342" s="369"/>
      <c r="K342" s="369"/>
      <c r="L342" s="369"/>
      <c r="M342" s="369"/>
      <c r="N342" s="369"/>
      <c r="O342" s="369"/>
      <c r="P342" s="369"/>
      <c r="Q342" s="367"/>
      <c r="R342" s="370" t="s">
        <v>343</v>
      </c>
      <c r="S342" s="371"/>
      <c r="T342" s="372"/>
      <c r="U342" s="196">
        <v>562.25</v>
      </c>
    </row>
    <row r="343" spans="1:21" ht="9.6" customHeight="1">
      <c r="A343" s="366">
        <v>42838</v>
      </c>
      <c r="B343" s="367"/>
      <c r="C343" s="368" t="s">
        <v>681</v>
      </c>
      <c r="D343" s="369"/>
      <c r="E343" s="369"/>
      <c r="F343" s="369"/>
      <c r="G343" s="369"/>
      <c r="H343" s="369"/>
      <c r="I343" s="369"/>
      <c r="J343" s="369"/>
      <c r="K343" s="369"/>
      <c r="L343" s="369"/>
      <c r="M343" s="369"/>
      <c r="N343" s="369"/>
      <c r="O343" s="369"/>
      <c r="P343" s="369"/>
      <c r="Q343" s="367"/>
      <c r="R343" s="370" t="s">
        <v>343</v>
      </c>
      <c r="S343" s="371"/>
      <c r="T343" s="372"/>
      <c r="U343" s="196">
        <v>591.41999999999996</v>
      </c>
    </row>
    <row r="344" spans="1:21" ht="9.6" customHeight="1">
      <c r="A344" s="366">
        <v>42841</v>
      </c>
      <c r="B344" s="367"/>
      <c r="C344" s="368" t="s">
        <v>682</v>
      </c>
      <c r="D344" s="369"/>
      <c r="E344" s="369"/>
      <c r="F344" s="369"/>
      <c r="G344" s="369"/>
      <c r="H344" s="369"/>
      <c r="I344" s="369"/>
      <c r="J344" s="369"/>
      <c r="K344" s="369"/>
      <c r="L344" s="369"/>
      <c r="M344" s="369"/>
      <c r="N344" s="369"/>
      <c r="O344" s="369"/>
      <c r="P344" s="369"/>
      <c r="Q344" s="367"/>
      <c r="R344" s="370" t="s">
        <v>343</v>
      </c>
      <c r="S344" s="371"/>
      <c r="T344" s="372"/>
      <c r="U344" s="196">
        <v>427.71</v>
      </c>
    </row>
    <row r="345" spans="1:21" ht="9.6" customHeight="1">
      <c r="A345" s="366">
        <v>42845</v>
      </c>
      <c r="B345" s="367"/>
      <c r="C345" s="368" t="s">
        <v>683</v>
      </c>
      <c r="D345" s="369"/>
      <c r="E345" s="369"/>
      <c r="F345" s="369"/>
      <c r="G345" s="369"/>
      <c r="H345" s="369"/>
      <c r="I345" s="369"/>
      <c r="J345" s="369"/>
      <c r="K345" s="369"/>
      <c r="L345" s="369"/>
      <c r="M345" s="369"/>
      <c r="N345" s="369"/>
      <c r="O345" s="369"/>
      <c r="P345" s="369"/>
      <c r="Q345" s="367"/>
      <c r="R345" s="370" t="s">
        <v>343</v>
      </c>
      <c r="S345" s="371"/>
      <c r="T345" s="372"/>
      <c r="U345" s="196">
        <v>253.17</v>
      </c>
    </row>
    <row r="346" spans="1:21" ht="9.6" customHeight="1">
      <c r="A346" s="366">
        <v>42850</v>
      </c>
      <c r="B346" s="367"/>
      <c r="C346" s="368" t="s">
        <v>684</v>
      </c>
      <c r="D346" s="369"/>
      <c r="E346" s="369"/>
      <c r="F346" s="369"/>
      <c r="G346" s="369"/>
      <c r="H346" s="369"/>
      <c r="I346" s="369"/>
      <c r="J346" s="369"/>
      <c r="K346" s="369"/>
      <c r="L346" s="369"/>
      <c r="M346" s="369"/>
      <c r="N346" s="369"/>
      <c r="O346" s="369"/>
      <c r="P346" s="369"/>
      <c r="Q346" s="367"/>
      <c r="R346" s="370" t="s">
        <v>343</v>
      </c>
      <c r="S346" s="371"/>
      <c r="T346" s="372"/>
      <c r="U346" s="196">
        <v>166.58</v>
      </c>
    </row>
    <row r="347" spans="1:21" ht="9.6" customHeight="1">
      <c r="A347" s="366">
        <v>42856</v>
      </c>
      <c r="B347" s="367"/>
      <c r="C347" s="368" t="s">
        <v>685</v>
      </c>
      <c r="D347" s="369"/>
      <c r="E347" s="369"/>
      <c r="F347" s="369"/>
      <c r="G347" s="369"/>
      <c r="H347" s="369"/>
      <c r="I347" s="369"/>
      <c r="J347" s="369"/>
      <c r="K347" s="369"/>
      <c r="L347" s="369"/>
      <c r="M347" s="369"/>
      <c r="N347" s="369"/>
      <c r="O347" s="369"/>
      <c r="P347" s="369"/>
      <c r="Q347" s="367"/>
      <c r="R347" s="370" t="s">
        <v>343</v>
      </c>
      <c r="S347" s="371"/>
      <c r="T347" s="372"/>
      <c r="U347" s="196">
        <v>336.25</v>
      </c>
    </row>
    <row r="348" spans="1:21" ht="9.6" customHeight="1">
      <c r="A348" s="366">
        <v>42860</v>
      </c>
      <c r="B348" s="367"/>
      <c r="C348" s="368" t="s">
        <v>686</v>
      </c>
      <c r="D348" s="369"/>
      <c r="E348" s="369"/>
      <c r="F348" s="369"/>
      <c r="G348" s="369"/>
      <c r="H348" s="369"/>
      <c r="I348" s="369"/>
      <c r="J348" s="369"/>
      <c r="K348" s="369"/>
      <c r="L348" s="369"/>
      <c r="M348" s="369"/>
      <c r="N348" s="369"/>
      <c r="O348" s="369"/>
      <c r="P348" s="369"/>
      <c r="Q348" s="367"/>
      <c r="R348" s="370" t="s">
        <v>687</v>
      </c>
      <c r="S348" s="371"/>
      <c r="T348" s="372"/>
      <c r="U348" s="194">
        <v>5.74</v>
      </c>
    </row>
    <row r="349" spans="1:21" ht="9.6" customHeight="1">
      <c r="A349" s="366">
        <v>47027</v>
      </c>
      <c r="B349" s="367"/>
      <c r="C349" s="368" t="s">
        <v>688</v>
      </c>
      <c r="D349" s="369"/>
      <c r="E349" s="369"/>
      <c r="F349" s="369"/>
      <c r="G349" s="369"/>
      <c r="H349" s="369"/>
      <c r="I349" s="369"/>
      <c r="J349" s="369"/>
      <c r="K349" s="369"/>
      <c r="L349" s="369"/>
      <c r="M349" s="369"/>
      <c r="N349" s="369"/>
      <c r="O349" s="369"/>
      <c r="P349" s="369"/>
      <c r="Q349" s="367"/>
      <c r="R349" s="370" t="s">
        <v>343</v>
      </c>
      <c r="S349" s="371"/>
      <c r="T349" s="372"/>
      <c r="U349" s="195">
        <v>88.02</v>
      </c>
    </row>
    <row r="350" spans="1:21" ht="9.6" customHeight="1">
      <c r="A350" s="382">
        <v>100012</v>
      </c>
      <c r="B350" s="383"/>
      <c r="C350" s="384" t="s">
        <v>689</v>
      </c>
      <c r="D350" s="385"/>
      <c r="E350" s="385"/>
      <c r="F350" s="385"/>
      <c r="G350" s="385"/>
      <c r="H350" s="385"/>
      <c r="I350" s="385"/>
      <c r="J350" s="385"/>
      <c r="K350" s="385"/>
      <c r="L350" s="385"/>
      <c r="M350" s="385"/>
      <c r="N350" s="385"/>
      <c r="O350" s="385"/>
      <c r="P350" s="385"/>
      <c r="Q350" s="385"/>
      <c r="R350" s="385"/>
      <c r="S350" s="385"/>
      <c r="T350" s="385"/>
      <c r="U350" s="383"/>
    </row>
    <row r="351" spans="1:21" ht="9.6" customHeight="1">
      <c r="A351" s="366">
        <v>40466</v>
      </c>
      <c r="B351" s="367"/>
      <c r="C351" s="368" t="s">
        <v>690</v>
      </c>
      <c r="D351" s="369"/>
      <c r="E351" s="369"/>
      <c r="F351" s="369"/>
      <c r="G351" s="369"/>
      <c r="H351" s="369"/>
      <c r="I351" s="369"/>
      <c r="J351" s="369"/>
      <c r="K351" s="369"/>
      <c r="L351" s="369"/>
      <c r="M351" s="369"/>
      <c r="N351" s="369"/>
      <c r="O351" s="369"/>
      <c r="P351" s="369"/>
      <c r="Q351" s="367"/>
      <c r="R351" s="370" t="s">
        <v>343</v>
      </c>
      <c r="S351" s="371"/>
      <c r="T351" s="372"/>
      <c r="U351" s="196">
        <v>212.72</v>
      </c>
    </row>
    <row r="352" spans="1:21" ht="9.6" customHeight="1">
      <c r="A352" s="366">
        <v>42400</v>
      </c>
      <c r="B352" s="367"/>
      <c r="C352" s="368" t="s">
        <v>691</v>
      </c>
      <c r="D352" s="369"/>
      <c r="E352" s="369"/>
      <c r="F352" s="369"/>
      <c r="G352" s="369"/>
      <c r="H352" s="369"/>
      <c r="I352" s="369"/>
      <c r="J352" s="369"/>
      <c r="K352" s="369"/>
      <c r="L352" s="369"/>
      <c r="M352" s="369"/>
      <c r="N352" s="369"/>
      <c r="O352" s="369"/>
      <c r="P352" s="369"/>
      <c r="Q352" s="367"/>
      <c r="R352" s="370" t="s">
        <v>343</v>
      </c>
      <c r="S352" s="371"/>
      <c r="T352" s="372"/>
      <c r="U352" s="196">
        <v>344.86</v>
      </c>
    </row>
    <row r="353" spans="1:21" ht="9.6" customHeight="1">
      <c r="A353" s="366">
        <v>42406</v>
      </c>
      <c r="B353" s="367"/>
      <c r="C353" s="368" t="s">
        <v>692</v>
      </c>
      <c r="D353" s="369"/>
      <c r="E353" s="369"/>
      <c r="F353" s="369"/>
      <c r="G353" s="369"/>
      <c r="H353" s="369"/>
      <c r="I353" s="369"/>
      <c r="J353" s="369"/>
      <c r="K353" s="369"/>
      <c r="L353" s="369"/>
      <c r="M353" s="369"/>
      <c r="N353" s="369"/>
      <c r="O353" s="369"/>
      <c r="P353" s="369"/>
      <c r="Q353" s="367"/>
      <c r="R353" s="370" t="s">
        <v>343</v>
      </c>
      <c r="S353" s="371"/>
      <c r="T353" s="372"/>
      <c r="U353" s="196">
        <v>335.71</v>
      </c>
    </row>
    <row r="354" spans="1:21" ht="9.6" customHeight="1">
      <c r="A354" s="366">
        <v>42410</v>
      </c>
      <c r="B354" s="367"/>
      <c r="C354" s="368" t="s">
        <v>693</v>
      </c>
      <c r="D354" s="369"/>
      <c r="E354" s="369"/>
      <c r="F354" s="369"/>
      <c r="G354" s="369"/>
      <c r="H354" s="369"/>
      <c r="I354" s="369"/>
      <c r="J354" s="369"/>
      <c r="K354" s="369"/>
      <c r="L354" s="369"/>
      <c r="M354" s="369"/>
      <c r="N354" s="369"/>
      <c r="O354" s="369"/>
      <c r="P354" s="369"/>
      <c r="Q354" s="367"/>
      <c r="R354" s="370" t="s">
        <v>694</v>
      </c>
      <c r="S354" s="371"/>
      <c r="T354" s="372"/>
      <c r="U354" s="197">
        <v>2445.29</v>
      </c>
    </row>
    <row r="355" spans="1:21" ht="9.6" customHeight="1">
      <c r="A355" s="366">
        <v>42411</v>
      </c>
      <c r="B355" s="367"/>
      <c r="C355" s="368" t="s">
        <v>695</v>
      </c>
      <c r="D355" s="369"/>
      <c r="E355" s="369"/>
      <c r="F355" s="369"/>
      <c r="G355" s="369"/>
      <c r="H355" s="369"/>
      <c r="I355" s="369"/>
      <c r="J355" s="369"/>
      <c r="K355" s="369"/>
      <c r="L355" s="369"/>
      <c r="M355" s="369"/>
      <c r="N355" s="369"/>
      <c r="O355" s="369"/>
      <c r="P355" s="369"/>
      <c r="Q355" s="367"/>
      <c r="R355" s="370" t="s">
        <v>694</v>
      </c>
      <c r="S355" s="371"/>
      <c r="T355" s="372"/>
      <c r="U355" s="197">
        <v>1029.25</v>
      </c>
    </row>
    <row r="356" spans="1:21" ht="9.6" customHeight="1">
      <c r="A356" s="366">
        <v>42415</v>
      </c>
      <c r="B356" s="367"/>
      <c r="C356" s="368" t="s">
        <v>696</v>
      </c>
      <c r="D356" s="369"/>
      <c r="E356" s="369"/>
      <c r="F356" s="369"/>
      <c r="G356" s="369"/>
      <c r="H356" s="369"/>
      <c r="I356" s="369"/>
      <c r="J356" s="369"/>
      <c r="K356" s="369"/>
      <c r="L356" s="369"/>
      <c r="M356" s="369"/>
      <c r="N356" s="369"/>
      <c r="O356" s="369"/>
      <c r="P356" s="369"/>
      <c r="Q356" s="367"/>
      <c r="R356" s="370" t="s">
        <v>694</v>
      </c>
      <c r="S356" s="371"/>
      <c r="T356" s="372"/>
      <c r="U356" s="196">
        <v>602.12</v>
      </c>
    </row>
    <row r="357" spans="1:21" ht="9.6" customHeight="1">
      <c r="A357" s="366">
        <v>42420</v>
      </c>
      <c r="B357" s="367"/>
      <c r="C357" s="368" t="s">
        <v>697</v>
      </c>
      <c r="D357" s="369"/>
      <c r="E357" s="369"/>
      <c r="F357" s="369"/>
      <c r="G357" s="369"/>
      <c r="H357" s="369"/>
      <c r="I357" s="369"/>
      <c r="J357" s="369"/>
      <c r="K357" s="369"/>
      <c r="L357" s="369"/>
      <c r="M357" s="369"/>
      <c r="N357" s="369"/>
      <c r="O357" s="369"/>
      <c r="P357" s="369"/>
      <c r="Q357" s="367"/>
      <c r="R357" s="370" t="s">
        <v>338</v>
      </c>
      <c r="S357" s="371"/>
      <c r="T357" s="372"/>
      <c r="U357" s="194">
        <v>1.1299999999999999</v>
      </c>
    </row>
    <row r="358" spans="1:21" ht="9.6" customHeight="1">
      <c r="A358" s="366">
        <v>42425</v>
      </c>
      <c r="B358" s="367"/>
      <c r="C358" s="368" t="s">
        <v>698</v>
      </c>
      <c r="D358" s="369"/>
      <c r="E358" s="369"/>
      <c r="F358" s="369"/>
      <c r="G358" s="369"/>
      <c r="H358" s="369"/>
      <c r="I358" s="369"/>
      <c r="J358" s="369"/>
      <c r="K358" s="369"/>
      <c r="L358" s="369"/>
      <c r="M358" s="369"/>
      <c r="N358" s="369"/>
      <c r="O358" s="369"/>
      <c r="P358" s="369"/>
      <c r="Q358" s="367"/>
      <c r="R358" s="370" t="s">
        <v>621</v>
      </c>
      <c r="S358" s="371"/>
      <c r="T358" s="372"/>
      <c r="U358" s="194">
        <v>0.83</v>
      </c>
    </row>
    <row r="359" spans="1:21" ht="9.6" customHeight="1">
      <c r="A359" s="366">
        <v>42430</v>
      </c>
      <c r="B359" s="367"/>
      <c r="C359" s="368" t="s">
        <v>699</v>
      </c>
      <c r="D359" s="369"/>
      <c r="E359" s="369"/>
      <c r="F359" s="369"/>
      <c r="G359" s="369"/>
      <c r="H359" s="369"/>
      <c r="I359" s="369"/>
      <c r="J359" s="369"/>
      <c r="K359" s="369"/>
      <c r="L359" s="369"/>
      <c r="M359" s="369"/>
      <c r="N359" s="369"/>
      <c r="O359" s="369"/>
      <c r="P359" s="369"/>
      <c r="Q359" s="367"/>
      <c r="R359" s="370" t="s">
        <v>621</v>
      </c>
      <c r="S359" s="371"/>
      <c r="T359" s="372"/>
      <c r="U359" s="194">
        <v>1.47</v>
      </c>
    </row>
    <row r="360" spans="1:21" ht="9.6" customHeight="1">
      <c r="A360" s="366">
        <v>42435</v>
      </c>
      <c r="B360" s="367"/>
      <c r="C360" s="368" t="s">
        <v>700</v>
      </c>
      <c r="D360" s="369"/>
      <c r="E360" s="369"/>
      <c r="F360" s="369"/>
      <c r="G360" s="369"/>
      <c r="H360" s="369"/>
      <c r="I360" s="369"/>
      <c r="J360" s="369"/>
      <c r="K360" s="369"/>
      <c r="L360" s="369"/>
      <c r="M360" s="369"/>
      <c r="N360" s="369"/>
      <c r="O360" s="369"/>
      <c r="P360" s="369"/>
      <c r="Q360" s="367"/>
      <c r="R360" s="370" t="s">
        <v>621</v>
      </c>
      <c r="S360" s="371"/>
      <c r="T360" s="372"/>
      <c r="U360" s="194">
        <v>1.94</v>
      </c>
    </row>
    <row r="361" spans="1:21" ht="9.6" customHeight="1">
      <c r="A361" s="366">
        <v>42440</v>
      </c>
      <c r="B361" s="367"/>
      <c r="C361" s="368" t="s">
        <v>701</v>
      </c>
      <c r="D361" s="369"/>
      <c r="E361" s="369"/>
      <c r="F361" s="369"/>
      <c r="G361" s="369"/>
      <c r="H361" s="369"/>
      <c r="I361" s="369"/>
      <c r="J361" s="369"/>
      <c r="K361" s="369"/>
      <c r="L361" s="369"/>
      <c r="M361" s="369"/>
      <c r="N361" s="369"/>
      <c r="O361" s="369"/>
      <c r="P361" s="369"/>
      <c r="Q361" s="367"/>
      <c r="R361" s="370" t="s">
        <v>621</v>
      </c>
      <c r="S361" s="371"/>
      <c r="T361" s="372"/>
      <c r="U361" s="194">
        <v>9.6999999999999993</v>
      </c>
    </row>
    <row r="362" spans="1:21" ht="9.6" customHeight="1">
      <c r="A362" s="366">
        <v>42442</v>
      </c>
      <c r="B362" s="367"/>
      <c r="C362" s="368" t="s">
        <v>702</v>
      </c>
      <c r="D362" s="369"/>
      <c r="E362" s="369"/>
      <c r="F362" s="369"/>
      <c r="G362" s="369"/>
      <c r="H362" s="369"/>
      <c r="I362" s="369"/>
      <c r="J362" s="369"/>
      <c r="K362" s="369"/>
      <c r="L362" s="369"/>
      <c r="M362" s="369"/>
      <c r="N362" s="369"/>
      <c r="O362" s="369"/>
      <c r="P362" s="369"/>
      <c r="Q362" s="367"/>
      <c r="R362" s="370" t="s">
        <v>343</v>
      </c>
      <c r="S362" s="371"/>
      <c r="T362" s="372"/>
      <c r="U362" s="197">
        <v>7936.13</v>
      </c>
    </row>
    <row r="363" spans="1:21" ht="9.6" customHeight="1">
      <c r="A363" s="366">
        <v>42445</v>
      </c>
      <c r="B363" s="367"/>
      <c r="C363" s="368" t="s">
        <v>703</v>
      </c>
      <c r="D363" s="369"/>
      <c r="E363" s="369"/>
      <c r="F363" s="369"/>
      <c r="G363" s="369"/>
      <c r="H363" s="369"/>
      <c r="I363" s="369"/>
      <c r="J363" s="369"/>
      <c r="K363" s="369"/>
      <c r="L363" s="369"/>
      <c r="M363" s="369"/>
      <c r="N363" s="369"/>
      <c r="O363" s="369"/>
      <c r="P363" s="369"/>
      <c r="Q363" s="367"/>
      <c r="R363" s="370" t="s">
        <v>343</v>
      </c>
      <c r="S363" s="371"/>
      <c r="T363" s="372"/>
      <c r="U363" s="195">
        <v>67.959999999999994</v>
      </c>
    </row>
    <row r="364" spans="1:21" ht="9.6" customHeight="1">
      <c r="A364" s="366">
        <v>42450</v>
      </c>
      <c r="B364" s="367"/>
      <c r="C364" s="368" t="s">
        <v>704</v>
      </c>
      <c r="D364" s="369"/>
      <c r="E364" s="369"/>
      <c r="F364" s="369"/>
      <c r="G364" s="369"/>
      <c r="H364" s="369"/>
      <c r="I364" s="369"/>
      <c r="J364" s="369"/>
      <c r="K364" s="369"/>
      <c r="L364" s="369"/>
      <c r="M364" s="369"/>
      <c r="N364" s="369"/>
      <c r="O364" s="369"/>
      <c r="P364" s="369"/>
      <c r="Q364" s="367"/>
      <c r="R364" s="370" t="s">
        <v>343</v>
      </c>
      <c r="S364" s="371"/>
      <c r="T364" s="372"/>
      <c r="U364" s="195">
        <v>61.96</v>
      </c>
    </row>
    <row r="365" spans="1:21" ht="9.6" customHeight="1">
      <c r="A365" s="366">
        <v>42455</v>
      </c>
      <c r="B365" s="367"/>
      <c r="C365" s="368" t="s">
        <v>705</v>
      </c>
      <c r="D365" s="369"/>
      <c r="E365" s="369"/>
      <c r="F365" s="369"/>
      <c r="G365" s="369"/>
      <c r="H365" s="369"/>
      <c r="I365" s="369"/>
      <c r="J365" s="369"/>
      <c r="K365" s="369"/>
      <c r="L365" s="369"/>
      <c r="M365" s="369"/>
      <c r="N365" s="369"/>
      <c r="O365" s="369"/>
      <c r="P365" s="369"/>
      <c r="Q365" s="367"/>
      <c r="R365" s="370" t="s">
        <v>343</v>
      </c>
      <c r="S365" s="371"/>
      <c r="T365" s="372"/>
      <c r="U365" s="195">
        <v>11.86</v>
      </c>
    </row>
    <row r="366" spans="1:21" ht="9.6" customHeight="1">
      <c r="A366" s="366">
        <v>42460</v>
      </c>
      <c r="B366" s="367"/>
      <c r="C366" s="368" t="s">
        <v>706</v>
      </c>
      <c r="D366" s="369"/>
      <c r="E366" s="369"/>
      <c r="F366" s="369"/>
      <c r="G366" s="369"/>
      <c r="H366" s="369"/>
      <c r="I366" s="369"/>
      <c r="J366" s="369"/>
      <c r="K366" s="369"/>
      <c r="L366" s="369"/>
      <c r="M366" s="369"/>
      <c r="N366" s="369"/>
      <c r="O366" s="369"/>
      <c r="P366" s="369"/>
      <c r="Q366" s="367"/>
      <c r="R366" s="370" t="s">
        <v>343</v>
      </c>
      <c r="S366" s="371"/>
      <c r="T366" s="372"/>
      <c r="U366" s="196">
        <v>120.84</v>
      </c>
    </row>
    <row r="367" spans="1:21" ht="9.6" customHeight="1">
      <c r="A367" s="366">
        <v>42465</v>
      </c>
      <c r="B367" s="367"/>
      <c r="C367" s="368" t="s">
        <v>707</v>
      </c>
      <c r="D367" s="369"/>
      <c r="E367" s="369"/>
      <c r="F367" s="369"/>
      <c r="G367" s="369"/>
      <c r="H367" s="369"/>
      <c r="I367" s="369"/>
      <c r="J367" s="369"/>
      <c r="K367" s="369"/>
      <c r="L367" s="369"/>
      <c r="M367" s="369"/>
      <c r="N367" s="369"/>
      <c r="O367" s="369"/>
      <c r="P367" s="369"/>
      <c r="Q367" s="367"/>
      <c r="R367" s="370" t="s">
        <v>343</v>
      </c>
      <c r="S367" s="371"/>
      <c r="T367" s="372"/>
      <c r="U367" s="195">
        <v>41.24</v>
      </c>
    </row>
    <row r="368" spans="1:21" ht="9.6" customHeight="1">
      <c r="A368" s="366">
        <v>42471</v>
      </c>
      <c r="B368" s="367"/>
      <c r="C368" s="368" t="s">
        <v>708</v>
      </c>
      <c r="D368" s="369"/>
      <c r="E368" s="369"/>
      <c r="F368" s="369"/>
      <c r="G368" s="369"/>
      <c r="H368" s="369"/>
      <c r="I368" s="369"/>
      <c r="J368" s="369"/>
      <c r="K368" s="369"/>
      <c r="L368" s="369"/>
      <c r="M368" s="369"/>
      <c r="N368" s="369"/>
      <c r="O368" s="369"/>
      <c r="P368" s="369"/>
      <c r="Q368" s="367"/>
      <c r="R368" s="370" t="s">
        <v>506</v>
      </c>
      <c r="S368" s="371"/>
      <c r="T368" s="372"/>
      <c r="U368" s="196">
        <v>298.86</v>
      </c>
    </row>
    <row r="369" spans="1:21" ht="9.6" customHeight="1">
      <c r="A369" s="366">
        <v>42476</v>
      </c>
      <c r="B369" s="367"/>
      <c r="C369" s="368" t="s">
        <v>709</v>
      </c>
      <c r="D369" s="369"/>
      <c r="E369" s="369"/>
      <c r="F369" s="369"/>
      <c r="G369" s="369"/>
      <c r="H369" s="369"/>
      <c r="I369" s="369"/>
      <c r="J369" s="369"/>
      <c r="K369" s="369"/>
      <c r="L369" s="369"/>
      <c r="M369" s="369"/>
      <c r="N369" s="369"/>
      <c r="O369" s="369"/>
      <c r="P369" s="369"/>
      <c r="Q369" s="367"/>
      <c r="R369" s="370" t="s">
        <v>343</v>
      </c>
      <c r="S369" s="371"/>
      <c r="T369" s="372"/>
      <c r="U369" s="196">
        <v>946.78</v>
      </c>
    </row>
    <row r="370" spans="1:21" ht="9.6" customHeight="1">
      <c r="A370" s="366">
        <v>42480</v>
      </c>
      <c r="B370" s="367"/>
      <c r="C370" s="368" t="s">
        <v>710</v>
      </c>
      <c r="D370" s="369"/>
      <c r="E370" s="369"/>
      <c r="F370" s="369"/>
      <c r="G370" s="369"/>
      <c r="H370" s="369"/>
      <c r="I370" s="369"/>
      <c r="J370" s="369"/>
      <c r="K370" s="369"/>
      <c r="L370" s="369"/>
      <c r="M370" s="369"/>
      <c r="N370" s="369"/>
      <c r="O370" s="369"/>
      <c r="P370" s="369"/>
      <c r="Q370" s="367"/>
      <c r="R370" s="370" t="s">
        <v>338</v>
      </c>
      <c r="S370" s="371"/>
      <c r="T370" s="372"/>
      <c r="U370" s="194">
        <v>4.97</v>
      </c>
    </row>
    <row r="371" spans="1:21" ht="9.6" customHeight="1">
      <c r="A371" s="366">
        <v>42486</v>
      </c>
      <c r="B371" s="367"/>
      <c r="C371" s="368" t="s">
        <v>711</v>
      </c>
      <c r="D371" s="369"/>
      <c r="E371" s="369"/>
      <c r="F371" s="369"/>
      <c r="G371" s="369"/>
      <c r="H371" s="369"/>
      <c r="I371" s="369"/>
      <c r="J371" s="369"/>
      <c r="K371" s="369"/>
      <c r="L371" s="369"/>
      <c r="M371" s="369"/>
      <c r="N371" s="369"/>
      <c r="O371" s="369"/>
      <c r="P371" s="369"/>
      <c r="Q371" s="367"/>
      <c r="R371" s="370" t="s">
        <v>712</v>
      </c>
      <c r="S371" s="371"/>
      <c r="T371" s="372"/>
      <c r="U371" s="194">
        <v>4.99</v>
      </c>
    </row>
    <row r="372" spans="1:21" ht="9.6" customHeight="1">
      <c r="A372" s="366">
        <v>42491</v>
      </c>
      <c r="B372" s="367"/>
      <c r="C372" s="368" t="s">
        <v>713</v>
      </c>
      <c r="D372" s="369"/>
      <c r="E372" s="369"/>
      <c r="F372" s="369"/>
      <c r="G372" s="369"/>
      <c r="H372" s="369"/>
      <c r="I372" s="369"/>
      <c r="J372" s="369"/>
      <c r="K372" s="369"/>
      <c r="L372" s="369"/>
      <c r="M372" s="369"/>
      <c r="N372" s="369"/>
      <c r="O372" s="369"/>
      <c r="P372" s="369"/>
      <c r="Q372" s="367"/>
      <c r="R372" s="370" t="s">
        <v>343</v>
      </c>
      <c r="S372" s="371"/>
      <c r="T372" s="372"/>
      <c r="U372" s="196">
        <v>221.24</v>
      </c>
    </row>
    <row r="373" spans="1:21" ht="9.6" customHeight="1">
      <c r="A373" s="382">
        <v>122404</v>
      </c>
      <c r="B373" s="383"/>
      <c r="C373" s="384" t="s">
        <v>714</v>
      </c>
      <c r="D373" s="385"/>
      <c r="E373" s="385"/>
      <c r="F373" s="385"/>
      <c r="G373" s="385"/>
      <c r="H373" s="385"/>
      <c r="I373" s="385"/>
      <c r="J373" s="385"/>
      <c r="K373" s="385"/>
      <c r="L373" s="385"/>
      <c r="M373" s="385"/>
      <c r="N373" s="385"/>
      <c r="O373" s="385"/>
      <c r="P373" s="385"/>
      <c r="Q373" s="385"/>
      <c r="R373" s="385"/>
      <c r="S373" s="385"/>
      <c r="T373" s="385"/>
      <c r="U373" s="383"/>
    </row>
    <row r="374" spans="1:21" ht="9.6" customHeight="1">
      <c r="A374" s="366">
        <v>42900</v>
      </c>
      <c r="B374" s="367"/>
      <c r="C374" s="368" t="s">
        <v>216</v>
      </c>
      <c r="D374" s="369"/>
      <c r="E374" s="369"/>
      <c r="F374" s="369"/>
      <c r="G374" s="369"/>
      <c r="H374" s="369"/>
      <c r="I374" s="369"/>
      <c r="J374" s="369"/>
      <c r="K374" s="369"/>
      <c r="L374" s="369"/>
      <c r="M374" s="369"/>
      <c r="N374" s="369"/>
      <c r="O374" s="369"/>
      <c r="P374" s="369"/>
      <c r="Q374" s="367"/>
      <c r="R374" s="370" t="s">
        <v>715</v>
      </c>
      <c r="S374" s="371"/>
      <c r="T374" s="372"/>
      <c r="U374" s="198">
        <v>21112.62</v>
      </c>
    </row>
    <row r="375" spans="1:21" ht="9.6" customHeight="1">
      <c r="A375" s="366">
        <v>42905</v>
      </c>
      <c r="B375" s="367"/>
      <c r="C375" s="368" t="s">
        <v>716</v>
      </c>
      <c r="D375" s="369"/>
      <c r="E375" s="369"/>
      <c r="F375" s="369"/>
      <c r="G375" s="369"/>
      <c r="H375" s="369"/>
      <c r="I375" s="369"/>
      <c r="J375" s="369"/>
      <c r="K375" s="369"/>
      <c r="L375" s="369"/>
      <c r="M375" s="369"/>
      <c r="N375" s="369"/>
      <c r="O375" s="369"/>
      <c r="P375" s="369"/>
      <c r="Q375" s="367"/>
      <c r="R375" s="370" t="s">
        <v>715</v>
      </c>
      <c r="S375" s="371"/>
      <c r="T375" s="372"/>
      <c r="U375" s="198">
        <v>36329.26</v>
      </c>
    </row>
    <row r="376" spans="1:21" ht="9.6" customHeight="1">
      <c r="A376" s="366">
        <v>42910</v>
      </c>
      <c r="B376" s="367"/>
      <c r="C376" s="368" t="s">
        <v>217</v>
      </c>
      <c r="D376" s="369"/>
      <c r="E376" s="369"/>
      <c r="F376" s="369"/>
      <c r="G376" s="369"/>
      <c r="H376" s="369"/>
      <c r="I376" s="369"/>
      <c r="J376" s="369"/>
      <c r="K376" s="369"/>
      <c r="L376" s="369"/>
      <c r="M376" s="369"/>
      <c r="N376" s="369"/>
      <c r="O376" s="369"/>
      <c r="P376" s="369"/>
      <c r="Q376" s="367"/>
      <c r="R376" s="370" t="s">
        <v>715</v>
      </c>
      <c r="S376" s="371"/>
      <c r="T376" s="372"/>
      <c r="U376" s="198">
        <v>19081.5</v>
      </c>
    </row>
    <row r="377" spans="1:21" ht="9.6" customHeight="1">
      <c r="A377" s="366">
        <v>42915</v>
      </c>
      <c r="B377" s="367"/>
      <c r="C377" s="368" t="s">
        <v>218</v>
      </c>
      <c r="D377" s="369"/>
      <c r="E377" s="369"/>
      <c r="F377" s="369"/>
      <c r="G377" s="369"/>
      <c r="H377" s="369"/>
      <c r="I377" s="369"/>
      <c r="J377" s="369"/>
      <c r="K377" s="369"/>
      <c r="L377" s="369"/>
      <c r="M377" s="369"/>
      <c r="N377" s="369"/>
      <c r="O377" s="369"/>
      <c r="P377" s="369"/>
      <c r="Q377" s="367"/>
      <c r="R377" s="370" t="s">
        <v>715</v>
      </c>
      <c r="S377" s="371"/>
      <c r="T377" s="372"/>
      <c r="U377" s="198">
        <v>39787.25</v>
      </c>
    </row>
    <row r="378" spans="1:21" ht="9.6" customHeight="1">
      <c r="A378" s="366">
        <v>42920</v>
      </c>
      <c r="B378" s="367"/>
      <c r="C378" s="368" t="s">
        <v>222</v>
      </c>
      <c r="D378" s="369"/>
      <c r="E378" s="369"/>
      <c r="F378" s="369"/>
      <c r="G378" s="369"/>
      <c r="H378" s="369"/>
      <c r="I378" s="369"/>
      <c r="J378" s="369"/>
      <c r="K378" s="369"/>
      <c r="L378" s="369"/>
      <c r="M378" s="369"/>
      <c r="N378" s="369"/>
      <c r="O378" s="369"/>
      <c r="P378" s="369"/>
      <c r="Q378" s="367"/>
      <c r="R378" s="370" t="s">
        <v>715</v>
      </c>
      <c r="S378" s="371"/>
      <c r="T378" s="372"/>
      <c r="U378" s="197">
        <v>3816.3</v>
      </c>
    </row>
    <row r="379" spans="1:21" ht="9.6" customHeight="1">
      <c r="A379" s="366">
        <v>42925</v>
      </c>
      <c r="B379" s="367"/>
      <c r="C379" s="368" t="s">
        <v>219</v>
      </c>
      <c r="D379" s="369"/>
      <c r="E379" s="369"/>
      <c r="F379" s="369"/>
      <c r="G379" s="369"/>
      <c r="H379" s="369"/>
      <c r="I379" s="369"/>
      <c r="J379" s="369"/>
      <c r="K379" s="369"/>
      <c r="L379" s="369"/>
      <c r="M379" s="369"/>
      <c r="N379" s="369"/>
      <c r="O379" s="369"/>
      <c r="P379" s="369"/>
      <c r="Q379" s="367"/>
      <c r="R379" s="370" t="s">
        <v>715</v>
      </c>
      <c r="S379" s="371"/>
      <c r="T379" s="372"/>
      <c r="U379" s="198">
        <v>52687.83</v>
      </c>
    </row>
    <row r="380" spans="1:21" ht="9.6" customHeight="1">
      <c r="A380" s="366">
        <v>42930</v>
      </c>
      <c r="B380" s="367"/>
      <c r="C380" s="368" t="s">
        <v>717</v>
      </c>
      <c r="D380" s="369"/>
      <c r="E380" s="369"/>
      <c r="F380" s="369"/>
      <c r="G380" s="369"/>
      <c r="H380" s="369"/>
      <c r="I380" s="369"/>
      <c r="J380" s="369"/>
      <c r="K380" s="369"/>
      <c r="L380" s="369"/>
      <c r="M380" s="369"/>
      <c r="N380" s="369"/>
      <c r="O380" s="369"/>
      <c r="P380" s="369"/>
      <c r="Q380" s="367"/>
      <c r="R380" s="370" t="s">
        <v>715</v>
      </c>
      <c r="S380" s="371"/>
      <c r="T380" s="372"/>
      <c r="U380" s="198">
        <v>22382.959999999999</v>
      </c>
    </row>
    <row r="381" spans="1:21" ht="9.6" customHeight="1">
      <c r="A381" s="366">
        <v>42935</v>
      </c>
      <c r="B381" s="367"/>
      <c r="C381" s="368" t="s">
        <v>220</v>
      </c>
      <c r="D381" s="369"/>
      <c r="E381" s="369"/>
      <c r="F381" s="369"/>
      <c r="G381" s="369"/>
      <c r="H381" s="369"/>
      <c r="I381" s="369"/>
      <c r="J381" s="369"/>
      <c r="K381" s="369"/>
      <c r="L381" s="369"/>
      <c r="M381" s="369"/>
      <c r="N381" s="369"/>
      <c r="O381" s="369"/>
      <c r="P381" s="369"/>
      <c r="Q381" s="367"/>
      <c r="R381" s="370" t="s">
        <v>715</v>
      </c>
      <c r="S381" s="371"/>
      <c r="T381" s="372"/>
      <c r="U381" s="198">
        <v>26261.95</v>
      </c>
    </row>
    <row r="382" spans="1:21" ht="9.6" customHeight="1">
      <c r="A382" s="366">
        <v>42940</v>
      </c>
      <c r="B382" s="367"/>
      <c r="C382" s="368" t="s">
        <v>221</v>
      </c>
      <c r="D382" s="369"/>
      <c r="E382" s="369"/>
      <c r="F382" s="369"/>
      <c r="G382" s="369"/>
      <c r="H382" s="369"/>
      <c r="I382" s="369"/>
      <c r="J382" s="369"/>
      <c r="K382" s="369"/>
      <c r="L382" s="369"/>
      <c r="M382" s="369"/>
      <c r="N382" s="369"/>
      <c r="O382" s="369"/>
      <c r="P382" s="369"/>
      <c r="Q382" s="367"/>
      <c r="R382" s="370" t="s">
        <v>715</v>
      </c>
      <c r="S382" s="371"/>
      <c r="T382" s="372"/>
      <c r="U382" s="198">
        <v>30988.35</v>
      </c>
    </row>
    <row r="383" spans="1:21" ht="9.6" customHeight="1">
      <c r="A383" s="382">
        <v>100015</v>
      </c>
      <c r="B383" s="383"/>
      <c r="C383" s="384" t="s">
        <v>718</v>
      </c>
      <c r="D383" s="385"/>
      <c r="E383" s="385"/>
      <c r="F383" s="385"/>
      <c r="G383" s="385"/>
      <c r="H383" s="385"/>
      <c r="I383" s="385"/>
      <c r="J383" s="385"/>
      <c r="K383" s="385"/>
      <c r="L383" s="385"/>
      <c r="M383" s="385"/>
      <c r="N383" s="385"/>
      <c r="O383" s="385"/>
      <c r="P383" s="385"/>
      <c r="Q383" s="385"/>
      <c r="R383" s="385"/>
      <c r="S383" s="385"/>
      <c r="T383" s="385"/>
      <c r="U383" s="383"/>
    </row>
    <row r="384" spans="1:21" ht="9.6" customHeight="1">
      <c r="A384" s="366">
        <v>44001</v>
      </c>
      <c r="B384" s="367"/>
      <c r="C384" s="368" t="s">
        <v>719</v>
      </c>
      <c r="D384" s="369"/>
      <c r="E384" s="369"/>
      <c r="F384" s="369"/>
      <c r="G384" s="369"/>
      <c r="H384" s="369"/>
      <c r="I384" s="369"/>
      <c r="J384" s="369"/>
      <c r="K384" s="369"/>
      <c r="L384" s="369"/>
      <c r="M384" s="369"/>
      <c r="N384" s="369"/>
      <c r="O384" s="369"/>
      <c r="P384" s="369"/>
      <c r="Q384" s="367"/>
      <c r="R384" s="370" t="s">
        <v>338</v>
      </c>
      <c r="S384" s="371"/>
      <c r="T384" s="372"/>
      <c r="U384" s="194">
        <v>0.31</v>
      </c>
    </row>
    <row r="385" spans="1:21" ht="9.6" customHeight="1">
      <c r="A385" s="366">
        <v>44010</v>
      </c>
      <c r="B385" s="367"/>
      <c r="C385" s="368" t="s">
        <v>720</v>
      </c>
      <c r="D385" s="369"/>
      <c r="E385" s="369"/>
      <c r="F385" s="369"/>
      <c r="G385" s="369"/>
      <c r="H385" s="369"/>
      <c r="I385" s="369"/>
      <c r="J385" s="369"/>
      <c r="K385" s="369"/>
      <c r="L385" s="369"/>
      <c r="M385" s="369"/>
      <c r="N385" s="369"/>
      <c r="O385" s="369"/>
      <c r="P385" s="369"/>
      <c r="Q385" s="367"/>
      <c r="R385" s="370" t="s">
        <v>343</v>
      </c>
      <c r="S385" s="371"/>
      <c r="T385" s="372"/>
      <c r="U385" s="194">
        <v>2.78</v>
      </c>
    </row>
    <row r="386" spans="1:21" ht="9.6" customHeight="1">
      <c r="A386" s="366">
        <v>44011</v>
      </c>
      <c r="B386" s="367"/>
      <c r="C386" s="368" t="s">
        <v>721</v>
      </c>
      <c r="D386" s="369"/>
      <c r="E386" s="369"/>
      <c r="F386" s="369"/>
      <c r="G386" s="369"/>
      <c r="H386" s="369"/>
      <c r="I386" s="369"/>
      <c r="J386" s="369"/>
      <c r="K386" s="369"/>
      <c r="L386" s="369"/>
      <c r="M386" s="369"/>
      <c r="N386" s="369"/>
      <c r="O386" s="369"/>
      <c r="P386" s="369"/>
      <c r="Q386" s="367"/>
      <c r="R386" s="370" t="s">
        <v>345</v>
      </c>
      <c r="S386" s="371"/>
      <c r="T386" s="372"/>
      <c r="U386" s="194">
        <v>3.93</v>
      </c>
    </row>
    <row r="387" spans="1:21" ht="9.6" customHeight="1">
      <c r="A387" s="366">
        <v>44020</v>
      </c>
      <c r="B387" s="367"/>
      <c r="C387" s="368" t="s">
        <v>722</v>
      </c>
      <c r="D387" s="369"/>
      <c r="E387" s="369"/>
      <c r="F387" s="369"/>
      <c r="G387" s="369"/>
      <c r="H387" s="369"/>
      <c r="I387" s="369"/>
      <c r="J387" s="369"/>
      <c r="K387" s="369"/>
      <c r="L387" s="369"/>
      <c r="M387" s="369"/>
      <c r="N387" s="369"/>
      <c r="O387" s="369"/>
      <c r="P387" s="369"/>
      <c r="Q387" s="367"/>
      <c r="R387" s="370" t="s">
        <v>343</v>
      </c>
      <c r="S387" s="371"/>
      <c r="T387" s="372"/>
      <c r="U387" s="194">
        <v>5.08</v>
      </c>
    </row>
    <row r="388" spans="1:21" ht="9.6" customHeight="1">
      <c r="A388" s="366">
        <v>44021</v>
      </c>
      <c r="B388" s="367"/>
      <c r="C388" s="368" t="s">
        <v>723</v>
      </c>
      <c r="D388" s="369"/>
      <c r="E388" s="369"/>
      <c r="F388" s="369"/>
      <c r="G388" s="369"/>
      <c r="H388" s="369"/>
      <c r="I388" s="369"/>
      <c r="J388" s="369"/>
      <c r="K388" s="369"/>
      <c r="L388" s="369"/>
      <c r="M388" s="369"/>
      <c r="N388" s="369"/>
      <c r="O388" s="369"/>
      <c r="P388" s="369"/>
      <c r="Q388" s="367"/>
      <c r="R388" s="370" t="s">
        <v>345</v>
      </c>
      <c r="S388" s="371"/>
      <c r="T388" s="372"/>
      <c r="U388" s="194">
        <v>3.35</v>
      </c>
    </row>
    <row r="389" spans="1:21" ht="9.6" customHeight="1">
      <c r="A389" s="366">
        <v>44050</v>
      </c>
      <c r="B389" s="367"/>
      <c r="C389" s="368" t="s">
        <v>724</v>
      </c>
      <c r="D389" s="369"/>
      <c r="E389" s="369"/>
      <c r="F389" s="369"/>
      <c r="G389" s="369"/>
      <c r="H389" s="369"/>
      <c r="I389" s="369"/>
      <c r="J389" s="369"/>
      <c r="K389" s="369"/>
      <c r="L389" s="369"/>
      <c r="M389" s="369"/>
      <c r="N389" s="369"/>
      <c r="O389" s="369"/>
      <c r="P389" s="369"/>
      <c r="Q389" s="367"/>
      <c r="R389" s="370" t="s">
        <v>343</v>
      </c>
      <c r="S389" s="371"/>
      <c r="T389" s="372"/>
      <c r="U389" s="194">
        <v>6.93</v>
      </c>
    </row>
    <row r="390" spans="1:21" ht="9.6" customHeight="1">
      <c r="A390" s="366">
        <v>44051</v>
      </c>
      <c r="B390" s="367"/>
      <c r="C390" s="368" t="s">
        <v>725</v>
      </c>
      <c r="D390" s="369"/>
      <c r="E390" s="369"/>
      <c r="F390" s="369"/>
      <c r="G390" s="369"/>
      <c r="H390" s="369"/>
      <c r="I390" s="369"/>
      <c r="J390" s="369"/>
      <c r="K390" s="369"/>
      <c r="L390" s="369"/>
      <c r="M390" s="369"/>
      <c r="N390" s="369"/>
      <c r="O390" s="369"/>
      <c r="P390" s="369"/>
      <c r="Q390" s="367"/>
      <c r="R390" s="370" t="s">
        <v>343</v>
      </c>
      <c r="S390" s="371"/>
      <c r="T390" s="372"/>
      <c r="U390" s="194">
        <v>7.59</v>
      </c>
    </row>
    <row r="391" spans="1:21" ht="9.6" customHeight="1">
      <c r="A391" s="366">
        <v>44052</v>
      </c>
      <c r="B391" s="367"/>
      <c r="C391" s="368" t="s">
        <v>726</v>
      </c>
      <c r="D391" s="369"/>
      <c r="E391" s="369"/>
      <c r="F391" s="369"/>
      <c r="G391" s="369"/>
      <c r="H391" s="369"/>
      <c r="I391" s="369"/>
      <c r="J391" s="369"/>
      <c r="K391" s="369"/>
      <c r="L391" s="369"/>
      <c r="M391" s="369"/>
      <c r="N391" s="369"/>
      <c r="O391" s="369"/>
      <c r="P391" s="369"/>
      <c r="Q391" s="367"/>
      <c r="R391" s="370" t="s">
        <v>338</v>
      </c>
      <c r="S391" s="371"/>
      <c r="T391" s="372"/>
      <c r="U391" s="194">
        <v>3.95</v>
      </c>
    </row>
    <row r="392" spans="1:21" ht="9.6" customHeight="1">
      <c r="A392" s="366">
        <v>44100</v>
      </c>
      <c r="B392" s="367"/>
      <c r="C392" s="368" t="s">
        <v>727</v>
      </c>
      <c r="D392" s="369"/>
      <c r="E392" s="369"/>
      <c r="F392" s="369"/>
      <c r="G392" s="369"/>
      <c r="H392" s="369"/>
      <c r="I392" s="369"/>
      <c r="J392" s="369"/>
      <c r="K392" s="369"/>
      <c r="L392" s="369"/>
      <c r="M392" s="369"/>
      <c r="N392" s="369"/>
      <c r="O392" s="369"/>
      <c r="P392" s="369"/>
      <c r="Q392" s="367"/>
      <c r="R392" s="370" t="s">
        <v>343</v>
      </c>
      <c r="S392" s="371"/>
      <c r="T392" s="372"/>
      <c r="U392" s="194">
        <v>9.52</v>
      </c>
    </row>
    <row r="393" spans="1:21" ht="9.6" customHeight="1">
      <c r="A393" s="366">
        <v>44102</v>
      </c>
      <c r="B393" s="367"/>
      <c r="C393" s="368" t="s">
        <v>728</v>
      </c>
      <c r="D393" s="369"/>
      <c r="E393" s="369"/>
      <c r="F393" s="369"/>
      <c r="G393" s="369"/>
      <c r="H393" s="369"/>
      <c r="I393" s="369"/>
      <c r="J393" s="369"/>
      <c r="K393" s="369"/>
      <c r="L393" s="369"/>
      <c r="M393" s="369"/>
      <c r="N393" s="369"/>
      <c r="O393" s="369"/>
      <c r="P393" s="369"/>
      <c r="Q393" s="367"/>
      <c r="R393" s="370" t="s">
        <v>345</v>
      </c>
      <c r="S393" s="371"/>
      <c r="T393" s="372"/>
      <c r="U393" s="194">
        <v>3.35</v>
      </c>
    </row>
    <row r="394" spans="1:21" ht="9.6" customHeight="1">
      <c r="A394" s="366">
        <v>44150</v>
      </c>
      <c r="B394" s="367"/>
      <c r="C394" s="368" t="s">
        <v>729</v>
      </c>
      <c r="D394" s="369"/>
      <c r="E394" s="369"/>
      <c r="F394" s="369"/>
      <c r="G394" s="369"/>
      <c r="H394" s="369"/>
      <c r="I394" s="369"/>
      <c r="J394" s="369"/>
      <c r="K394" s="369"/>
      <c r="L394" s="369"/>
      <c r="M394" s="369"/>
      <c r="N394" s="369"/>
      <c r="O394" s="369"/>
      <c r="P394" s="369"/>
      <c r="Q394" s="367"/>
      <c r="R394" s="370" t="s">
        <v>343</v>
      </c>
      <c r="S394" s="371"/>
      <c r="T394" s="372"/>
      <c r="U394" s="195">
        <v>31.52</v>
      </c>
    </row>
    <row r="395" spans="1:21" ht="9.6" customHeight="1">
      <c r="A395" s="366">
        <v>44151</v>
      </c>
      <c r="B395" s="367"/>
      <c r="C395" s="368" t="s">
        <v>730</v>
      </c>
      <c r="D395" s="369"/>
      <c r="E395" s="369"/>
      <c r="F395" s="369"/>
      <c r="G395" s="369"/>
      <c r="H395" s="369"/>
      <c r="I395" s="369"/>
      <c r="J395" s="369"/>
      <c r="K395" s="369"/>
      <c r="L395" s="369"/>
      <c r="M395" s="369"/>
      <c r="N395" s="369"/>
      <c r="O395" s="369"/>
      <c r="P395" s="369"/>
      <c r="Q395" s="367"/>
      <c r="R395" s="370" t="s">
        <v>343</v>
      </c>
      <c r="S395" s="371"/>
      <c r="T395" s="372"/>
      <c r="U395" s="195">
        <v>77.11</v>
      </c>
    </row>
    <row r="396" spans="1:21" ht="9.6" customHeight="1">
      <c r="A396" s="366">
        <v>44200</v>
      </c>
      <c r="B396" s="367"/>
      <c r="C396" s="368" t="s">
        <v>731</v>
      </c>
      <c r="D396" s="369"/>
      <c r="E396" s="369"/>
      <c r="F396" s="369"/>
      <c r="G396" s="369"/>
      <c r="H396" s="369"/>
      <c r="I396" s="369"/>
      <c r="J396" s="369"/>
      <c r="K396" s="369"/>
      <c r="L396" s="369"/>
      <c r="M396" s="369"/>
      <c r="N396" s="369"/>
      <c r="O396" s="369"/>
      <c r="P396" s="369"/>
      <c r="Q396" s="367"/>
      <c r="R396" s="370" t="s">
        <v>338</v>
      </c>
      <c r="S396" s="371"/>
      <c r="T396" s="372"/>
      <c r="U396" s="194">
        <v>0.63</v>
      </c>
    </row>
    <row r="397" spans="1:21" ht="9.6" customHeight="1">
      <c r="A397" s="366">
        <v>44201</v>
      </c>
      <c r="B397" s="367"/>
      <c r="C397" s="368" t="s">
        <v>732</v>
      </c>
      <c r="D397" s="369"/>
      <c r="E397" s="369"/>
      <c r="F397" s="369"/>
      <c r="G397" s="369"/>
      <c r="H397" s="369"/>
      <c r="I397" s="369"/>
      <c r="J397" s="369"/>
      <c r="K397" s="369"/>
      <c r="L397" s="369"/>
      <c r="M397" s="369"/>
      <c r="N397" s="369"/>
      <c r="O397" s="369"/>
      <c r="P397" s="369"/>
      <c r="Q397" s="367"/>
      <c r="R397" s="370" t="s">
        <v>338</v>
      </c>
      <c r="S397" s="371"/>
      <c r="T397" s="372"/>
      <c r="U397" s="194">
        <v>0.53</v>
      </c>
    </row>
    <row r="398" spans="1:21" ht="9.6" customHeight="1">
      <c r="A398" s="366">
        <v>44202</v>
      </c>
      <c r="B398" s="367"/>
      <c r="C398" s="368" t="s">
        <v>733</v>
      </c>
      <c r="D398" s="369"/>
      <c r="E398" s="369"/>
      <c r="F398" s="369"/>
      <c r="G398" s="369"/>
      <c r="H398" s="369"/>
      <c r="I398" s="369"/>
      <c r="J398" s="369"/>
      <c r="K398" s="369"/>
      <c r="L398" s="369"/>
      <c r="M398" s="369"/>
      <c r="N398" s="369"/>
      <c r="O398" s="369"/>
      <c r="P398" s="369"/>
      <c r="Q398" s="367"/>
      <c r="R398" s="370" t="s">
        <v>338</v>
      </c>
      <c r="S398" s="371"/>
      <c r="T398" s="372"/>
      <c r="U398" s="194">
        <v>9.84</v>
      </c>
    </row>
    <row r="399" spans="1:21" ht="9.6" customHeight="1">
      <c r="A399" s="366">
        <v>44203</v>
      </c>
      <c r="B399" s="367"/>
      <c r="C399" s="368" t="s">
        <v>734</v>
      </c>
      <c r="D399" s="369"/>
      <c r="E399" s="369"/>
      <c r="F399" s="369"/>
      <c r="G399" s="369"/>
      <c r="H399" s="369"/>
      <c r="I399" s="369"/>
      <c r="J399" s="369"/>
      <c r="K399" s="369"/>
      <c r="L399" s="369"/>
      <c r="M399" s="369"/>
      <c r="N399" s="369"/>
      <c r="O399" s="369"/>
      <c r="P399" s="369"/>
      <c r="Q399" s="367"/>
      <c r="R399" s="370" t="s">
        <v>338</v>
      </c>
      <c r="S399" s="371"/>
      <c r="T399" s="372"/>
      <c r="U399" s="194">
        <v>3.14</v>
      </c>
    </row>
    <row r="400" spans="1:21" ht="9.6" customHeight="1">
      <c r="A400" s="366">
        <v>44204</v>
      </c>
      <c r="B400" s="367"/>
      <c r="C400" s="368" t="s">
        <v>735</v>
      </c>
      <c r="D400" s="369"/>
      <c r="E400" s="369"/>
      <c r="F400" s="369"/>
      <c r="G400" s="369"/>
      <c r="H400" s="369"/>
      <c r="I400" s="369"/>
      <c r="J400" s="369"/>
      <c r="K400" s="369"/>
      <c r="L400" s="369"/>
      <c r="M400" s="369"/>
      <c r="N400" s="369"/>
      <c r="O400" s="369"/>
      <c r="P400" s="369"/>
      <c r="Q400" s="367"/>
      <c r="R400" s="370" t="s">
        <v>343</v>
      </c>
      <c r="S400" s="371"/>
      <c r="T400" s="372"/>
      <c r="U400" s="196">
        <v>455.19</v>
      </c>
    </row>
    <row r="401" spans="1:21" ht="9.6" customHeight="1">
      <c r="A401" s="366">
        <v>44205</v>
      </c>
      <c r="B401" s="367"/>
      <c r="C401" s="368" t="s">
        <v>736</v>
      </c>
      <c r="D401" s="369"/>
      <c r="E401" s="369"/>
      <c r="F401" s="369"/>
      <c r="G401" s="369"/>
      <c r="H401" s="369"/>
      <c r="I401" s="369"/>
      <c r="J401" s="369"/>
      <c r="K401" s="369"/>
      <c r="L401" s="369"/>
      <c r="M401" s="369"/>
      <c r="N401" s="369"/>
      <c r="O401" s="369"/>
      <c r="P401" s="369"/>
      <c r="Q401" s="367"/>
      <c r="R401" s="370" t="s">
        <v>343</v>
      </c>
      <c r="S401" s="371"/>
      <c r="T401" s="372"/>
      <c r="U401" s="196">
        <v>315.39999999999998</v>
      </c>
    </row>
    <row r="402" spans="1:21" ht="9.6" customHeight="1">
      <c r="A402" s="366">
        <v>44206</v>
      </c>
      <c r="B402" s="367"/>
      <c r="C402" s="368" t="s">
        <v>737</v>
      </c>
      <c r="D402" s="369"/>
      <c r="E402" s="369"/>
      <c r="F402" s="369"/>
      <c r="G402" s="369"/>
      <c r="H402" s="369"/>
      <c r="I402" s="369"/>
      <c r="J402" s="369"/>
      <c r="K402" s="369"/>
      <c r="L402" s="369"/>
      <c r="M402" s="369"/>
      <c r="N402" s="369"/>
      <c r="O402" s="369"/>
      <c r="P402" s="369"/>
      <c r="Q402" s="367"/>
      <c r="R402" s="370" t="s">
        <v>338</v>
      </c>
      <c r="S402" s="371"/>
      <c r="T402" s="372"/>
      <c r="U402" s="196">
        <v>137.19999999999999</v>
      </c>
    </row>
    <row r="403" spans="1:21" ht="9.6" customHeight="1">
      <c r="A403" s="366">
        <v>44207</v>
      </c>
      <c r="B403" s="367"/>
      <c r="C403" s="368" t="s">
        <v>738</v>
      </c>
      <c r="D403" s="369"/>
      <c r="E403" s="369"/>
      <c r="F403" s="369"/>
      <c r="G403" s="369"/>
      <c r="H403" s="369"/>
      <c r="I403" s="369"/>
      <c r="J403" s="369"/>
      <c r="K403" s="369"/>
      <c r="L403" s="369"/>
      <c r="M403" s="369"/>
      <c r="N403" s="369"/>
      <c r="O403" s="369"/>
      <c r="P403" s="369"/>
      <c r="Q403" s="367"/>
      <c r="R403" s="370" t="s">
        <v>338</v>
      </c>
      <c r="S403" s="371"/>
      <c r="T403" s="372"/>
      <c r="U403" s="196">
        <v>122.42</v>
      </c>
    </row>
    <row r="404" spans="1:21" ht="9.6" customHeight="1">
      <c r="A404" s="366">
        <v>44208</v>
      </c>
      <c r="B404" s="367"/>
      <c r="C404" s="368" t="s">
        <v>739</v>
      </c>
      <c r="D404" s="369"/>
      <c r="E404" s="369"/>
      <c r="F404" s="369"/>
      <c r="G404" s="369"/>
      <c r="H404" s="369"/>
      <c r="I404" s="369"/>
      <c r="J404" s="369"/>
      <c r="K404" s="369"/>
      <c r="L404" s="369"/>
      <c r="M404" s="369"/>
      <c r="N404" s="369"/>
      <c r="O404" s="369"/>
      <c r="P404" s="369"/>
      <c r="Q404" s="367"/>
      <c r="R404" s="370" t="s">
        <v>338</v>
      </c>
      <c r="S404" s="371"/>
      <c r="T404" s="372"/>
      <c r="U404" s="194">
        <v>4.99</v>
      </c>
    </row>
    <row r="405" spans="1:21" ht="9.6" customHeight="1">
      <c r="A405" s="366">
        <v>44209</v>
      </c>
      <c r="B405" s="367"/>
      <c r="C405" s="368" t="s">
        <v>740</v>
      </c>
      <c r="D405" s="369"/>
      <c r="E405" s="369"/>
      <c r="F405" s="369"/>
      <c r="G405" s="369"/>
      <c r="H405" s="369"/>
      <c r="I405" s="369"/>
      <c r="J405" s="369"/>
      <c r="K405" s="369"/>
      <c r="L405" s="369"/>
      <c r="M405" s="369"/>
      <c r="N405" s="369"/>
      <c r="O405" s="369"/>
      <c r="P405" s="369"/>
      <c r="Q405" s="367"/>
      <c r="R405" s="370" t="s">
        <v>338</v>
      </c>
      <c r="S405" s="371"/>
      <c r="T405" s="372"/>
      <c r="U405" s="194">
        <v>5.0999999999999996</v>
      </c>
    </row>
    <row r="406" spans="1:21" ht="9.6" customHeight="1">
      <c r="A406" s="366">
        <v>44210</v>
      </c>
      <c r="B406" s="367"/>
      <c r="C406" s="368" t="s">
        <v>741</v>
      </c>
      <c r="D406" s="369"/>
      <c r="E406" s="369"/>
      <c r="F406" s="369"/>
      <c r="G406" s="369"/>
      <c r="H406" s="369"/>
      <c r="I406" s="369"/>
      <c r="J406" s="369"/>
      <c r="K406" s="369"/>
      <c r="L406" s="369"/>
      <c r="M406" s="369"/>
      <c r="N406" s="369"/>
      <c r="O406" s="369"/>
      <c r="P406" s="369"/>
      <c r="Q406" s="367"/>
      <c r="R406" s="370" t="s">
        <v>338</v>
      </c>
      <c r="S406" s="371"/>
      <c r="T406" s="372"/>
      <c r="U406" s="194">
        <v>5.4</v>
      </c>
    </row>
    <row r="407" spans="1:21" ht="9.6" customHeight="1">
      <c r="A407" s="366">
        <v>44211</v>
      </c>
      <c r="B407" s="367"/>
      <c r="C407" s="368" t="s">
        <v>742</v>
      </c>
      <c r="D407" s="369"/>
      <c r="E407" s="369"/>
      <c r="F407" s="369"/>
      <c r="G407" s="369"/>
      <c r="H407" s="369"/>
      <c r="I407" s="369"/>
      <c r="J407" s="369"/>
      <c r="K407" s="369"/>
      <c r="L407" s="369"/>
      <c r="M407" s="369"/>
      <c r="N407" s="369"/>
      <c r="O407" s="369"/>
      <c r="P407" s="369"/>
      <c r="Q407" s="367"/>
      <c r="R407" s="370" t="s">
        <v>338</v>
      </c>
      <c r="S407" s="371"/>
      <c r="T407" s="372"/>
      <c r="U407" s="194">
        <v>6.76</v>
      </c>
    </row>
    <row r="408" spans="1:21" ht="9.6" customHeight="1">
      <c r="A408" s="366">
        <v>44300</v>
      </c>
      <c r="B408" s="367"/>
      <c r="C408" s="368" t="s">
        <v>743</v>
      </c>
      <c r="D408" s="369"/>
      <c r="E408" s="369"/>
      <c r="F408" s="369"/>
      <c r="G408" s="369"/>
      <c r="H408" s="369"/>
      <c r="I408" s="369"/>
      <c r="J408" s="369"/>
      <c r="K408" s="369"/>
      <c r="L408" s="369"/>
      <c r="M408" s="369"/>
      <c r="N408" s="369"/>
      <c r="O408" s="369"/>
      <c r="P408" s="369"/>
      <c r="Q408" s="367"/>
      <c r="R408" s="370" t="s">
        <v>452</v>
      </c>
      <c r="S408" s="371"/>
      <c r="T408" s="372"/>
      <c r="U408" s="194">
        <v>3.94</v>
      </c>
    </row>
    <row r="409" spans="1:21" ht="9.6" customHeight="1">
      <c r="A409" s="366">
        <v>44301</v>
      </c>
      <c r="B409" s="367"/>
      <c r="C409" s="368" t="s">
        <v>744</v>
      </c>
      <c r="D409" s="369"/>
      <c r="E409" s="369"/>
      <c r="F409" s="369"/>
      <c r="G409" s="369"/>
      <c r="H409" s="369"/>
      <c r="I409" s="369"/>
      <c r="J409" s="369"/>
      <c r="K409" s="369"/>
      <c r="L409" s="369"/>
      <c r="M409" s="369"/>
      <c r="N409" s="369"/>
      <c r="O409" s="369"/>
      <c r="P409" s="369"/>
      <c r="Q409" s="367"/>
      <c r="R409" s="370" t="s">
        <v>452</v>
      </c>
      <c r="S409" s="371"/>
      <c r="T409" s="372"/>
      <c r="U409" s="194">
        <v>2.63</v>
      </c>
    </row>
    <row r="410" spans="1:21" ht="9.6" customHeight="1">
      <c r="A410" s="366">
        <v>44302</v>
      </c>
      <c r="B410" s="367"/>
      <c r="C410" s="368" t="s">
        <v>745</v>
      </c>
      <c r="D410" s="369"/>
      <c r="E410" s="369"/>
      <c r="F410" s="369"/>
      <c r="G410" s="369"/>
      <c r="H410" s="369"/>
      <c r="I410" s="369"/>
      <c r="J410" s="369"/>
      <c r="K410" s="369"/>
      <c r="L410" s="369"/>
      <c r="M410" s="369"/>
      <c r="N410" s="369"/>
      <c r="O410" s="369"/>
      <c r="P410" s="369"/>
      <c r="Q410" s="367"/>
      <c r="R410" s="370" t="s">
        <v>345</v>
      </c>
      <c r="S410" s="371"/>
      <c r="T410" s="372"/>
      <c r="U410" s="194">
        <v>3.95</v>
      </c>
    </row>
    <row r="411" spans="1:21" ht="9.6" customHeight="1">
      <c r="A411" s="366">
        <v>44303</v>
      </c>
      <c r="B411" s="367"/>
      <c r="C411" s="368" t="s">
        <v>746</v>
      </c>
      <c r="D411" s="369"/>
      <c r="E411" s="369"/>
      <c r="F411" s="369"/>
      <c r="G411" s="369"/>
      <c r="H411" s="369"/>
      <c r="I411" s="369"/>
      <c r="J411" s="369"/>
      <c r="K411" s="369"/>
      <c r="L411" s="369"/>
      <c r="M411" s="369"/>
      <c r="N411" s="369"/>
      <c r="O411" s="369"/>
      <c r="P411" s="369"/>
      <c r="Q411" s="367"/>
      <c r="R411" s="370" t="s">
        <v>456</v>
      </c>
      <c r="S411" s="371"/>
      <c r="T411" s="372"/>
      <c r="U411" s="194">
        <v>2.84</v>
      </c>
    </row>
    <row r="412" spans="1:21" ht="9.6" customHeight="1">
      <c r="A412" s="366">
        <v>44400</v>
      </c>
      <c r="B412" s="367"/>
      <c r="C412" s="368" t="s">
        <v>747</v>
      </c>
      <c r="D412" s="369"/>
      <c r="E412" s="369"/>
      <c r="F412" s="369"/>
      <c r="G412" s="369"/>
      <c r="H412" s="369"/>
      <c r="I412" s="369"/>
      <c r="J412" s="369"/>
      <c r="K412" s="369"/>
      <c r="L412" s="369"/>
      <c r="M412" s="369"/>
      <c r="N412" s="369"/>
      <c r="O412" s="369"/>
      <c r="P412" s="369"/>
      <c r="Q412" s="367"/>
      <c r="R412" s="370" t="s">
        <v>338</v>
      </c>
      <c r="S412" s="371"/>
      <c r="T412" s="372"/>
      <c r="U412" s="195">
        <v>30.13</v>
      </c>
    </row>
    <row r="413" spans="1:21" ht="9.6" customHeight="1">
      <c r="A413" s="366">
        <v>44450</v>
      </c>
      <c r="B413" s="367"/>
      <c r="C413" s="368" t="s">
        <v>748</v>
      </c>
      <c r="D413" s="369"/>
      <c r="E413" s="369"/>
      <c r="F413" s="369"/>
      <c r="G413" s="369"/>
      <c r="H413" s="369"/>
      <c r="I413" s="369"/>
      <c r="J413" s="369"/>
      <c r="K413" s="369"/>
      <c r="L413" s="369"/>
      <c r="M413" s="369"/>
      <c r="N413" s="369"/>
      <c r="O413" s="369"/>
      <c r="P413" s="369"/>
      <c r="Q413" s="367"/>
      <c r="R413" s="370" t="s">
        <v>506</v>
      </c>
      <c r="S413" s="371"/>
      <c r="T413" s="372"/>
      <c r="U413" s="195">
        <v>10.97</v>
      </c>
    </row>
    <row r="414" spans="1:21" ht="9.6" customHeight="1">
      <c r="A414" s="366">
        <v>44455</v>
      </c>
      <c r="B414" s="367"/>
      <c r="C414" s="368" t="s">
        <v>749</v>
      </c>
      <c r="D414" s="369"/>
      <c r="E414" s="369"/>
      <c r="F414" s="369"/>
      <c r="G414" s="369"/>
      <c r="H414" s="369"/>
      <c r="I414" s="369"/>
      <c r="J414" s="369"/>
      <c r="K414" s="369"/>
      <c r="L414" s="369"/>
      <c r="M414" s="369"/>
      <c r="N414" s="369"/>
      <c r="O414" s="369"/>
      <c r="P414" s="369"/>
      <c r="Q414" s="367"/>
      <c r="R414" s="370" t="s">
        <v>506</v>
      </c>
      <c r="S414" s="371"/>
      <c r="T414" s="372"/>
      <c r="U414" s="195">
        <v>36.450000000000003</v>
      </c>
    </row>
    <row r="415" spans="1:21" ht="9.6" customHeight="1">
      <c r="A415" s="382">
        <v>8</v>
      </c>
      <c r="B415" s="383"/>
      <c r="C415" s="384" t="s">
        <v>750</v>
      </c>
      <c r="D415" s="385"/>
      <c r="E415" s="385"/>
      <c r="F415" s="385"/>
      <c r="G415" s="385"/>
      <c r="H415" s="385"/>
      <c r="I415" s="385"/>
      <c r="J415" s="385"/>
      <c r="K415" s="385"/>
      <c r="L415" s="385"/>
      <c r="M415" s="385"/>
      <c r="N415" s="385"/>
      <c r="O415" s="385"/>
      <c r="P415" s="385"/>
      <c r="Q415" s="385"/>
      <c r="R415" s="385"/>
      <c r="S415" s="385"/>
      <c r="T415" s="385"/>
      <c r="U415" s="383"/>
    </row>
    <row r="416" spans="1:21" ht="9.6" customHeight="1">
      <c r="A416" s="366">
        <v>40193</v>
      </c>
      <c r="B416" s="367"/>
      <c r="C416" s="368" t="s">
        <v>751</v>
      </c>
      <c r="D416" s="369"/>
      <c r="E416" s="369"/>
      <c r="F416" s="369"/>
      <c r="G416" s="369"/>
      <c r="H416" s="369"/>
      <c r="I416" s="369"/>
      <c r="J416" s="369"/>
      <c r="K416" s="369"/>
      <c r="L416" s="369"/>
      <c r="M416" s="369"/>
      <c r="N416" s="369"/>
      <c r="O416" s="369"/>
      <c r="P416" s="369"/>
      <c r="Q416" s="367"/>
      <c r="R416" s="370" t="s">
        <v>752</v>
      </c>
      <c r="S416" s="371"/>
      <c r="T416" s="372"/>
      <c r="U416" s="196">
        <v>445.23</v>
      </c>
    </row>
    <row r="417" spans="1:21" ht="9.6" customHeight="1">
      <c r="A417" s="366">
        <v>40194</v>
      </c>
      <c r="B417" s="367"/>
      <c r="C417" s="368" t="s">
        <v>753</v>
      </c>
      <c r="D417" s="369"/>
      <c r="E417" s="369"/>
      <c r="F417" s="369"/>
      <c r="G417" s="369"/>
      <c r="H417" s="369"/>
      <c r="I417" s="369"/>
      <c r="J417" s="369"/>
      <c r="K417" s="369"/>
      <c r="L417" s="369"/>
      <c r="M417" s="369"/>
      <c r="N417" s="369"/>
      <c r="O417" s="369"/>
      <c r="P417" s="369"/>
      <c r="Q417" s="367"/>
      <c r="R417" s="370" t="s">
        <v>752</v>
      </c>
      <c r="S417" s="371"/>
      <c r="T417" s="372"/>
      <c r="U417" s="196">
        <v>628.57000000000005</v>
      </c>
    </row>
    <row r="418" spans="1:21" ht="9.6" customHeight="1">
      <c r="A418" s="366">
        <v>40195</v>
      </c>
      <c r="B418" s="367"/>
      <c r="C418" s="368" t="s">
        <v>754</v>
      </c>
      <c r="D418" s="369"/>
      <c r="E418" s="369"/>
      <c r="F418" s="369"/>
      <c r="G418" s="369"/>
      <c r="H418" s="369"/>
      <c r="I418" s="369"/>
      <c r="J418" s="369"/>
      <c r="K418" s="369"/>
      <c r="L418" s="369"/>
      <c r="M418" s="369"/>
      <c r="N418" s="369"/>
      <c r="O418" s="369"/>
      <c r="P418" s="369"/>
      <c r="Q418" s="367"/>
      <c r="R418" s="370" t="s">
        <v>752</v>
      </c>
      <c r="S418" s="371"/>
      <c r="T418" s="372"/>
      <c r="U418" s="197">
        <v>1440.46</v>
      </c>
    </row>
    <row r="419" spans="1:21" ht="9.6" customHeight="1">
      <c r="A419" s="366">
        <v>40196</v>
      </c>
      <c r="B419" s="367"/>
      <c r="C419" s="368" t="s">
        <v>755</v>
      </c>
      <c r="D419" s="369"/>
      <c r="E419" s="369"/>
      <c r="F419" s="369"/>
      <c r="G419" s="369"/>
      <c r="H419" s="369"/>
      <c r="I419" s="369"/>
      <c r="J419" s="369"/>
      <c r="K419" s="369"/>
      <c r="L419" s="369"/>
      <c r="M419" s="369"/>
      <c r="N419" s="369"/>
      <c r="O419" s="369"/>
      <c r="P419" s="369"/>
      <c r="Q419" s="367"/>
      <c r="R419" s="370" t="s">
        <v>752</v>
      </c>
      <c r="S419" s="371"/>
      <c r="T419" s="372"/>
      <c r="U419" s="197">
        <v>1767.85</v>
      </c>
    </row>
    <row r="420" spans="1:21" ht="9.6" customHeight="1">
      <c r="A420" s="382">
        <v>14</v>
      </c>
      <c r="B420" s="383"/>
      <c r="C420" s="384" t="s">
        <v>756</v>
      </c>
      <c r="D420" s="385"/>
      <c r="E420" s="385"/>
      <c r="F420" s="385"/>
      <c r="G420" s="385"/>
      <c r="H420" s="385"/>
      <c r="I420" s="385"/>
      <c r="J420" s="385"/>
      <c r="K420" s="385"/>
      <c r="L420" s="385"/>
      <c r="M420" s="385"/>
      <c r="N420" s="385"/>
      <c r="O420" s="385"/>
      <c r="P420" s="385"/>
      <c r="Q420" s="385"/>
      <c r="R420" s="385"/>
      <c r="S420" s="385"/>
      <c r="T420" s="385"/>
      <c r="U420" s="383"/>
    </row>
    <row r="421" spans="1:21" ht="9.6" customHeight="1">
      <c r="A421" s="366">
        <v>45400</v>
      </c>
      <c r="B421" s="367"/>
      <c r="C421" s="368" t="s">
        <v>757</v>
      </c>
      <c r="D421" s="369"/>
      <c r="E421" s="369"/>
      <c r="F421" s="369"/>
      <c r="G421" s="369"/>
      <c r="H421" s="369"/>
      <c r="I421" s="369"/>
      <c r="J421" s="369"/>
      <c r="K421" s="369"/>
      <c r="L421" s="369"/>
      <c r="M421" s="369"/>
      <c r="N421" s="369"/>
      <c r="O421" s="369"/>
      <c r="P421" s="369"/>
      <c r="Q421" s="367"/>
      <c r="R421" s="370" t="s">
        <v>343</v>
      </c>
      <c r="S421" s="371"/>
      <c r="T421" s="372"/>
      <c r="U421" s="196">
        <v>108.76</v>
      </c>
    </row>
    <row r="422" spans="1:21" ht="9.6" customHeight="1">
      <c r="A422" s="366">
        <v>45410</v>
      </c>
      <c r="B422" s="367"/>
      <c r="C422" s="368" t="s">
        <v>758</v>
      </c>
      <c r="D422" s="369"/>
      <c r="E422" s="369"/>
      <c r="F422" s="369"/>
      <c r="G422" s="369"/>
      <c r="H422" s="369"/>
      <c r="I422" s="369"/>
      <c r="J422" s="369"/>
      <c r="K422" s="369"/>
      <c r="L422" s="369"/>
      <c r="M422" s="369"/>
      <c r="N422" s="369"/>
      <c r="O422" s="369"/>
      <c r="P422" s="369"/>
      <c r="Q422" s="367"/>
      <c r="R422" s="370" t="s">
        <v>343</v>
      </c>
      <c r="S422" s="371"/>
      <c r="T422" s="372"/>
      <c r="U422" s="195">
        <v>15.91</v>
      </c>
    </row>
    <row r="423" spans="1:21" ht="9.6" customHeight="1">
      <c r="A423" s="366">
        <v>45415</v>
      </c>
      <c r="B423" s="367"/>
      <c r="C423" s="368" t="s">
        <v>759</v>
      </c>
      <c r="D423" s="369"/>
      <c r="E423" s="369"/>
      <c r="F423" s="369"/>
      <c r="G423" s="369"/>
      <c r="H423" s="369"/>
      <c r="I423" s="369"/>
      <c r="J423" s="369"/>
      <c r="K423" s="369"/>
      <c r="L423" s="369"/>
      <c r="M423" s="369"/>
      <c r="N423" s="369"/>
      <c r="O423" s="369"/>
      <c r="P423" s="369"/>
      <c r="Q423" s="367"/>
      <c r="R423" s="370" t="s">
        <v>343</v>
      </c>
      <c r="S423" s="371"/>
      <c r="T423" s="372"/>
      <c r="U423" s="195">
        <v>19.89</v>
      </c>
    </row>
    <row r="424" spans="1:21" ht="9.6" customHeight="1">
      <c r="A424" s="366">
        <v>45420</v>
      </c>
      <c r="B424" s="367"/>
      <c r="C424" s="368" t="s">
        <v>760</v>
      </c>
      <c r="D424" s="369"/>
      <c r="E424" s="369"/>
      <c r="F424" s="369"/>
      <c r="G424" s="369"/>
      <c r="H424" s="369"/>
      <c r="I424" s="369"/>
      <c r="J424" s="369"/>
      <c r="K424" s="369"/>
      <c r="L424" s="369"/>
      <c r="M424" s="369"/>
      <c r="N424" s="369"/>
      <c r="O424" s="369"/>
      <c r="P424" s="369"/>
      <c r="Q424" s="367"/>
      <c r="R424" s="370" t="s">
        <v>343</v>
      </c>
      <c r="S424" s="371"/>
      <c r="T424" s="372"/>
      <c r="U424" s="195">
        <v>31.1</v>
      </c>
    </row>
    <row r="425" spans="1:21" ht="9.6" customHeight="1">
      <c r="A425" s="366">
        <v>45425</v>
      </c>
      <c r="B425" s="367"/>
      <c r="C425" s="368" t="s">
        <v>761</v>
      </c>
      <c r="D425" s="369"/>
      <c r="E425" s="369"/>
      <c r="F425" s="369"/>
      <c r="G425" s="369"/>
      <c r="H425" s="369"/>
      <c r="I425" s="369"/>
      <c r="J425" s="369"/>
      <c r="K425" s="369"/>
      <c r="L425" s="369"/>
      <c r="M425" s="369"/>
      <c r="N425" s="369"/>
      <c r="O425" s="369"/>
      <c r="P425" s="369"/>
      <c r="Q425" s="367"/>
      <c r="R425" s="370" t="s">
        <v>343</v>
      </c>
      <c r="S425" s="371"/>
      <c r="T425" s="372"/>
      <c r="U425" s="195">
        <v>49.19</v>
      </c>
    </row>
    <row r="426" spans="1:21" ht="9.6" customHeight="1">
      <c r="A426" s="366">
        <v>45430</v>
      </c>
      <c r="B426" s="367"/>
      <c r="C426" s="368" t="s">
        <v>762</v>
      </c>
      <c r="D426" s="369"/>
      <c r="E426" s="369"/>
      <c r="F426" s="369"/>
      <c r="G426" s="369"/>
      <c r="H426" s="369"/>
      <c r="I426" s="369"/>
      <c r="J426" s="369"/>
      <c r="K426" s="369"/>
      <c r="L426" s="369"/>
      <c r="M426" s="369"/>
      <c r="N426" s="369"/>
      <c r="O426" s="369"/>
      <c r="P426" s="369"/>
      <c r="Q426" s="367"/>
      <c r="R426" s="370" t="s">
        <v>343</v>
      </c>
      <c r="S426" s="371"/>
      <c r="T426" s="372"/>
      <c r="U426" s="195">
        <v>89.75</v>
      </c>
    </row>
    <row r="427" spans="1:21" ht="9.6" customHeight="1">
      <c r="A427" s="366">
        <v>45435</v>
      </c>
      <c r="B427" s="367"/>
      <c r="C427" s="368" t="s">
        <v>763</v>
      </c>
      <c r="D427" s="369"/>
      <c r="E427" s="369"/>
      <c r="F427" s="369"/>
      <c r="G427" s="369"/>
      <c r="H427" s="369"/>
      <c r="I427" s="369"/>
      <c r="J427" s="369"/>
      <c r="K427" s="369"/>
      <c r="L427" s="369"/>
      <c r="M427" s="369"/>
      <c r="N427" s="369"/>
      <c r="O427" s="369"/>
      <c r="P427" s="369"/>
      <c r="Q427" s="367"/>
      <c r="R427" s="370" t="s">
        <v>343</v>
      </c>
      <c r="S427" s="371"/>
      <c r="T427" s="372"/>
      <c r="U427" s="195">
        <v>21.43</v>
      </c>
    </row>
    <row r="428" spans="1:21" ht="9.6" customHeight="1">
      <c r="A428" s="366">
        <v>45440</v>
      </c>
      <c r="B428" s="367"/>
      <c r="C428" s="368" t="s">
        <v>764</v>
      </c>
      <c r="D428" s="369"/>
      <c r="E428" s="369"/>
      <c r="F428" s="369"/>
      <c r="G428" s="369"/>
      <c r="H428" s="369"/>
      <c r="I428" s="369"/>
      <c r="J428" s="369"/>
      <c r="K428" s="369"/>
      <c r="L428" s="369"/>
      <c r="M428" s="369"/>
      <c r="N428" s="369"/>
      <c r="O428" s="369"/>
      <c r="P428" s="369"/>
      <c r="Q428" s="367"/>
      <c r="R428" s="370" t="s">
        <v>506</v>
      </c>
      <c r="S428" s="371"/>
      <c r="T428" s="372"/>
      <c r="U428" s="196">
        <v>259.77999999999997</v>
      </c>
    </row>
    <row r="429" spans="1:21" ht="9.6" customHeight="1">
      <c r="A429" s="366">
        <v>45445</v>
      </c>
      <c r="B429" s="367"/>
      <c r="C429" s="368" t="s">
        <v>765</v>
      </c>
      <c r="D429" s="369"/>
      <c r="E429" s="369"/>
      <c r="F429" s="369"/>
      <c r="G429" s="369"/>
      <c r="H429" s="369"/>
      <c r="I429" s="369"/>
      <c r="J429" s="369"/>
      <c r="K429" s="369"/>
      <c r="L429" s="369"/>
      <c r="M429" s="369"/>
      <c r="N429" s="369"/>
      <c r="O429" s="369"/>
      <c r="P429" s="369"/>
      <c r="Q429" s="367"/>
      <c r="R429" s="370" t="s">
        <v>506</v>
      </c>
      <c r="S429" s="371"/>
      <c r="T429" s="372"/>
      <c r="U429" s="196">
        <v>461.17</v>
      </c>
    </row>
    <row r="430" spans="1:21" ht="9.6" customHeight="1">
      <c r="A430" s="366">
        <v>45450</v>
      </c>
      <c r="B430" s="367"/>
      <c r="C430" s="368" t="s">
        <v>766</v>
      </c>
      <c r="D430" s="369"/>
      <c r="E430" s="369"/>
      <c r="F430" s="369"/>
      <c r="G430" s="369"/>
      <c r="H430" s="369"/>
      <c r="I430" s="369"/>
      <c r="J430" s="369"/>
      <c r="K430" s="369"/>
      <c r="L430" s="369"/>
      <c r="M430" s="369"/>
      <c r="N430" s="369"/>
      <c r="O430" s="369"/>
      <c r="P430" s="369"/>
      <c r="Q430" s="367"/>
      <c r="R430" s="370" t="s">
        <v>506</v>
      </c>
      <c r="S430" s="371"/>
      <c r="T430" s="372"/>
      <c r="U430" s="196">
        <v>758.17</v>
      </c>
    </row>
    <row r="431" spans="1:21" ht="9.6" customHeight="1">
      <c r="A431" s="366">
        <v>45455</v>
      </c>
      <c r="B431" s="367"/>
      <c r="C431" s="368" t="s">
        <v>767</v>
      </c>
      <c r="D431" s="369"/>
      <c r="E431" s="369"/>
      <c r="F431" s="369"/>
      <c r="G431" s="369"/>
      <c r="H431" s="369"/>
      <c r="I431" s="369"/>
      <c r="J431" s="369"/>
      <c r="K431" s="369"/>
      <c r="L431" s="369"/>
      <c r="M431" s="369"/>
      <c r="N431" s="369"/>
      <c r="O431" s="369"/>
      <c r="P431" s="369"/>
      <c r="Q431" s="367"/>
      <c r="R431" s="370" t="s">
        <v>506</v>
      </c>
      <c r="S431" s="371"/>
      <c r="T431" s="372"/>
      <c r="U431" s="197">
        <v>1041.02</v>
      </c>
    </row>
    <row r="432" spans="1:21" ht="9.6" customHeight="1">
      <c r="A432" s="366">
        <v>45460</v>
      </c>
      <c r="B432" s="367"/>
      <c r="C432" s="368" t="s">
        <v>768</v>
      </c>
      <c r="D432" s="369"/>
      <c r="E432" s="369"/>
      <c r="F432" s="369"/>
      <c r="G432" s="369"/>
      <c r="H432" s="369"/>
      <c r="I432" s="369"/>
      <c r="J432" s="369"/>
      <c r="K432" s="369"/>
      <c r="L432" s="369"/>
      <c r="M432" s="369"/>
      <c r="N432" s="369"/>
      <c r="O432" s="369"/>
      <c r="P432" s="369"/>
      <c r="Q432" s="367"/>
      <c r="R432" s="370" t="s">
        <v>506</v>
      </c>
      <c r="S432" s="371"/>
      <c r="T432" s="372"/>
      <c r="U432" s="197">
        <v>1390.58</v>
      </c>
    </row>
    <row r="433" spans="1:21" ht="9.6" customHeight="1">
      <c r="A433" s="366">
        <v>45465</v>
      </c>
      <c r="B433" s="367"/>
      <c r="C433" s="368" t="s">
        <v>769</v>
      </c>
      <c r="D433" s="369"/>
      <c r="E433" s="369"/>
      <c r="F433" s="369"/>
      <c r="G433" s="369"/>
      <c r="H433" s="369"/>
      <c r="I433" s="369"/>
      <c r="J433" s="369"/>
      <c r="K433" s="369"/>
      <c r="L433" s="369"/>
      <c r="M433" s="369"/>
      <c r="N433" s="369"/>
      <c r="O433" s="369"/>
      <c r="P433" s="369"/>
      <c r="Q433" s="367"/>
      <c r="R433" s="370" t="s">
        <v>506</v>
      </c>
      <c r="S433" s="371"/>
      <c r="T433" s="372"/>
      <c r="U433" s="197">
        <v>2389.1799999999998</v>
      </c>
    </row>
    <row r="434" spans="1:21" ht="9.6" customHeight="1">
      <c r="A434" s="366">
        <v>45470</v>
      </c>
      <c r="B434" s="367"/>
      <c r="C434" s="368" t="s">
        <v>770</v>
      </c>
      <c r="D434" s="369"/>
      <c r="E434" s="369"/>
      <c r="F434" s="369"/>
      <c r="G434" s="369"/>
      <c r="H434" s="369"/>
      <c r="I434" s="369"/>
      <c r="J434" s="369"/>
      <c r="K434" s="369"/>
      <c r="L434" s="369"/>
      <c r="M434" s="369"/>
      <c r="N434" s="369"/>
      <c r="O434" s="369"/>
      <c r="P434" s="369"/>
      <c r="Q434" s="367"/>
      <c r="R434" s="370" t="s">
        <v>340</v>
      </c>
      <c r="S434" s="371"/>
      <c r="T434" s="372"/>
      <c r="U434" s="197">
        <v>2402.9899999999998</v>
      </c>
    </row>
    <row r="435" spans="1:21" ht="9.6" customHeight="1">
      <c r="A435" s="366">
        <v>45475</v>
      </c>
      <c r="B435" s="367"/>
      <c r="C435" s="368" t="s">
        <v>771</v>
      </c>
      <c r="D435" s="369"/>
      <c r="E435" s="369"/>
      <c r="F435" s="369"/>
      <c r="G435" s="369"/>
      <c r="H435" s="369"/>
      <c r="I435" s="369"/>
      <c r="J435" s="369"/>
      <c r="K435" s="369"/>
      <c r="L435" s="369"/>
      <c r="M435" s="369"/>
      <c r="N435" s="369"/>
      <c r="O435" s="369"/>
      <c r="P435" s="369"/>
      <c r="Q435" s="367"/>
      <c r="R435" s="370" t="s">
        <v>506</v>
      </c>
      <c r="S435" s="371"/>
      <c r="T435" s="372"/>
      <c r="U435" s="197">
        <v>1248.93</v>
      </c>
    </row>
    <row r="436" spans="1:21" ht="9.6" customHeight="1">
      <c r="A436" s="366">
        <v>45480</v>
      </c>
      <c r="B436" s="367"/>
      <c r="C436" s="368" t="s">
        <v>772</v>
      </c>
      <c r="D436" s="369"/>
      <c r="E436" s="369"/>
      <c r="F436" s="369"/>
      <c r="G436" s="369"/>
      <c r="H436" s="369"/>
      <c r="I436" s="369"/>
      <c r="J436" s="369"/>
      <c r="K436" s="369"/>
      <c r="L436" s="369"/>
      <c r="M436" s="369"/>
      <c r="N436" s="369"/>
      <c r="O436" s="369"/>
      <c r="P436" s="369"/>
      <c r="Q436" s="367"/>
      <c r="R436" s="370" t="s">
        <v>340</v>
      </c>
      <c r="S436" s="371"/>
      <c r="T436" s="372"/>
      <c r="U436" s="197">
        <v>2978.07</v>
      </c>
    </row>
    <row r="437" spans="1:21" ht="9.6" customHeight="1">
      <c r="A437" s="366">
        <v>45485</v>
      </c>
      <c r="B437" s="367"/>
      <c r="C437" s="368" t="s">
        <v>773</v>
      </c>
      <c r="D437" s="369"/>
      <c r="E437" s="369"/>
      <c r="F437" s="369"/>
      <c r="G437" s="369"/>
      <c r="H437" s="369"/>
      <c r="I437" s="369"/>
      <c r="J437" s="369"/>
      <c r="K437" s="369"/>
      <c r="L437" s="369"/>
      <c r="M437" s="369"/>
      <c r="N437" s="369"/>
      <c r="O437" s="369"/>
      <c r="P437" s="369"/>
      <c r="Q437" s="367"/>
      <c r="R437" s="370" t="s">
        <v>506</v>
      </c>
      <c r="S437" s="371"/>
      <c r="T437" s="372"/>
      <c r="U437" s="197">
        <v>1363.72</v>
      </c>
    </row>
    <row r="438" spans="1:21" ht="9.6" customHeight="1">
      <c r="A438" s="366">
        <v>45490</v>
      </c>
      <c r="B438" s="367"/>
      <c r="C438" s="368" t="s">
        <v>774</v>
      </c>
      <c r="D438" s="369"/>
      <c r="E438" s="369"/>
      <c r="F438" s="369"/>
      <c r="G438" s="369"/>
      <c r="H438" s="369"/>
      <c r="I438" s="369"/>
      <c r="J438" s="369"/>
      <c r="K438" s="369"/>
      <c r="L438" s="369"/>
      <c r="M438" s="369"/>
      <c r="N438" s="369"/>
      <c r="O438" s="369"/>
      <c r="P438" s="369"/>
      <c r="Q438" s="367"/>
      <c r="R438" s="370" t="s">
        <v>340</v>
      </c>
      <c r="S438" s="371"/>
      <c r="T438" s="372"/>
      <c r="U438" s="197">
        <v>6286.32</v>
      </c>
    </row>
    <row r="439" spans="1:21" ht="9.6" customHeight="1">
      <c r="A439" s="366">
        <v>45495</v>
      </c>
      <c r="B439" s="367"/>
      <c r="C439" s="368" t="s">
        <v>775</v>
      </c>
      <c r="D439" s="369"/>
      <c r="E439" s="369"/>
      <c r="F439" s="369"/>
      <c r="G439" s="369"/>
      <c r="H439" s="369"/>
      <c r="I439" s="369"/>
      <c r="J439" s="369"/>
      <c r="K439" s="369"/>
      <c r="L439" s="369"/>
      <c r="M439" s="369"/>
      <c r="N439" s="369"/>
      <c r="O439" s="369"/>
      <c r="P439" s="369"/>
      <c r="Q439" s="367"/>
      <c r="R439" s="370" t="s">
        <v>506</v>
      </c>
      <c r="S439" s="371"/>
      <c r="T439" s="372"/>
      <c r="U439" s="197">
        <v>2846.83</v>
      </c>
    </row>
    <row r="440" spans="1:21" ht="9.6" customHeight="1">
      <c r="A440" s="366">
        <v>45500</v>
      </c>
      <c r="B440" s="367"/>
      <c r="C440" s="368" t="s">
        <v>776</v>
      </c>
      <c r="D440" s="369"/>
      <c r="E440" s="369"/>
      <c r="F440" s="369"/>
      <c r="G440" s="369"/>
      <c r="H440" s="369"/>
      <c r="I440" s="369"/>
      <c r="J440" s="369"/>
      <c r="K440" s="369"/>
      <c r="L440" s="369"/>
      <c r="M440" s="369"/>
      <c r="N440" s="369"/>
      <c r="O440" s="369"/>
      <c r="P440" s="369"/>
      <c r="Q440" s="367"/>
      <c r="R440" s="370" t="s">
        <v>340</v>
      </c>
      <c r="S440" s="371"/>
      <c r="T440" s="372"/>
      <c r="U440" s="197">
        <v>7264.45</v>
      </c>
    </row>
    <row r="441" spans="1:21" ht="9.6" customHeight="1">
      <c r="A441" s="366">
        <v>45505</v>
      </c>
      <c r="B441" s="367"/>
      <c r="C441" s="368" t="s">
        <v>777</v>
      </c>
      <c r="D441" s="369"/>
      <c r="E441" s="369"/>
      <c r="F441" s="369"/>
      <c r="G441" s="369"/>
      <c r="H441" s="369"/>
      <c r="I441" s="369"/>
      <c r="J441" s="369"/>
      <c r="K441" s="369"/>
      <c r="L441" s="369"/>
      <c r="M441" s="369"/>
      <c r="N441" s="369"/>
      <c r="O441" s="369"/>
      <c r="P441" s="369"/>
      <c r="Q441" s="367"/>
      <c r="R441" s="370" t="s">
        <v>506</v>
      </c>
      <c r="S441" s="371"/>
      <c r="T441" s="372"/>
      <c r="U441" s="197">
        <v>3168.72</v>
      </c>
    </row>
    <row r="442" spans="1:21" ht="9.6" customHeight="1">
      <c r="A442" s="366">
        <v>45510</v>
      </c>
      <c r="B442" s="367"/>
      <c r="C442" s="368" t="s">
        <v>778</v>
      </c>
      <c r="D442" s="369"/>
      <c r="E442" s="369"/>
      <c r="F442" s="369"/>
      <c r="G442" s="369"/>
      <c r="H442" s="369"/>
      <c r="I442" s="369"/>
      <c r="J442" s="369"/>
      <c r="K442" s="369"/>
      <c r="L442" s="369"/>
      <c r="M442" s="369"/>
      <c r="N442" s="369"/>
      <c r="O442" s="369"/>
      <c r="P442" s="369"/>
      <c r="Q442" s="367"/>
      <c r="R442" s="370" t="s">
        <v>340</v>
      </c>
      <c r="S442" s="371"/>
      <c r="T442" s="372"/>
      <c r="U442" s="197">
        <v>9449.2000000000007</v>
      </c>
    </row>
    <row r="443" spans="1:21" ht="9.6" customHeight="1">
      <c r="A443" s="366">
        <v>45515</v>
      </c>
      <c r="B443" s="367"/>
      <c r="C443" s="368" t="s">
        <v>779</v>
      </c>
      <c r="D443" s="369"/>
      <c r="E443" s="369"/>
      <c r="F443" s="369"/>
      <c r="G443" s="369"/>
      <c r="H443" s="369"/>
      <c r="I443" s="369"/>
      <c r="J443" s="369"/>
      <c r="K443" s="369"/>
      <c r="L443" s="369"/>
      <c r="M443" s="369"/>
      <c r="N443" s="369"/>
      <c r="O443" s="369"/>
      <c r="P443" s="369"/>
      <c r="Q443" s="367"/>
      <c r="R443" s="370" t="s">
        <v>506</v>
      </c>
      <c r="S443" s="371"/>
      <c r="T443" s="372"/>
      <c r="U443" s="197">
        <v>4532.49</v>
      </c>
    </row>
    <row r="444" spans="1:21" ht="9.6" customHeight="1">
      <c r="A444" s="366">
        <v>45520</v>
      </c>
      <c r="B444" s="367"/>
      <c r="C444" s="368" t="s">
        <v>780</v>
      </c>
      <c r="D444" s="369"/>
      <c r="E444" s="369"/>
      <c r="F444" s="369"/>
      <c r="G444" s="369"/>
      <c r="H444" s="369"/>
      <c r="I444" s="369"/>
      <c r="J444" s="369"/>
      <c r="K444" s="369"/>
      <c r="L444" s="369"/>
      <c r="M444" s="369"/>
      <c r="N444" s="369"/>
      <c r="O444" s="369"/>
      <c r="P444" s="369"/>
      <c r="Q444" s="367"/>
      <c r="R444" s="370" t="s">
        <v>340</v>
      </c>
      <c r="S444" s="371"/>
      <c r="T444" s="372"/>
      <c r="U444" s="198">
        <v>11685.49</v>
      </c>
    </row>
    <row r="445" spans="1:21" ht="9.6" customHeight="1">
      <c r="A445" s="366">
        <v>45525</v>
      </c>
      <c r="B445" s="367"/>
      <c r="C445" s="368" t="s">
        <v>781</v>
      </c>
      <c r="D445" s="369"/>
      <c r="E445" s="369"/>
      <c r="F445" s="369"/>
      <c r="G445" s="369"/>
      <c r="H445" s="369"/>
      <c r="I445" s="369"/>
      <c r="J445" s="369"/>
      <c r="K445" s="369"/>
      <c r="L445" s="369"/>
      <c r="M445" s="369"/>
      <c r="N445" s="369"/>
      <c r="O445" s="369"/>
      <c r="P445" s="369"/>
      <c r="Q445" s="367"/>
      <c r="R445" s="370" t="s">
        <v>506</v>
      </c>
      <c r="S445" s="371"/>
      <c r="T445" s="372"/>
      <c r="U445" s="197">
        <v>5259.17</v>
      </c>
    </row>
    <row r="446" spans="1:21" ht="9.6" customHeight="1">
      <c r="A446" s="366">
        <v>45530</v>
      </c>
      <c r="B446" s="367"/>
      <c r="C446" s="368" t="s">
        <v>782</v>
      </c>
      <c r="D446" s="369"/>
      <c r="E446" s="369"/>
      <c r="F446" s="369"/>
      <c r="G446" s="369"/>
      <c r="H446" s="369"/>
      <c r="I446" s="369"/>
      <c r="J446" s="369"/>
      <c r="K446" s="369"/>
      <c r="L446" s="369"/>
      <c r="M446" s="369"/>
      <c r="N446" s="369"/>
      <c r="O446" s="369"/>
      <c r="P446" s="369"/>
      <c r="Q446" s="367"/>
      <c r="R446" s="370" t="s">
        <v>506</v>
      </c>
      <c r="S446" s="371"/>
      <c r="T446" s="372"/>
      <c r="U446" s="197">
        <v>1872.51</v>
      </c>
    </row>
    <row r="447" spans="1:21" ht="9.6" customHeight="1">
      <c r="A447" s="366">
        <v>45535</v>
      </c>
      <c r="B447" s="367"/>
      <c r="C447" s="368" t="s">
        <v>783</v>
      </c>
      <c r="D447" s="369"/>
      <c r="E447" s="369"/>
      <c r="F447" s="369"/>
      <c r="G447" s="369"/>
      <c r="H447" s="369"/>
      <c r="I447" s="369"/>
      <c r="J447" s="369"/>
      <c r="K447" s="369"/>
      <c r="L447" s="369"/>
      <c r="M447" s="369"/>
      <c r="N447" s="369"/>
      <c r="O447" s="369"/>
      <c r="P447" s="369"/>
      <c r="Q447" s="367"/>
      <c r="R447" s="370" t="s">
        <v>340</v>
      </c>
      <c r="S447" s="371"/>
      <c r="T447" s="372"/>
      <c r="U447" s="197">
        <v>1951.71</v>
      </c>
    </row>
    <row r="448" spans="1:21" ht="9.6" customHeight="1">
      <c r="A448" s="366">
        <v>45545</v>
      </c>
      <c r="B448" s="367"/>
      <c r="C448" s="368" t="s">
        <v>784</v>
      </c>
      <c r="D448" s="369"/>
      <c r="E448" s="369"/>
      <c r="F448" s="369"/>
      <c r="G448" s="369"/>
      <c r="H448" s="369"/>
      <c r="I448" s="369"/>
      <c r="J448" s="369"/>
      <c r="K448" s="369"/>
      <c r="L448" s="369"/>
      <c r="M448" s="369"/>
      <c r="N448" s="369"/>
      <c r="O448" s="369"/>
      <c r="P448" s="369"/>
      <c r="Q448" s="367"/>
      <c r="R448" s="370" t="s">
        <v>506</v>
      </c>
      <c r="S448" s="371"/>
      <c r="T448" s="372"/>
      <c r="U448" s="195">
        <v>95.9</v>
      </c>
    </row>
    <row r="449" spans="1:21" ht="9.6" customHeight="1">
      <c r="A449" s="366">
        <v>45575</v>
      </c>
      <c r="B449" s="367"/>
      <c r="C449" s="368" t="s">
        <v>785</v>
      </c>
      <c r="D449" s="369"/>
      <c r="E449" s="369"/>
      <c r="F449" s="369"/>
      <c r="G449" s="369"/>
      <c r="H449" s="369"/>
      <c r="I449" s="369"/>
      <c r="J449" s="369"/>
      <c r="K449" s="369"/>
      <c r="L449" s="369"/>
      <c r="M449" s="369"/>
      <c r="N449" s="369"/>
      <c r="O449" s="369"/>
      <c r="P449" s="369"/>
      <c r="Q449" s="367"/>
      <c r="R449" s="370" t="s">
        <v>338</v>
      </c>
      <c r="S449" s="371"/>
      <c r="T449" s="372"/>
      <c r="U449" s="195">
        <v>11.77</v>
      </c>
    </row>
    <row r="450" spans="1:21" ht="9.6" customHeight="1">
      <c r="A450" s="366">
        <v>45580</v>
      </c>
      <c r="B450" s="367"/>
      <c r="C450" s="368" t="s">
        <v>786</v>
      </c>
      <c r="D450" s="369"/>
      <c r="E450" s="369"/>
      <c r="F450" s="369"/>
      <c r="G450" s="369"/>
      <c r="H450" s="369"/>
      <c r="I450" s="369"/>
      <c r="J450" s="369"/>
      <c r="K450" s="369"/>
      <c r="L450" s="369"/>
      <c r="M450" s="369"/>
      <c r="N450" s="369"/>
      <c r="O450" s="369"/>
      <c r="P450" s="369"/>
      <c r="Q450" s="367"/>
      <c r="R450" s="370" t="s">
        <v>343</v>
      </c>
      <c r="S450" s="371"/>
      <c r="T450" s="372"/>
      <c r="U450" s="196">
        <v>171</v>
      </c>
    </row>
    <row r="451" spans="1:21" ht="9.6" customHeight="1">
      <c r="A451" s="366">
        <v>45585</v>
      </c>
      <c r="B451" s="367"/>
      <c r="C451" s="368" t="s">
        <v>787</v>
      </c>
      <c r="D451" s="369"/>
      <c r="E451" s="369"/>
      <c r="F451" s="369"/>
      <c r="G451" s="369"/>
      <c r="H451" s="369"/>
      <c r="I451" s="369"/>
      <c r="J451" s="369"/>
      <c r="K451" s="369"/>
      <c r="L451" s="369"/>
      <c r="M451" s="369"/>
      <c r="N451" s="369"/>
      <c r="O451" s="369"/>
      <c r="P451" s="369"/>
      <c r="Q451" s="367"/>
      <c r="R451" s="370" t="s">
        <v>343</v>
      </c>
      <c r="S451" s="371"/>
      <c r="T451" s="372"/>
      <c r="U451" s="196">
        <v>289.07</v>
      </c>
    </row>
    <row r="452" spans="1:21" ht="9.6" customHeight="1">
      <c r="A452" s="366">
        <v>45590</v>
      </c>
      <c r="B452" s="367"/>
      <c r="C452" s="368" t="s">
        <v>788</v>
      </c>
      <c r="D452" s="369"/>
      <c r="E452" s="369"/>
      <c r="F452" s="369"/>
      <c r="G452" s="369"/>
      <c r="H452" s="369"/>
      <c r="I452" s="369"/>
      <c r="J452" s="369"/>
      <c r="K452" s="369"/>
      <c r="L452" s="369"/>
      <c r="M452" s="369"/>
      <c r="N452" s="369"/>
      <c r="O452" s="369"/>
      <c r="P452" s="369"/>
      <c r="Q452" s="367"/>
      <c r="R452" s="370" t="s">
        <v>338</v>
      </c>
      <c r="S452" s="371"/>
      <c r="T452" s="372"/>
      <c r="U452" s="196">
        <v>116.42</v>
      </c>
    </row>
    <row r="453" spans="1:21" ht="9.6" customHeight="1">
      <c r="A453" s="366">
        <v>45595</v>
      </c>
      <c r="B453" s="367"/>
      <c r="C453" s="368" t="s">
        <v>789</v>
      </c>
      <c r="D453" s="369"/>
      <c r="E453" s="369"/>
      <c r="F453" s="369"/>
      <c r="G453" s="369"/>
      <c r="H453" s="369"/>
      <c r="I453" s="369"/>
      <c r="J453" s="369"/>
      <c r="K453" s="369"/>
      <c r="L453" s="369"/>
      <c r="M453" s="369"/>
      <c r="N453" s="369"/>
      <c r="O453" s="369"/>
      <c r="P453" s="369"/>
      <c r="Q453" s="367"/>
      <c r="R453" s="370" t="s">
        <v>338</v>
      </c>
      <c r="S453" s="371"/>
      <c r="T453" s="372"/>
      <c r="U453" s="195">
        <v>50.23</v>
      </c>
    </row>
    <row r="454" spans="1:21" ht="9.6" customHeight="1">
      <c r="A454" s="366">
        <v>45600</v>
      </c>
      <c r="B454" s="367"/>
      <c r="C454" s="368" t="s">
        <v>790</v>
      </c>
      <c r="D454" s="369"/>
      <c r="E454" s="369"/>
      <c r="F454" s="369"/>
      <c r="G454" s="369"/>
      <c r="H454" s="369"/>
      <c r="I454" s="369"/>
      <c r="J454" s="369"/>
      <c r="K454" s="369"/>
      <c r="L454" s="369"/>
      <c r="M454" s="369"/>
      <c r="N454" s="369"/>
      <c r="O454" s="369"/>
      <c r="P454" s="369"/>
      <c r="Q454" s="367"/>
      <c r="R454" s="370" t="s">
        <v>343</v>
      </c>
      <c r="S454" s="371"/>
      <c r="T454" s="372"/>
      <c r="U454" s="196">
        <v>482.3</v>
      </c>
    </row>
    <row r="455" spans="1:21" ht="9.6" customHeight="1">
      <c r="A455" s="366">
        <v>45605</v>
      </c>
      <c r="B455" s="367"/>
      <c r="C455" s="368" t="s">
        <v>791</v>
      </c>
      <c r="D455" s="369"/>
      <c r="E455" s="369"/>
      <c r="F455" s="369"/>
      <c r="G455" s="369"/>
      <c r="H455" s="369"/>
      <c r="I455" s="369"/>
      <c r="J455" s="369"/>
      <c r="K455" s="369"/>
      <c r="L455" s="369"/>
      <c r="M455" s="369"/>
      <c r="N455" s="369"/>
      <c r="O455" s="369"/>
      <c r="P455" s="369"/>
      <c r="Q455" s="367"/>
      <c r="R455" s="370" t="s">
        <v>343</v>
      </c>
      <c r="S455" s="371"/>
      <c r="T455" s="372"/>
      <c r="U455" s="195">
        <v>13.24</v>
      </c>
    </row>
    <row r="456" spans="1:21" ht="9.6" customHeight="1">
      <c r="A456" s="382">
        <v>51</v>
      </c>
      <c r="B456" s="383"/>
      <c r="C456" s="384" t="s">
        <v>792</v>
      </c>
      <c r="D456" s="385"/>
      <c r="E456" s="385"/>
      <c r="F456" s="385"/>
      <c r="G456" s="385"/>
      <c r="H456" s="385"/>
      <c r="I456" s="385"/>
      <c r="J456" s="385"/>
      <c r="K456" s="385"/>
      <c r="L456" s="385"/>
      <c r="M456" s="385"/>
      <c r="N456" s="385"/>
      <c r="O456" s="385"/>
      <c r="P456" s="385"/>
      <c r="Q456" s="385"/>
      <c r="R456" s="385"/>
      <c r="S456" s="385"/>
      <c r="T456" s="385"/>
      <c r="U456" s="383"/>
    </row>
    <row r="457" spans="1:21" ht="9.6" customHeight="1">
      <c r="A457" s="366">
        <v>45005</v>
      </c>
      <c r="B457" s="367"/>
      <c r="C457" s="368" t="s">
        <v>793</v>
      </c>
      <c r="D457" s="369"/>
      <c r="E457" s="369"/>
      <c r="F457" s="369"/>
      <c r="G457" s="369"/>
      <c r="H457" s="369"/>
      <c r="I457" s="369"/>
      <c r="J457" s="369"/>
      <c r="K457" s="369"/>
      <c r="L457" s="369"/>
      <c r="M457" s="369"/>
      <c r="N457" s="369"/>
      <c r="O457" s="369"/>
      <c r="P457" s="369"/>
      <c r="Q457" s="367"/>
      <c r="R457" s="370" t="s">
        <v>343</v>
      </c>
      <c r="S457" s="371"/>
      <c r="T457" s="372"/>
      <c r="U457" s="196">
        <v>119.56</v>
      </c>
    </row>
    <row r="458" spans="1:21" ht="9.6" customHeight="1">
      <c r="A458" s="366">
        <v>45010</v>
      </c>
      <c r="B458" s="367"/>
      <c r="C458" s="368" t="s">
        <v>794</v>
      </c>
      <c r="D458" s="369"/>
      <c r="E458" s="369"/>
      <c r="F458" s="369"/>
      <c r="G458" s="369"/>
      <c r="H458" s="369"/>
      <c r="I458" s="369"/>
      <c r="J458" s="369"/>
      <c r="K458" s="369"/>
      <c r="L458" s="369"/>
      <c r="M458" s="369"/>
      <c r="N458" s="369"/>
      <c r="O458" s="369"/>
      <c r="P458" s="369"/>
      <c r="Q458" s="367"/>
      <c r="R458" s="370" t="s">
        <v>343</v>
      </c>
      <c r="S458" s="371"/>
      <c r="T458" s="372"/>
      <c r="U458" s="196">
        <v>153.96</v>
      </c>
    </row>
    <row r="459" spans="1:21" ht="9.6" customHeight="1">
      <c r="A459" s="366">
        <v>45015</v>
      </c>
      <c r="B459" s="367"/>
      <c r="C459" s="368" t="s">
        <v>795</v>
      </c>
      <c r="D459" s="369"/>
      <c r="E459" s="369"/>
      <c r="F459" s="369"/>
      <c r="G459" s="369"/>
      <c r="H459" s="369"/>
      <c r="I459" s="369"/>
      <c r="J459" s="369"/>
      <c r="K459" s="369"/>
      <c r="L459" s="369"/>
      <c r="M459" s="369"/>
      <c r="N459" s="369"/>
      <c r="O459" s="369"/>
      <c r="P459" s="369"/>
      <c r="Q459" s="367"/>
      <c r="R459" s="370" t="s">
        <v>343</v>
      </c>
      <c r="S459" s="371"/>
      <c r="T459" s="372"/>
      <c r="U459" s="196">
        <v>489.23</v>
      </c>
    </row>
    <row r="460" spans="1:21" ht="9.6" customHeight="1">
      <c r="A460" s="366">
        <v>45020</v>
      </c>
      <c r="B460" s="367"/>
      <c r="C460" s="368" t="s">
        <v>796</v>
      </c>
      <c r="D460" s="369"/>
      <c r="E460" s="369"/>
      <c r="F460" s="369"/>
      <c r="G460" s="369"/>
      <c r="H460" s="369"/>
      <c r="I460" s="369"/>
      <c r="J460" s="369"/>
      <c r="K460" s="369"/>
      <c r="L460" s="369"/>
      <c r="M460" s="369"/>
      <c r="N460" s="369"/>
      <c r="O460" s="369"/>
      <c r="P460" s="369"/>
      <c r="Q460" s="367"/>
      <c r="R460" s="370" t="s">
        <v>343</v>
      </c>
      <c r="S460" s="371"/>
      <c r="T460" s="372"/>
      <c r="U460" s="195">
        <v>10.08</v>
      </c>
    </row>
    <row r="461" spans="1:21" ht="9.6" customHeight="1">
      <c r="A461" s="382">
        <v>122339</v>
      </c>
      <c r="B461" s="383"/>
      <c r="C461" s="384" t="s">
        <v>797</v>
      </c>
      <c r="D461" s="385"/>
      <c r="E461" s="385"/>
      <c r="F461" s="385"/>
      <c r="G461" s="385"/>
      <c r="H461" s="385"/>
      <c r="I461" s="385"/>
      <c r="J461" s="385"/>
      <c r="K461" s="385"/>
      <c r="L461" s="385"/>
      <c r="M461" s="385"/>
      <c r="N461" s="385"/>
      <c r="O461" s="385"/>
      <c r="P461" s="385"/>
      <c r="Q461" s="385"/>
      <c r="R461" s="385"/>
      <c r="S461" s="385"/>
      <c r="T461" s="385"/>
      <c r="U461" s="383"/>
    </row>
    <row r="462" spans="1:21" ht="9.6" customHeight="1">
      <c r="A462" s="366">
        <v>45265</v>
      </c>
      <c r="B462" s="367"/>
      <c r="C462" s="368" t="s">
        <v>798</v>
      </c>
      <c r="D462" s="369"/>
      <c r="E462" s="369"/>
      <c r="F462" s="369"/>
      <c r="G462" s="369"/>
      <c r="H462" s="369"/>
      <c r="I462" s="369"/>
      <c r="J462" s="369"/>
      <c r="K462" s="369"/>
      <c r="L462" s="369"/>
      <c r="M462" s="369"/>
      <c r="N462" s="369"/>
      <c r="O462" s="369"/>
      <c r="P462" s="369"/>
      <c r="Q462" s="367"/>
      <c r="R462" s="370" t="s">
        <v>506</v>
      </c>
      <c r="S462" s="371"/>
      <c r="T462" s="372"/>
      <c r="U462" s="196">
        <v>262.7</v>
      </c>
    </row>
    <row r="463" spans="1:21" ht="9.6" customHeight="1">
      <c r="A463" s="366">
        <v>45266</v>
      </c>
      <c r="B463" s="367"/>
      <c r="C463" s="368" t="s">
        <v>799</v>
      </c>
      <c r="D463" s="369"/>
      <c r="E463" s="369"/>
      <c r="F463" s="369"/>
      <c r="G463" s="369"/>
      <c r="H463" s="369"/>
      <c r="I463" s="369"/>
      <c r="J463" s="369"/>
      <c r="K463" s="369"/>
      <c r="L463" s="369"/>
      <c r="M463" s="369"/>
      <c r="N463" s="369"/>
      <c r="O463" s="369"/>
      <c r="P463" s="369"/>
      <c r="Q463" s="367"/>
      <c r="R463" s="370" t="s">
        <v>506</v>
      </c>
      <c r="S463" s="371"/>
      <c r="T463" s="372"/>
      <c r="U463" s="196">
        <v>364.62</v>
      </c>
    </row>
    <row r="464" spans="1:21" ht="9.6" customHeight="1">
      <c r="A464" s="366">
        <v>45275</v>
      </c>
      <c r="B464" s="367"/>
      <c r="C464" s="368" t="s">
        <v>800</v>
      </c>
      <c r="D464" s="369"/>
      <c r="E464" s="369"/>
      <c r="F464" s="369"/>
      <c r="G464" s="369"/>
      <c r="H464" s="369"/>
      <c r="I464" s="369"/>
      <c r="J464" s="369"/>
      <c r="K464" s="369"/>
      <c r="L464" s="369"/>
      <c r="M464" s="369"/>
      <c r="N464" s="369"/>
      <c r="O464" s="369"/>
      <c r="P464" s="369"/>
      <c r="Q464" s="367"/>
      <c r="R464" s="370" t="s">
        <v>506</v>
      </c>
      <c r="S464" s="371"/>
      <c r="T464" s="372"/>
      <c r="U464" s="197">
        <v>1941.38</v>
      </c>
    </row>
    <row r="465" spans="1:21" ht="9.6" customHeight="1">
      <c r="A465" s="366">
        <v>45276</v>
      </c>
      <c r="B465" s="367"/>
      <c r="C465" s="368" t="s">
        <v>801</v>
      </c>
      <c r="D465" s="369"/>
      <c r="E465" s="369"/>
      <c r="F465" s="369"/>
      <c r="G465" s="369"/>
      <c r="H465" s="369"/>
      <c r="I465" s="369"/>
      <c r="J465" s="369"/>
      <c r="K465" s="369"/>
      <c r="L465" s="369"/>
      <c r="M465" s="369"/>
      <c r="N465" s="369"/>
      <c r="O465" s="369"/>
      <c r="P465" s="369"/>
      <c r="Q465" s="367"/>
      <c r="R465" s="370" t="s">
        <v>506</v>
      </c>
      <c r="S465" s="371"/>
      <c r="T465" s="372"/>
      <c r="U465" s="197">
        <v>2966.56</v>
      </c>
    </row>
    <row r="466" spans="1:21" ht="9.6" customHeight="1">
      <c r="A466" s="366">
        <v>45285</v>
      </c>
      <c r="B466" s="367"/>
      <c r="C466" s="368" t="s">
        <v>802</v>
      </c>
      <c r="D466" s="369"/>
      <c r="E466" s="369"/>
      <c r="F466" s="369"/>
      <c r="G466" s="369"/>
      <c r="H466" s="369"/>
      <c r="I466" s="369"/>
      <c r="J466" s="369"/>
      <c r="K466" s="369"/>
      <c r="L466" s="369"/>
      <c r="M466" s="369"/>
      <c r="N466" s="369"/>
      <c r="O466" s="369"/>
      <c r="P466" s="369"/>
      <c r="Q466" s="367"/>
      <c r="R466" s="370" t="s">
        <v>506</v>
      </c>
      <c r="S466" s="371"/>
      <c r="T466" s="372"/>
      <c r="U466" s="197">
        <v>1571.66</v>
      </c>
    </row>
    <row r="467" spans="1:21" ht="9.6" customHeight="1">
      <c r="A467" s="366">
        <v>45286</v>
      </c>
      <c r="B467" s="367"/>
      <c r="C467" s="368" t="s">
        <v>803</v>
      </c>
      <c r="D467" s="369"/>
      <c r="E467" s="369"/>
      <c r="F467" s="369"/>
      <c r="G467" s="369"/>
      <c r="H467" s="369"/>
      <c r="I467" s="369"/>
      <c r="J467" s="369"/>
      <c r="K467" s="369"/>
      <c r="L467" s="369"/>
      <c r="M467" s="369"/>
      <c r="N467" s="369"/>
      <c r="O467" s="369"/>
      <c r="P467" s="369"/>
      <c r="Q467" s="367"/>
      <c r="R467" s="370" t="s">
        <v>506</v>
      </c>
      <c r="S467" s="371"/>
      <c r="T467" s="372"/>
      <c r="U467" s="197">
        <v>1991.65</v>
      </c>
    </row>
    <row r="468" spans="1:21" ht="9.6" customHeight="1">
      <c r="A468" s="366">
        <v>45291</v>
      </c>
      <c r="B468" s="367"/>
      <c r="C468" s="368" t="s">
        <v>804</v>
      </c>
      <c r="D468" s="369"/>
      <c r="E468" s="369"/>
      <c r="F468" s="369"/>
      <c r="G468" s="369"/>
      <c r="H468" s="369"/>
      <c r="I468" s="369"/>
      <c r="J468" s="369"/>
      <c r="K468" s="369"/>
      <c r="L468" s="369"/>
      <c r="M468" s="369"/>
      <c r="N468" s="369"/>
      <c r="O468" s="369"/>
      <c r="P468" s="369"/>
      <c r="Q468" s="367"/>
      <c r="R468" s="370" t="s">
        <v>343</v>
      </c>
      <c r="S468" s="371"/>
      <c r="T468" s="372"/>
      <c r="U468" s="196">
        <v>761.69</v>
      </c>
    </row>
    <row r="469" spans="1:21" ht="9.6" customHeight="1">
      <c r="A469" s="366">
        <v>45300</v>
      </c>
      <c r="B469" s="367"/>
      <c r="C469" s="368" t="s">
        <v>805</v>
      </c>
      <c r="D469" s="369"/>
      <c r="E469" s="369"/>
      <c r="F469" s="369"/>
      <c r="G469" s="369"/>
      <c r="H469" s="369"/>
      <c r="I469" s="369"/>
      <c r="J469" s="369"/>
      <c r="K469" s="369"/>
      <c r="L469" s="369"/>
      <c r="M469" s="369"/>
      <c r="N469" s="369"/>
      <c r="O469" s="369"/>
      <c r="P469" s="369"/>
      <c r="Q469" s="367"/>
      <c r="R469" s="370" t="s">
        <v>506</v>
      </c>
      <c r="S469" s="371"/>
      <c r="T469" s="372"/>
      <c r="U469" s="196">
        <v>649.13</v>
      </c>
    </row>
    <row r="470" spans="1:21" ht="19.2" customHeight="1">
      <c r="A470" s="366">
        <v>45305</v>
      </c>
      <c r="B470" s="367"/>
      <c r="C470" s="368" t="s">
        <v>806</v>
      </c>
      <c r="D470" s="369"/>
      <c r="E470" s="369"/>
      <c r="F470" s="369"/>
      <c r="G470" s="369"/>
      <c r="H470" s="369"/>
      <c r="I470" s="369"/>
      <c r="J470" s="369"/>
      <c r="K470" s="369"/>
      <c r="L470" s="369"/>
      <c r="M470" s="369"/>
      <c r="N470" s="369"/>
      <c r="O470" s="369"/>
      <c r="P470" s="369"/>
      <c r="Q470" s="367"/>
      <c r="R470" s="370" t="s">
        <v>506</v>
      </c>
      <c r="S470" s="371"/>
      <c r="T470" s="372"/>
      <c r="U470" s="196">
        <v>462.43</v>
      </c>
    </row>
    <row r="471" spans="1:21" ht="19.2" customHeight="1">
      <c r="A471" s="366">
        <v>45310</v>
      </c>
      <c r="B471" s="367"/>
      <c r="C471" s="368" t="s">
        <v>807</v>
      </c>
      <c r="D471" s="369"/>
      <c r="E471" s="369"/>
      <c r="F471" s="369"/>
      <c r="G471" s="369"/>
      <c r="H471" s="369"/>
      <c r="I471" s="369"/>
      <c r="J471" s="369"/>
      <c r="K471" s="369"/>
      <c r="L471" s="369"/>
      <c r="M471" s="369"/>
      <c r="N471" s="369"/>
      <c r="O471" s="369"/>
      <c r="P471" s="369"/>
      <c r="Q471" s="367"/>
      <c r="R471" s="370" t="s">
        <v>506</v>
      </c>
      <c r="S471" s="371"/>
      <c r="T471" s="372"/>
      <c r="U471" s="196">
        <v>604.54</v>
      </c>
    </row>
    <row r="472" spans="1:21" ht="19.2" customHeight="1">
      <c r="A472" s="366">
        <v>45315</v>
      </c>
      <c r="B472" s="367"/>
      <c r="C472" s="368" t="s">
        <v>808</v>
      </c>
      <c r="D472" s="369"/>
      <c r="E472" s="369"/>
      <c r="F472" s="369"/>
      <c r="G472" s="369"/>
      <c r="H472" s="369"/>
      <c r="I472" s="369"/>
      <c r="J472" s="369"/>
      <c r="K472" s="369"/>
      <c r="L472" s="369"/>
      <c r="M472" s="369"/>
      <c r="N472" s="369"/>
      <c r="O472" s="369"/>
      <c r="P472" s="369"/>
      <c r="Q472" s="367"/>
      <c r="R472" s="370" t="s">
        <v>506</v>
      </c>
      <c r="S472" s="371"/>
      <c r="T472" s="372"/>
      <c r="U472" s="196">
        <v>821.72</v>
      </c>
    </row>
    <row r="473" spans="1:21" ht="19.2" customHeight="1">
      <c r="A473" s="366">
        <v>45320</v>
      </c>
      <c r="B473" s="367"/>
      <c r="C473" s="368" t="s">
        <v>809</v>
      </c>
      <c r="D473" s="369"/>
      <c r="E473" s="369"/>
      <c r="F473" s="369"/>
      <c r="G473" s="369"/>
      <c r="H473" s="369"/>
      <c r="I473" s="369"/>
      <c r="J473" s="369"/>
      <c r="K473" s="369"/>
      <c r="L473" s="369"/>
      <c r="M473" s="369"/>
      <c r="N473" s="369"/>
      <c r="O473" s="369"/>
      <c r="P473" s="369"/>
      <c r="Q473" s="367"/>
      <c r="R473" s="370" t="s">
        <v>506</v>
      </c>
      <c r="S473" s="371"/>
      <c r="T473" s="372"/>
      <c r="U473" s="197">
        <v>1082.55</v>
      </c>
    </row>
    <row r="474" spans="1:21" ht="19.2" customHeight="1">
      <c r="A474" s="366">
        <v>45325</v>
      </c>
      <c r="B474" s="367"/>
      <c r="C474" s="368" t="s">
        <v>810</v>
      </c>
      <c r="D474" s="369"/>
      <c r="E474" s="369"/>
      <c r="F474" s="369"/>
      <c r="G474" s="369"/>
      <c r="H474" s="369"/>
      <c r="I474" s="369"/>
      <c r="J474" s="369"/>
      <c r="K474" s="369"/>
      <c r="L474" s="369"/>
      <c r="M474" s="369"/>
      <c r="N474" s="369"/>
      <c r="O474" s="369"/>
      <c r="P474" s="369"/>
      <c r="Q474" s="367"/>
      <c r="R474" s="370" t="s">
        <v>506</v>
      </c>
      <c r="S474" s="371"/>
      <c r="T474" s="372"/>
      <c r="U474" s="197">
        <v>1400.98</v>
      </c>
    </row>
    <row r="475" spans="1:21" ht="9.6" customHeight="1">
      <c r="A475" s="366">
        <v>45330</v>
      </c>
      <c r="B475" s="367"/>
      <c r="C475" s="368" t="s">
        <v>811</v>
      </c>
      <c r="D475" s="369"/>
      <c r="E475" s="369"/>
      <c r="F475" s="369"/>
      <c r="G475" s="369"/>
      <c r="H475" s="369"/>
      <c r="I475" s="369"/>
      <c r="J475" s="369"/>
      <c r="K475" s="369"/>
      <c r="L475" s="369"/>
      <c r="M475" s="369"/>
      <c r="N475" s="369"/>
      <c r="O475" s="369"/>
      <c r="P475" s="369"/>
      <c r="Q475" s="367"/>
      <c r="R475" s="370" t="s">
        <v>506</v>
      </c>
      <c r="S475" s="371"/>
      <c r="T475" s="372"/>
      <c r="U475" s="196">
        <v>220.18</v>
      </c>
    </row>
    <row r="476" spans="1:21" ht="9.6" customHeight="1">
      <c r="A476" s="366">
        <v>45335</v>
      </c>
      <c r="B476" s="367"/>
      <c r="C476" s="368" t="s">
        <v>812</v>
      </c>
      <c r="D476" s="369"/>
      <c r="E476" s="369"/>
      <c r="F476" s="369"/>
      <c r="G476" s="369"/>
      <c r="H476" s="369"/>
      <c r="I476" s="369"/>
      <c r="J476" s="369"/>
      <c r="K476" s="369"/>
      <c r="L476" s="369"/>
      <c r="M476" s="369"/>
      <c r="N476" s="369"/>
      <c r="O476" s="369"/>
      <c r="P476" s="369"/>
      <c r="Q476" s="367"/>
      <c r="R476" s="370" t="s">
        <v>506</v>
      </c>
      <c r="S476" s="371"/>
      <c r="T476" s="372"/>
      <c r="U476" s="197">
        <v>1272.8699999999999</v>
      </c>
    </row>
    <row r="477" spans="1:21" ht="9.6" customHeight="1">
      <c r="A477" s="366">
        <v>45340</v>
      </c>
      <c r="B477" s="367"/>
      <c r="C477" s="368" t="s">
        <v>813</v>
      </c>
      <c r="D477" s="369"/>
      <c r="E477" s="369"/>
      <c r="F477" s="369"/>
      <c r="G477" s="369"/>
      <c r="H477" s="369"/>
      <c r="I477" s="369"/>
      <c r="J477" s="369"/>
      <c r="K477" s="369"/>
      <c r="L477" s="369"/>
      <c r="M477" s="369"/>
      <c r="N477" s="369"/>
      <c r="O477" s="369"/>
      <c r="P477" s="369"/>
      <c r="Q477" s="367"/>
      <c r="R477" s="370" t="s">
        <v>506</v>
      </c>
      <c r="S477" s="371"/>
      <c r="T477" s="372"/>
      <c r="U477" s="197">
        <v>1524.94</v>
      </c>
    </row>
    <row r="478" spans="1:21" ht="9.6" customHeight="1">
      <c r="A478" s="366">
        <v>45345</v>
      </c>
      <c r="B478" s="367"/>
      <c r="C478" s="368" t="s">
        <v>814</v>
      </c>
      <c r="D478" s="369"/>
      <c r="E478" s="369"/>
      <c r="F478" s="369"/>
      <c r="G478" s="369"/>
      <c r="H478" s="369"/>
      <c r="I478" s="369"/>
      <c r="J478" s="369"/>
      <c r="K478" s="369"/>
      <c r="L478" s="369"/>
      <c r="M478" s="369"/>
      <c r="N478" s="369"/>
      <c r="O478" s="369"/>
      <c r="P478" s="369"/>
      <c r="Q478" s="367"/>
      <c r="R478" s="370" t="s">
        <v>506</v>
      </c>
      <c r="S478" s="371"/>
      <c r="T478" s="372"/>
      <c r="U478" s="197">
        <v>1720.79</v>
      </c>
    </row>
    <row r="479" spans="1:21" ht="9.6" customHeight="1">
      <c r="A479" s="366">
        <v>45350</v>
      </c>
      <c r="B479" s="367"/>
      <c r="C479" s="368" t="s">
        <v>815</v>
      </c>
      <c r="D479" s="369"/>
      <c r="E479" s="369"/>
      <c r="F479" s="369"/>
      <c r="G479" s="369"/>
      <c r="H479" s="369"/>
      <c r="I479" s="369"/>
      <c r="J479" s="369"/>
      <c r="K479" s="369"/>
      <c r="L479" s="369"/>
      <c r="M479" s="369"/>
      <c r="N479" s="369"/>
      <c r="O479" s="369"/>
      <c r="P479" s="369"/>
      <c r="Q479" s="367"/>
      <c r="R479" s="370" t="s">
        <v>506</v>
      </c>
      <c r="S479" s="371"/>
      <c r="T479" s="372"/>
      <c r="U479" s="197">
        <v>2496.63</v>
      </c>
    </row>
    <row r="480" spans="1:21" ht="9.6" customHeight="1">
      <c r="A480" s="366">
        <v>45355</v>
      </c>
      <c r="B480" s="367"/>
      <c r="C480" s="368" t="s">
        <v>816</v>
      </c>
      <c r="D480" s="369"/>
      <c r="E480" s="369"/>
      <c r="F480" s="369"/>
      <c r="G480" s="369"/>
      <c r="H480" s="369"/>
      <c r="I480" s="369"/>
      <c r="J480" s="369"/>
      <c r="K480" s="369"/>
      <c r="L480" s="369"/>
      <c r="M480" s="369"/>
      <c r="N480" s="369"/>
      <c r="O480" s="369"/>
      <c r="P480" s="369"/>
      <c r="Q480" s="367"/>
      <c r="R480" s="370" t="s">
        <v>506</v>
      </c>
      <c r="S480" s="371"/>
      <c r="T480" s="372"/>
      <c r="U480" s="197">
        <v>2986.25</v>
      </c>
    </row>
    <row r="481" spans="1:21" ht="9.6" customHeight="1">
      <c r="A481" s="366">
        <v>45360</v>
      </c>
      <c r="B481" s="367"/>
      <c r="C481" s="368" t="s">
        <v>817</v>
      </c>
      <c r="D481" s="369"/>
      <c r="E481" s="369"/>
      <c r="F481" s="369"/>
      <c r="G481" s="369"/>
      <c r="H481" s="369"/>
      <c r="I481" s="369"/>
      <c r="J481" s="369"/>
      <c r="K481" s="369"/>
      <c r="L481" s="369"/>
      <c r="M481" s="369"/>
      <c r="N481" s="369"/>
      <c r="O481" s="369"/>
      <c r="P481" s="369"/>
      <c r="Q481" s="367"/>
      <c r="R481" s="370" t="s">
        <v>506</v>
      </c>
      <c r="S481" s="371"/>
      <c r="T481" s="372"/>
      <c r="U481" s="197">
        <v>3634.24</v>
      </c>
    </row>
    <row r="482" spans="1:21" ht="9.6" customHeight="1">
      <c r="A482" s="382">
        <v>56</v>
      </c>
      <c r="B482" s="383"/>
      <c r="C482" s="384" t="s">
        <v>818</v>
      </c>
      <c r="D482" s="385"/>
      <c r="E482" s="385"/>
      <c r="F482" s="385"/>
      <c r="G482" s="385"/>
      <c r="H482" s="385"/>
      <c r="I482" s="385"/>
      <c r="J482" s="385"/>
      <c r="K482" s="385"/>
      <c r="L482" s="385"/>
      <c r="M482" s="385"/>
      <c r="N482" s="385"/>
      <c r="O482" s="385"/>
      <c r="P482" s="385"/>
      <c r="Q482" s="385"/>
      <c r="R482" s="385"/>
      <c r="S482" s="385"/>
      <c r="T482" s="385"/>
      <c r="U482" s="383"/>
    </row>
    <row r="483" spans="1:21" ht="9.6" customHeight="1">
      <c r="A483" s="366">
        <v>45135</v>
      </c>
      <c r="B483" s="367"/>
      <c r="C483" s="368" t="s">
        <v>819</v>
      </c>
      <c r="D483" s="369"/>
      <c r="E483" s="369"/>
      <c r="F483" s="369"/>
      <c r="G483" s="369"/>
      <c r="H483" s="369"/>
      <c r="I483" s="369"/>
      <c r="J483" s="369"/>
      <c r="K483" s="369"/>
      <c r="L483" s="369"/>
      <c r="M483" s="369"/>
      <c r="N483" s="369"/>
      <c r="O483" s="369"/>
      <c r="P483" s="369"/>
      <c r="Q483" s="367"/>
      <c r="R483" s="370" t="s">
        <v>343</v>
      </c>
      <c r="S483" s="371"/>
      <c r="T483" s="372"/>
      <c r="U483" s="196">
        <v>137.69</v>
      </c>
    </row>
    <row r="484" spans="1:21" ht="9.6" customHeight="1">
      <c r="A484" s="366">
        <v>45140</v>
      </c>
      <c r="B484" s="367"/>
      <c r="C484" s="368" t="s">
        <v>820</v>
      </c>
      <c r="D484" s="369"/>
      <c r="E484" s="369"/>
      <c r="F484" s="369"/>
      <c r="G484" s="369"/>
      <c r="H484" s="369"/>
      <c r="I484" s="369"/>
      <c r="J484" s="369"/>
      <c r="K484" s="369"/>
      <c r="L484" s="369"/>
      <c r="M484" s="369"/>
      <c r="N484" s="369"/>
      <c r="O484" s="369"/>
      <c r="P484" s="369"/>
      <c r="Q484" s="367"/>
      <c r="R484" s="370" t="s">
        <v>343</v>
      </c>
      <c r="S484" s="371"/>
      <c r="T484" s="372"/>
      <c r="U484" s="195">
        <v>75.98</v>
      </c>
    </row>
    <row r="485" spans="1:21" ht="9.6" customHeight="1">
      <c r="A485" s="382">
        <v>122312</v>
      </c>
      <c r="B485" s="383"/>
      <c r="C485" s="384" t="s">
        <v>821</v>
      </c>
      <c r="D485" s="385"/>
      <c r="E485" s="385"/>
      <c r="F485" s="385"/>
      <c r="G485" s="385"/>
      <c r="H485" s="385"/>
      <c r="I485" s="385"/>
      <c r="J485" s="385"/>
      <c r="K485" s="385"/>
      <c r="L485" s="385"/>
      <c r="M485" s="385"/>
      <c r="N485" s="385"/>
      <c r="O485" s="385"/>
      <c r="P485" s="385"/>
      <c r="Q485" s="385"/>
      <c r="R485" s="385"/>
      <c r="S485" s="385"/>
      <c r="T485" s="385"/>
      <c r="U485" s="383"/>
    </row>
    <row r="486" spans="1:21" ht="19.2" customHeight="1">
      <c r="A486" s="366">
        <v>45033</v>
      </c>
      <c r="B486" s="367"/>
      <c r="C486" s="368" t="s">
        <v>822</v>
      </c>
      <c r="D486" s="369"/>
      <c r="E486" s="369"/>
      <c r="F486" s="369"/>
      <c r="G486" s="369"/>
      <c r="H486" s="369"/>
      <c r="I486" s="369"/>
      <c r="J486" s="369"/>
      <c r="K486" s="369"/>
      <c r="L486" s="369"/>
      <c r="M486" s="369"/>
      <c r="N486" s="369"/>
      <c r="O486" s="369"/>
      <c r="P486" s="369"/>
      <c r="Q486" s="367"/>
      <c r="R486" s="370" t="s">
        <v>338</v>
      </c>
      <c r="S486" s="371"/>
      <c r="T486" s="372"/>
      <c r="U486" s="196">
        <v>185.68</v>
      </c>
    </row>
    <row r="487" spans="1:21" ht="19.2" customHeight="1">
      <c r="A487" s="366">
        <v>45038</v>
      </c>
      <c r="B487" s="367"/>
      <c r="C487" s="368" t="s">
        <v>823</v>
      </c>
      <c r="D487" s="369"/>
      <c r="E487" s="369"/>
      <c r="F487" s="369"/>
      <c r="G487" s="369"/>
      <c r="H487" s="369"/>
      <c r="I487" s="369"/>
      <c r="J487" s="369"/>
      <c r="K487" s="369"/>
      <c r="L487" s="369"/>
      <c r="M487" s="369"/>
      <c r="N487" s="369"/>
      <c r="O487" s="369"/>
      <c r="P487" s="369"/>
      <c r="Q487" s="367"/>
      <c r="R487" s="370" t="s">
        <v>338</v>
      </c>
      <c r="S487" s="371"/>
      <c r="T487" s="372"/>
      <c r="U487" s="196">
        <v>224.24</v>
      </c>
    </row>
    <row r="488" spans="1:21" ht="19.2" customHeight="1">
      <c r="A488" s="366">
        <v>45145</v>
      </c>
      <c r="B488" s="367"/>
      <c r="C488" s="368" t="s">
        <v>824</v>
      </c>
      <c r="D488" s="369"/>
      <c r="E488" s="369"/>
      <c r="F488" s="369"/>
      <c r="G488" s="369"/>
      <c r="H488" s="369"/>
      <c r="I488" s="369"/>
      <c r="J488" s="369"/>
      <c r="K488" s="369"/>
      <c r="L488" s="369"/>
      <c r="M488" s="369"/>
      <c r="N488" s="369"/>
      <c r="O488" s="369"/>
      <c r="P488" s="369"/>
      <c r="Q488" s="367"/>
      <c r="R488" s="370" t="s">
        <v>338</v>
      </c>
      <c r="S488" s="371"/>
      <c r="T488" s="372"/>
      <c r="U488" s="196">
        <v>105.78</v>
      </c>
    </row>
    <row r="489" spans="1:21" ht="19.2" customHeight="1">
      <c r="A489" s="366">
        <v>45150</v>
      </c>
      <c r="B489" s="367"/>
      <c r="C489" s="368" t="s">
        <v>825</v>
      </c>
      <c r="D489" s="369"/>
      <c r="E489" s="369"/>
      <c r="F489" s="369"/>
      <c r="G489" s="369"/>
      <c r="H489" s="369"/>
      <c r="I489" s="369"/>
      <c r="J489" s="369"/>
      <c r="K489" s="369"/>
      <c r="L489" s="369"/>
      <c r="M489" s="369"/>
      <c r="N489" s="369"/>
      <c r="O489" s="369"/>
      <c r="P489" s="369"/>
      <c r="Q489" s="367"/>
      <c r="R489" s="370" t="s">
        <v>338</v>
      </c>
      <c r="S489" s="371"/>
      <c r="T489" s="372"/>
      <c r="U489" s="196">
        <v>119.88</v>
      </c>
    </row>
    <row r="490" spans="1:21" ht="9.6" customHeight="1">
      <c r="A490" s="366">
        <v>45155</v>
      </c>
      <c r="B490" s="367"/>
      <c r="C490" s="368" t="s">
        <v>826</v>
      </c>
      <c r="D490" s="369"/>
      <c r="E490" s="369"/>
      <c r="F490" s="369"/>
      <c r="G490" s="369"/>
      <c r="H490" s="369"/>
      <c r="I490" s="369"/>
      <c r="J490" s="369"/>
      <c r="K490" s="369"/>
      <c r="L490" s="369"/>
      <c r="M490" s="369"/>
      <c r="N490" s="369"/>
      <c r="O490" s="369"/>
      <c r="P490" s="369"/>
      <c r="Q490" s="367"/>
      <c r="R490" s="370" t="s">
        <v>827</v>
      </c>
      <c r="S490" s="371"/>
      <c r="T490" s="372"/>
      <c r="U490" s="195">
        <v>16.47</v>
      </c>
    </row>
    <row r="491" spans="1:21" ht="9.6" customHeight="1">
      <c r="A491" s="382">
        <v>122346</v>
      </c>
      <c r="B491" s="383"/>
      <c r="C491" s="384" t="s">
        <v>828</v>
      </c>
      <c r="D491" s="385"/>
      <c r="E491" s="385"/>
      <c r="F491" s="385"/>
      <c r="G491" s="385"/>
      <c r="H491" s="385"/>
      <c r="I491" s="385"/>
      <c r="J491" s="385"/>
      <c r="K491" s="385"/>
      <c r="L491" s="385"/>
      <c r="M491" s="385"/>
      <c r="N491" s="385"/>
      <c r="O491" s="385"/>
      <c r="P491" s="385"/>
      <c r="Q491" s="385"/>
      <c r="R491" s="385"/>
      <c r="S491" s="385"/>
      <c r="T491" s="385"/>
      <c r="U491" s="383"/>
    </row>
    <row r="492" spans="1:21" ht="9.6" customHeight="1">
      <c r="A492" s="366">
        <v>45050</v>
      </c>
      <c r="B492" s="367"/>
      <c r="C492" s="368" t="s">
        <v>829</v>
      </c>
      <c r="D492" s="369"/>
      <c r="E492" s="369"/>
      <c r="F492" s="369"/>
      <c r="G492" s="369"/>
      <c r="H492" s="369"/>
      <c r="I492" s="369"/>
      <c r="J492" s="369"/>
      <c r="K492" s="369"/>
      <c r="L492" s="369"/>
      <c r="M492" s="369"/>
      <c r="N492" s="369"/>
      <c r="O492" s="369"/>
      <c r="P492" s="369"/>
      <c r="Q492" s="367"/>
      <c r="R492" s="370" t="s">
        <v>343</v>
      </c>
      <c r="S492" s="371"/>
      <c r="T492" s="372"/>
      <c r="U492" s="196">
        <v>570.88</v>
      </c>
    </row>
    <row r="493" spans="1:21" ht="9.6" customHeight="1">
      <c r="A493" s="366">
        <v>45053</v>
      </c>
      <c r="B493" s="367"/>
      <c r="C493" s="368" t="s">
        <v>830</v>
      </c>
      <c r="D493" s="369"/>
      <c r="E493" s="369"/>
      <c r="F493" s="369"/>
      <c r="G493" s="369"/>
      <c r="H493" s="369"/>
      <c r="I493" s="369"/>
      <c r="J493" s="369"/>
      <c r="K493" s="369"/>
      <c r="L493" s="369"/>
      <c r="M493" s="369"/>
      <c r="N493" s="369"/>
      <c r="O493" s="369"/>
      <c r="P493" s="369"/>
      <c r="Q493" s="367"/>
      <c r="R493" s="370" t="s">
        <v>343</v>
      </c>
      <c r="S493" s="371"/>
      <c r="T493" s="372"/>
      <c r="U493" s="196">
        <v>646.78</v>
      </c>
    </row>
    <row r="494" spans="1:21" ht="9.6" customHeight="1">
      <c r="A494" s="366">
        <v>45054</v>
      </c>
      <c r="B494" s="367"/>
      <c r="C494" s="368" t="s">
        <v>831</v>
      </c>
      <c r="D494" s="369"/>
      <c r="E494" s="369"/>
      <c r="F494" s="369"/>
      <c r="G494" s="369"/>
      <c r="H494" s="369"/>
      <c r="I494" s="369"/>
      <c r="J494" s="369"/>
      <c r="K494" s="369"/>
      <c r="L494" s="369"/>
      <c r="M494" s="369"/>
      <c r="N494" s="369"/>
      <c r="O494" s="369"/>
      <c r="P494" s="369"/>
      <c r="Q494" s="367"/>
      <c r="R494" s="370" t="s">
        <v>343</v>
      </c>
      <c r="S494" s="371"/>
      <c r="T494" s="372"/>
      <c r="U494" s="196">
        <v>804.03</v>
      </c>
    </row>
    <row r="495" spans="1:21" ht="9.6" customHeight="1">
      <c r="A495" s="366">
        <v>45141</v>
      </c>
      <c r="B495" s="367"/>
      <c r="C495" s="368" t="s">
        <v>832</v>
      </c>
      <c r="D495" s="369"/>
      <c r="E495" s="369"/>
      <c r="F495" s="369"/>
      <c r="G495" s="369"/>
      <c r="H495" s="369"/>
      <c r="I495" s="369"/>
      <c r="J495" s="369"/>
      <c r="K495" s="369"/>
      <c r="L495" s="369"/>
      <c r="M495" s="369"/>
      <c r="N495" s="369"/>
      <c r="O495" s="369"/>
      <c r="P495" s="369"/>
      <c r="Q495" s="367"/>
      <c r="R495" s="370" t="s">
        <v>343</v>
      </c>
      <c r="S495" s="371"/>
      <c r="T495" s="372"/>
      <c r="U495" s="196">
        <v>700.38</v>
      </c>
    </row>
    <row r="496" spans="1:21" ht="9.6" customHeight="1">
      <c r="A496" s="366">
        <v>45142</v>
      </c>
      <c r="B496" s="367"/>
      <c r="C496" s="368" t="s">
        <v>833</v>
      </c>
      <c r="D496" s="369"/>
      <c r="E496" s="369"/>
      <c r="F496" s="369"/>
      <c r="G496" s="369"/>
      <c r="H496" s="369"/>
      <c r="I496" s="369"/>
      <c r="J496" s="369"/>
      <c r="K496" s="369"/>
      <c r="L496" s="369"/>
      <c r="M496" s="369"/>
      <c r="N496" s="369"/>
      <c r="O496" s="369"/>
      <c r="P496" s="369"/>
      <c r="Q496" s="367"/>
      <c r="R496" s="370" t="s">
        <v>343</v>
      </c>
      <c r="S496" s="371"/>
      <c r="T496" s="372"/>
      <c r="U496" s="196">
        <v>717.73</v>
      </c>
    </row>
    <row r="497" spans="1:21" ht="9.6" customHeight="1">
      <c r="A497" s="366">
        <v>45143</v>
      </c>
      <c r="B497" s="367"/>
      <c r="C497" s="368" t="s">
        <v>834</v>
      </c>
      <c r="D497" s="369"/>
      <c r="E497" s="369"/>
      <c r="F497" s="369"/>
      <c r="G497" s="369"/>
      <c r="H497" s="369"/>
      <c r="I497" s="369"/>
      <c r="J497" s="369"/>
      <c r="K497" s="369"/>
      <c r="L497" s="369"/>
      <c r="M497" s="369"/>
      <c r="N497" s="369"/>
      <c r="O497" s="369"/>
      <c r="P497" s="369"/>
      <c r="Q497" s="367"/>
      <c r="R497" s="370" t="s">
        <v>343</v>
      </c>
      <c r="S497" s="371"/>
      <c r="T497" s="372"/>
      <c r="U497" s="196">
        <v>738.49</v>
      </c>
    </row>
    <row r="498" spans="1:21" ht="9.6" customHeight="1">
      <c r="A498" s="366">
        <v>45144</v>
      </c>
      <c r="B498" s="367"/>
      <c r="C498" s="368" t="s">
        <v>835</v>
      </c>
      <c r="D498" s="369"/>
      <c r="E498" s="369"/>
      <c r="F498" s="369"/>
      <c r="G498" s="369"/>
      <c r="H498" s="369"/>
      <c r="I498" s="369"/>
      <c r="J498" s="369"/>
      <c r="K498" s="369"/>
      <c r="L498" s="369"/>
      <c r="M498" s="369"/>
      <c r="N498" s="369"/>
      <c r="O498" s="369"/>
      <c r="P498" s="369"/>
      <c r="Q498" s="367"/>
      <c r="R498" s="370" t="s">
        <v>343</v>
      </c>
      <c r="S498" s="371"/>
      <c r="T498" s="372"/>
      <c r="U498" s="196">
        <v>797.95</v>
      </c>
    </row>
    <row r="499" spans="1:21" ht="9.6" customHeight="1">
      <c r="A499" s="366">
        <v>45146</v>
      </c>
      <c r="B499" s="367"/>
      <c r="C499" s="368" t="s">
        <v>836</v>
      </c>
      <c r="D499" s="369"/>
      <c r="E499" s="369"/>
      <c r="F499" s="369"/>
      <c r="G499" s="369"/>
      <c r="H499" s="369"/>
      <c r="I499" s="369"/>
      <c r="J499" s="369"/>
      <c r="K499" s="369"/>
      <c r="L499" s="369"/>
      <c r="M499" s="369"/>
      <c r="N499" s="369"/>
      <c r="O499" s="369"/>
      <c r="P499" s="369"/>
      <c r="Q499" s="367"/>
      <c r="R499" s="370" t="s">
        <v>343</v>
      </c>
      <c r="S499" s="371"/>
      <c r="T499" s="372"/>
      <c r="U499" s="196">
        <v>826.86</v>
      </c>
    </row>
    <row r="500" spans="1:21" ht="9.6" customHeight="1">
      <c r="A500" s="366">
        <v>45152</v>
      </c>
      <c r="B500" s="367"/>
      <c r="C500" s="368" t="s">
        <v>837</v>
      </c>
      <c r="D500" s="369"/>
      <c r="E500" s="369"/>
      <c r="F500" s="369"/>
      <c r="G500" s="369"/>
      <c r="H500" s="369"/>
      <c r="I500" s="369"/>
      <c r="J500" s="369"/>
      <c r="K500" s="369"/>
      <c r="L500" s="369"/>
      <c r="M500" s="369"/>
      <c r="N500" s="369"/>
      <c r="O500" s="369"/>
      <c r="P500" s="369"/>
      <c r="Q500" s="367"/>
      <c r="R500" s="370" t="s">
        <v>343</v>
      </c>
      <c r="S500" s="371"/>
      <c r="T500" s="372"/>
      <c r="U500" s="196">
        <v>807.27</v>
      </c>
    </row>
    <row r="501" spans="1:21" ht="9.6" customHeight="1">
      <c r="A501" s="366">
        <v>45153</v>
      </c>
      <c r="B501" s="367"/>
      <c r="C501" s="368" t="s">
        <v>838</v>
      </c>
      <c r="D501" s="369"/>
      <c r="E501" s="369"/>
      <c r="F501" s="369"/>
      <c r="G501" s="369"/>
      <c r="H501" s="369"/>
      <c r="I501" s="369"/>
      <c r="J501" s="369"/>
      <c r="K501" s="369"/>
      <c r="L501" s="369"/>
      <c r="M501" s="369"/>
      <c r="N501" s="369"/>
      <c r="O501" s="369"/>
      <c r="P501" s="369"/>
      <c r="Q501" s="367"/>
      <c r="R501" s="370" t="s">
        <v>343</v>
      </c>
      <c r="S501" s="371"/>
      <c r="T501" s="372"/>
      <c r="U501" s="196">
        <v>826.76</v>
      </c>
    </row>
    <row r="502" spans="1:21" ht="9.6" customHeight="1">
      <c r="A502" s="366">
        <v>45154</v>
      </c>
      <c r="B502" s="367"/>
      <c r="C502" s="368" t="s">
        <v>839</v>
      </c>
      <c r="D502" s="369"/>
      <c r="E502" s="369"/>
      <c r="F502" s="369"/>
      <c r="G502" s="369"/>
      <c r="H502" s="369"/>
      <c r="I502" s="369"/>
      <c r="J502" s="369"/>
      <c r="K502" s="369"/>
      <c r="L502" s="369"/>
      <c r="M502" s="369"/>
      <c r="N502" s="369"/>
      <c r="O502" s="369"/>
      <c r="P502" s="369"/>
      <c r="Q502" s="367"/>
      <c r="R502" s="370" t="s">
        <v>343</v>
      </c>
      <c r="S502" s="371"/>
      <c r="T502" s="372"/>
      <c r="U502" s="196">
        <v>848</v>
      </c>
    </row>
    <row r="503" spans="1:21" ht="9.6" customHeight="1">
      <c r="A503" s="366">
        <v>45156</v>
      </c>
      <c r="B503" s="367"/>
      <c r="C503" s="368" t="s">
        <v>840</v>
      </c>
      <c r="D503" s="369"/>
      <c r="E503" s="369"/>
      <c r="F503" s="369"/>
      <c r="G503" s="369"/>
      <c r="H503" s="369"/>
      <c r="I503" s="369"/>
      <c r="J503" s="369"/>
      <c r="K503" s="369"/>
      <c r="L503" s="369"/>
      <c r="M503" s="369"/>
      <c r="N503" s="369"/>
      <c r="O503" s="369"/>
      <c r="P503" s="369"/>
      <c r="Q503" s="367"/>
      <c r="R503" s="370" t="s">
        <v>343</v>
      </c>
      <c r="S503" s="371"/>
      <c r="T503" s="372"/>
      <c r="U503" s="196">
        <v>872.2</v>
      </c>
    </row>
    <row r="504" spans="1:21" ht="9.6" customHeight="1">
      <c r="A504" s="366">
        <v>45157</v>
      </c>
      <c r="B504" s="367"/>
      <c r="C504" s="368" t="s">
        <v>841</v>
      </c>
      <c r="D504" s="369"/>
      <c r="E504" s="369"/>
      <c r="F504" s="369"/>
      <c r="G504" s="369"/>
      <c r="H504" s="369"/>
      <c r="I504" s="369"/>
      <c r="J504" s="369"/>
      <c r="K504" s="369"/>
      <c r="L504" s="369"/>
      <c r="M504" s="369"/>
      <c r="N504" s="369"/>
      <c r="O504" s="369"/>
      <c r="P504" s="369"/>
      <c r="Q504" s="367"/>
      <c r="R504" s="370" t="s">
        <v>343</v>
      </c>
      <c r="S504" s="371"/>
      <c r="T504" s="372"/>
      <c r="U504" s="196">
        <v>899.75</v>
      </c>
    </row>
    <row r="505" spans="1:21" ht="9.6" customHeight="1">
      <c r="A505" s="366">
        <v>45160</v>
      </c>
      <c r="B505" s="367"/>
      <c r="C505" s="368" t="s">
        <v>842</v>
      </c>
      <c r="D505" s="369"/>
      <c r="E505" s="369"/>
      <c r="F505" s="369"/>
      <c r="G505" s="369"/>
      <c r="H505" s="369"/>
      <c r="I505" s="369"/>
      <c r="J505" s="369"/>
      <c r="K505" s="369"/>
      <c r="L505" s="369"/>
      <c r="M505" s="369"/>
      <c r="N505" s="369"/>
      <c r="O505" s="369"/>
      <c r="P505" s="369"/>
      <c r="Q505" s="367"/>
      <c r="R505" s="370" t="s">
        <v>343</v>
      </c>
      <c r="S505" s="371"/>
      <c r="T505" s="372"/>
      <c r="U505" s="196">
        <v>600.04</v>
      </c>
    </row>
    <row r="506" spans="1:21" ht="9.6" customHeight="1">
      <c r="A506" s="366">
        <v>45165</v>
      </c>
      <c r="B506" s="367"/>
      <c r="C506" s="368" t="s">
        <v>843</v>
      </c>
      <c r="D506" s="369"/>
      <c r="E506" s="369"/>
      <c r="F506" s="369"/>
      <c r="G506" s="369"/>
      <c r="H506" s="369"/>
      <c r="I506" s="369"/>
      <c r="J506" s="369"/>
      <c r="K506" s="369"/>
      <c r="L506" s="369"/>
      <c r="M506" s="369"/>
      <c r="N506" s="369"/>
      <c r="O506" s="369"/>
      <c r="P506" s="369"/>
      <c r="Q506" s="367"/>
      <c r="R506" s="370" t="s">
        <v>343</v>
      </c>
      <c r="S506" s="371"/>
      <c r="T506" s="372"/>
      <c r="U506" s="196">
        <v>624.19000000000005</v>
      </c>
    </row>
    <row r="507" spans="1:21" ht="9.6" customHeight="1">
      <c r="A507" s="366">
        <v>45166</v>
      </c>
      <c r="B507" s="367"/>
      <c r="C507" s="368" t="s">
        <v>844</v>
      </c>
      <c r="D507" s="369"/>
      <c r="E507" s="369"/>
      <c r="F507" s="369"/>
      <c r="G507" s="369"/>
      <c r="H507" s="369"/>
      <c r="I507" s="369"/>
      <c r="J507" s="369"/>
      <c r="K507" s="369"/>
      <c r="L507" s="369"/>
      <c r="M507" s="369"/>
      <c r="N507" s="369"/>
      <c r="O507" s="369"/>
      <c r="P507" s="369"/>
      <c r="Q507" s="367"/>
      <c r="R507" s="370" t="s">
        <v>343</v>
      </c>
      <c r="S507" s="371"/>
      <c r="T507" s="372"/>
      <c r="U507" s="196">
        <v>653.71</v>
      </c>
    </row>
    <row r="508" spans="1:21" ht="9.6" customHeight="1">
      <c r="A508" s="366">
        <v>45167</v>
      </c>
      <c r="B508" s="367"/>
      <c r="C508" s="368" t="s">
        <v>845</v>
      </c>
      <c r="D508" s="369"/>
      <c r="E508" s="369"/>
      <c r="F508" s="369"/>
      <c r="G508" s="369"/>
      <c r="H508" s="369"/>
      <c r="I508" s="369"/>
      <c r="J508" s="369"/>
      <c r="K508" s="369"/>
      <c r="L508" s="369"/>
      <c r="M508" s="369"/>
      <c r="N508" s="369"/>
      <c r="O508" s="369"/>
      <c r="P508" s="369"/>
      <c r="Q508" s="367"/>
      <c r="R508" s="370" t="s">
        <v>343</v>
      </c>
      <c r="S508" s="371"/>
      <c r="T508" s="372"/>
      <c r="U508" s="196">
        <v>692.68</v>
      </c>
    </row>
    <row r="509" spans="1:21" ht="9.6" customHeight="1">
      <c r="A509" s="366">
        <v>45168</v>
      </c>
      <c r="B509" s="367"/>
      <c r="C509" s="368" t="s">
        <v>846</v>
      </c>
      <c r="D509" s="369"/>
      <c r="E509" s="369"/>
      <c r="F509" s="369"/>
      <c r="G509" s="369"/>
      <c r="H509" s="369"/>
      <c r="I509" s="369"/>
      <c r="J509" s="369"/>
      <c r="K509" s="369"/>
      <c r="L509" s="369"/>
      <c r="M509" s="369"/>
      <c r="N509" s="369"/>
      <c r="O509" s="369"/>
      <c r="P509" s="369"/>
      <c r="Q509" s="367"/>
      <c r="R509" s="370" t="s">
        <v>343</v>
      </c>
      <c r="S509" s="371"/>
      <c r="T509" s="372"/>
      <c r="U509" s="196">
        <v>735.73</v>
      </c>
    </row>
    <row r="510" spans="1:21" ht="9.6" customHeight="1">
      <c r="A510" s="366">
        <v>45250</v>
      </c>
      <c r="B510" s="367"/>
      <c r="C510" s="368" t="s">
        <v>847</v>
      </c>
      <c r="D510" s="369"/>
      <c r="E510" s="369"/>
      <c r="F510" s="369"/>
      <c r="G510" s="369"/>
      <c r="H510" s="369"/>
      <c r="I510" s="369"/>
      <c r="J510" s="369"/>
      <c r="K510" s="369"/>
      <c r="L510" s="369"/>
      <c r="M510" s="369"/>
      <c r="N510" s="369"/>
      <c r="O510" s="369"/>
      <c r="P510" s="369"/>
      <c r="Q510" s="367"/>
      <c r="R510" s="370" t="s">
        <v>343</v>
      </c>
      <c r="S510" s="371"/>
      <c r="T510" s="372"/>
      <c r="U510" s="196">
        <v>473.28</v>
      </c>
    </row>
    <row r="511" spans="1:21" ht="9.6" customHeight="1">
      <c r="A511" s="382">
        <v>105945</v>
      </c>
      <c r="B511" s="383"/>
      <c r="C511" s="384" t="s">
        <v>848</v>
      </c>
      <c r="D511" s="385"/>
      <c r="E511" s="385"/>
      <c r="F511" s="385"/>
      <c r="G511" s="385"/>
      <c r="H511" s="385"/>
      <c r="I511" s="385"/>
      <c r="J511" s="385"/>
      <c r="K511" s="385"/>
      <c r="L511" s="385"/>
      <c r="M511" s="385"/>
      <c r="N511" s="385"/>
      <c r="O511" s="385"/>
      <c r="P511" s="385"/>
      <c r="Q511" s="385"/>
      <c r="R511" s="385"/>
      <c r="S511" s="385"/>
      <c r="T511" s="385"/>
      <c r="U511" s="383"/>
    </row>
    <row r="512" spans="1:21" ht="9.6" customHeight="1">
      <c r="A512" s="366">
        <v>45701</v>
      </c>
      <c r="B512" s="367"/>
      <c r="C512" s="368" t="s">
        <v>849</v>
      </c>
      <c r="D512" s="369"/>
      <c r="E512" s="369"/>
      <c r="F512" s="369"/>
      <c r="G512" s="369"/>
      <c r="H512" s="369"/>
      <c r="I512" s="369"/>
      <c r="J512" s="369"/>
      <c r="K512" s="369"/>
      <c r="L512" s="369"/>
      <c r="M512" s="369"/>
      <c r="N512" s="369"/>
      <c r="O512" s="369"/>
      <c r="P512" s="369"/>
      <c r="Q512" s="367"/>
      <c r="R512" s="370" t="s">
        <v>827</v>
      </c>
      <c r="S512" s="371"/>
      <c r="T512" s="372"/>
      <c r="U512" s="195">
        <v>18.170000000000002</v>
      </c>
    </row>
    <row r="513" spans="1:21" ht="9.6" customHeight="1">
      <c r="A513" s="366">
        <v>45702</v>
      </c>
      <c r="B513" s="367"/>
      <c r="C513" s="368" t="s">
        <v>850</v>
      </c>
      <c r="D513" s="369"/>
      <c r="E513" s="369"/>
      <c r="F513" s="369"/>
      <c r="G513" s="369"/>
      <c r="H513" s="369"/>
      <c r="I513" s="369"/>
      <c r="J513" s="369"/>
      <c r="K513" s="369"/>
      <c r="L513" s="369"/>
      <c r="M513" s="369"/>
      <c r="N513" s="369"/>
      <c r="O513" s="369"/>
      <c r="P513" s="369"/>
      <c r="Q513" s="367"/>
      <c r="R513" s="370" t="s">
        <v>827</v>
      </c>
      <c r="S513" s="371"/>
      <c r="T513" s="372"/>
      <c r="U513" s="195">
        <v>18.059999999999999</v>
      </c>
    </row>
    <row r="514" spans="1:21" ht="19.2" customHeight="1">
      <c r="A514" s="366">
        <v>45710</v>
      </c>
      <c r="B514" s="367"/>
      <c r="C514" s="368" t="s">
        <v>851</v>
      </c>
      <c r="D514" s="369"/>
      <c r="E514" s="369"/>
      <c r="F514" s="369"/>
      <c r="G514" s="369"/>
      <c r="H514" s="369"/>
      <c r="I514" s="369"/>
      <c r="J514" s="369"/>
      <c r="K514" s="369"/>
      <c r="L514" s="369"/>
      <c r="M514" s="369"/>
      <c r="N514" s="369"/>
      <c r="O514" s="369"/>
      <c r="P514" s="369"/>
      <c r="Q514" s="367"/>
      <c r="R514" s="370" t="s">
        <v>506</v>
      </c>
      <c r="S514" s="371"/>
      <c r="T514" s="372"/>
      <c r="U514" s="195">
        <v>30.88</v>
      </c>
    </row>
    <row r="515" spans="1:21" ht="19.2" customHeight="1">
      <c r="A515" s="366">
        <v>45715</v>
      </c>
      <c r="B515" s="367"/>
      <c r="C515" s="368" t="s">
        <v>852</v>
      </c>
      <c r="D515" s="369"/>
      <c r="E515" s="369"/>
      <c r="F515" s="369"/>
      <c r="G515" s="369"/>
      <c r="H515" s="369"/>
      <c r="I515" s="369"/>
      <c r="J515" s="369"/>
      <c r="K515" s="369"/>
      <c r="L515" s="369"/>
      <c r="M515" s="369"/>
      <c r="N515" s="369"/>
      <c r="O515" s="369"/>
      <c r="P515" s="369"/>
      <c r="Q515" s="367"/>
      <c r="R515" s="370" t="s">
        <v>506</v>
      </c>
      <c r="S515" s="371"/>
      <c r="T515" s="372"/>
      <c r="U515" s="195">
        <v>37.29</v>
      </c>
    </row>
    <row r="516" spans="1:21" ht="19.2" customHeight="1">
      <c r="A516" s="366">
        <v>45720</v>
      </c>
      <c r="B516" s="367"/>
      <c r="C516" s="368" t="s">
        <v>853</v>
      </c>
      <c r="D516" s="369"/>
      <c r="E516" s="369"/>
      <c r="F516" s="369"/>
      <c r="G516" s="369"/>
      <c r="H516" s="369"/>
      <c r="I516" s="369"/>
      <c r="J516" s="369"/>
      <c r="K516" s="369"/>
      <c r="L516" s="369"/>
      <c r="M516" s="369"/>
      <c r="N516" s="369"/>
      <c r="O516" s="369"/>
      <c r="P516" s="369"/>
      <c r="Q516" s="367"/>
      <c r="R516" s="370" t="s">
        <v>506</v>
      </c>
      <c r="S516" s="371"/>
      <c r="T516" s="372"/>
      <c r="U516" s="195">
        <v>33.85</v>
      </c>
    </row>
    <row r="517" spans="1:21" ht="19.2" customHeight="1">
      <c r="A517" s="366">
        <v>45725</v>
      </c>
      <c r="B517" s="367"/>
      <c r="C517" s="368" t="s">
        <v>854</v>
      </c>
      <c r="D517" s="369"/>
      <c r="E517" s="369"/>
      <c r="F517" s="369"/>
      <c r="G517" s="369"/>
      <c r="H517" s="369"/>
      <c r="I517" s="369"/>
      <c r="J517" s="369"/>
      <c r="K517" s="369"/>
      <c r="L517" s="369"/>
      <c r="M517" s="369"/>
      <c r="N517" s="369"/>
      <c r="O517" s="369"/>
      <c r="P517" s="369"/>
      <c r="Q517" s="367"/>
      <c r="R517" s="370" t="s">
        <v>506</v>
      </c>
      <c r="S517" s="371"/>
      <c r="T517" s="372"/>
      <c r="U517" s="195">
        <v>41.33</v>
      </c>
    </row>
    <row r="518" spans="1:21" ht="19.2" customHeight="1">
      <c r="A518" s="366">
        <v>45730</v>
      </c>
      <c r="B518" s="367"/>
      <c r="C518" s="368" t="s">
        <v>855</v>
      </c>
      <c r="D518" s="369"/>
      <c r="E518" s="369"/>
      <c r="F518" s="369"/>
      <c r="G518" s="369"/>
      <c r="H518" s="369"/>
      <c r="I518" s="369"/>
      <c r="J518" s="369"/>
      <c r="K518" s="369"/>
      <c r="L518" s="369"/>
      <c r="M518" s="369"/>
      <c r="N518" s="369"/>
      <c r="O518" s="369"/>
      <c r="P518" s="369"/>
      <c r="Q518" s="367"/>
      <c r="R518" s="370" t="s">
        <v>340</v>
      </c>
      <c r="S518" s="371"/>
      <c r="T518" s="372"/>
      <c r="U518" s="197">
        <v>1073.97</v>
      </c>
    </row>
    <row r="519" spans="1:21" ht="19.2" customHeight="1">
      <c r="A519" s="366">
        <v>45735</v>
      </c>
      <c r="B519" s="367"/>
      <c r="C519" s="368" t="s">
        <v>856</v>
      </c>
      <c r="D519" s="369"/>
      <c r="E519" s="369"/>
      <c r="F519" s="369"/>
      <c r="G519" s="369"/>
      <c r="H519" s="369"/>
      <c r="I519" s="369"/>
      <c r="J519" s="369"/>
      <c r="K519" s="369"/>
      <c r="L519" s="369"/>
      <c r="M519" s="369"/>
      <c r="N519" s="369"/>
      <c r="O519" s="369"/>
      <c r="P519" s="369"/>
      <c r="Q519" s="367"/>
      <c r="R519" s="370" t="s">
        <v>340</v>
      </c>
      <c r="S519" s="371"/>
      <c r="T519" s="372"/>
      <c r="U519" s="197">
        <v>1731.76</v>
      </c>
    </row>
    <row r="520" spans="1:21" ht="19.2" customHeight="1">
      <c r="A520" s="366">
        <v>45740</v>
      </c>
      <c r="B520" s="367"/>
      <c r="C520" s="368" t="s">
        <v>857</v>
      </c>
      <c r="D520" s="369"/>
      <c r="E520" s="369"/>
      <c r="F520" s="369"/>
      <c r="G520" s="369"/>
      <c r="H520" s="369"/>
      <c r="I520" s="369"/>
      <c r="J520" s="369"/>
      <c r="K520" s="369"/>
      <c r="L520" s="369"/>
      <c r="M520" s="369"/>
      <c r="N520" s="369"/>
      <c r="O520" s="369"/>
      <c r="P520" s="369"/>
      <c r="Q520" s="367"/>
      <c r="R520" s="370" t="s">
        <v>340</v>
      </c>
      <c r="S520" s="371"/>
      <c r="T520" s="372"/>
      <c r="U520" s="197">
        <v>1239.47</v>
      </c>
    </row>
    <row r="521" spans="1:21" ht="19.2" customHeight="1">
      <c r="A521" s="366">
        <v>45745</v>
      </c>
      <c r="B521" s="367"/>
      <c r="C521" s="368" t="s">
        <v>858</v>
      </c>
      <c r="D521" s="369"/>
      <c r="E521" s="369"/>
      <c r="F521" s="369"/>
      <c r="G521" s="369"/>
      <c r="H521" s="369"/>
      <c r="I521" s="369"/>
      <c r="J521" s="369"/>
      <c r="K521" s="369"/>
      <c r="L521" s="369"/>
      <c r="M521" s="369"/>
      <c r="N521" s="369"/>
      <c r="O521" s="369"/>
      <c r="P521" s="369"/>
      <c r="Q521" s="367"/>
      <c r="R521" s="370" t="s">
        <v>340</v>
      </c>
      <c r="S521" s="371"/>
      <c r="T521" s="372"/>
      <c r="U521" s="197">
        <v>2162.23</v>
      </c>
    </row>
    <row r="522" spans="1:21" ht="9.6" customHeight="1">
      <c r="A522" s="382">
        <v>61</v>
      </c>
      <c r="B522" s="383"/>
      <c r="C522" s="384" t="s">
        <v>859</v>
      </c>
      <c r="D522" s="385"/>
      <c r="E522" s="385"/>
      <c r="F522" s="385"/>
      <c r="G522" s="385"/>
      <c r="H522" s="385"/>
      <c r="I522" s="385"/>
      <c r="J522" s="385"/>
      <c r="K522" s="385"/>
      <c r="L522" s="385"/>
      <c r="M522" s="385"/>
      <c r="N522" s="385"/>
      <c r="O522" s="385"/>
      <c r="P522" s="385"/>
      <c r="Q522" s="385"/>
      <c r="R522" s="385"/>
      <c r="S522" s="385"/>
      <c r="T522" s="385"/>
      <c r="U522" s="383"/>
    </row>
    <row r="523" spans="1:21" ht="9.6" customHeight="1">
      <c r="A523" s="366">
        <v>45030</v>
      </c>
      <c r="B523" s="367"/>
      <c r="C523" s="368" t="s">
        <v>860</v>
      </c>
      <c r="D523" s="369"/>
      <c r="E523" s="369"/>
      <c r="F523" s="369"/>
      <c r="G523" s="369"/>
      <c r="H523" s="369"/>
      <c r="I523" s="369"/>
      <c r="J523" s="369"/>
      <c r="K523" s="369"/>
      <c r="L523" s="369"/>
      <c r="M523" s="369"/>
      <c r="N523" s="369"/>
      <c r="O523" s="369"/>
      <c r="P523" s="369"/>
      <c r="Q523" s="367"/>
      <c r="R523" s="370" t="s">
        <v>343</v>
      </c>
      <c r="S523" s="371"/>
      <c r="T523" s="372"/>
      <c r="U523" s="196">
        <v>198.48</v>
      </c>
    </row>
    <row r="524" spans="1:21" ht="9.6" customHeight="1">
      <c r="A524" s="366">
        <v>45055</v>
      </c>
      <c r="B524" s="367"/>
      <c r="C524" s="368" t="s">
        <v>861</v>
      </c>
      <c r="D524" s="369"/>
      <c r="E524" s="369"/>
      <c r="F524" s="369"/>
      <c r="G524" s="369"/>
      <c r="H524" s="369"/>
      <c r="I524" s="369"/>
      <c r="J524" s="369"/>
      <c r="K524" s="369"/>
      <c r="L524" s="369"/>
      <c r="M524" s="369"/>
      <c r="N524" s="369"/>
      <c r="O524" s="369"/>
      <c r="P524" s="369"/>
      <c r="Q524" s="367"/>
      <c r="R524" s="370" t="s">
        <v>338</v>
      </c>
      <c r="S524" s="371"/>
      <c r="T524" s="372"/>
      <c r="U524" s="196">
        <v>649.4</v>
      </c>
    </row>
    <row r="525" spans="1:21" ht="9.6" customHeight="1">
      <c r="A525" s="366">
        <v>45060</v>
      </c>
      <c r="B525" s="367"/>
      <c r="C525" s="368" t="s">
        <v>862</v>
      </c>
      <c r="D525" s="369"/>
      <c r="E525" s="369"/>
      <c r="F525" s="369"/>
      <c r="G525" s="369"/>
      <c r="H525" s="369"/>
      <c r="I525" s="369"/>
      <c r="J525" s="369"/>
      <c r="K525" s="369"/>
      <c r="L525" s="369"/>
      <c r="M525" s="369"/>
      <c r="N525" s="369"/>
      <c r="O525" s="369"/>
      <c r="P525" s="369"/>
      <c r="Q525" s="367"/>
      <c r="R525" s="370" t="s">
        <v>343</v>
      </c>
      <c r="S525" s="371"/>
      <c r="T525" s="372"/>
      <c r="U525" s="196">
        <v>119.56</v>
      </c>
    </row>
    <row r="526" spans="1:21" ht="9.6" customHeight="1">
      <c r="A526" s="366">
        <v>45137</v>
      </c>
      <c r="B526" s="367"/>
      <c r="C526" s="368" t="s">
        <v>863</v>
      </c>
      <c r="D526" s="369"/>
      <c r="E526" s="369"/>
      <c r="F526" s="369"/>
      <c r="G526" s="369"/>
      <c r="H526" s="369"/>
      <c r="I526" s="369"/>
      <c r="J526" s="369"/>
      <c r="K526" s="369"/>
      <c r="L526" s="369"/>
      <c r="M526" s="369"/>
      <c r="N526" s="369"/>
      <c r="O526" s="369"/>
      <c r="P526" s="369"/>
      <c r="Q526" s="367"/>
      <c r="R526" s="370" t="s">
        <v>343</v>
      </c>
      <c r="S526" s="371"/>
      <c r="T526" s="372"/>
      <c r="U526" s="195">
        <v>78.010000000000005</v>
      </c>
    </row>
    <row r="527" spans="1:21" ht="9.6" customHeight="1">
      <c r="A527" s="366">
        <v>45151</v>
      </c>
      <c r="B527" s="367"/>
      <c r="C527" s="368" t="s">
        <v>864</v>
      </c>
      <c r="D527" s="369"/>
      <c r="E527" s="369"/>
      <c r="F527" s="369"/>
      <c r="G527" s="369"/>
      <c r="H527" s="369"/>
      <c r="I527" s="369"/>
      <c r="J527" s="369"/>
      <c r="K527" s="369"/>
      <c r="L527" s="369"/>
      <c r="M527" s="369"/>
      <c r="N527" s="369"/>
      <c r="O527" s="369"/>
      <c r="P527" s="369"/>
      <c r="Q527" s="367"/>
      <c r="R527" s="370" t="s">
        <v>340</v>
      </c>
      <c r="S527" s="371"/>
      <c r="T527" s="372"/>
      <c r="U527" s="196">
        <v>138.13</v>
      </c>
    </row>
    <row r="528" spans="1:21" ht="9.6" customHeight="1">
      <c r="A528" s="366">
        <v>45220</v>
      </c>
      <c r="B528" s="367"/>
      <c r="C528" s="368" t="s">
        <v>865</v>
      </c>
      <c r="D528" s="369"/>
      <c r="E528" s="369"/>
      <c r="F528" s="369"/>
      <c r="G528" s="369"/>
      <c r="H528" s="369"/>
      <c r="I528" s="369"/>
      <c r="J528" s="369"/>
      <c r="K528" s="369"/>
      <c r="L528" s="369"/>
      <c r="M528" s="369"/>
      <c r="N528" s="369"/>
      <c r="O528" s="369"/>
      <c r="P528" s="369"/>
      <c r="Q528" s="367"/>
      <c r="R528" s="370" t="s">
        <v>338</v>
      </c>
      <c r="S528" s="371"/>
      <c r="T528" s="372"/>
      <c r="U528" s="194">
        <v>3.62</v>
      </c>
    </row>
    <row r="529" spans="1:21" ht="9.6" customHeight="1">
      <c r="A529" s="366">
        <v>45221</v>
      </c>
      <c r="B529" s="367"/>
      <c r="C529" s="368" t="s">
        <v>866</v>
      </c>
      <c r="D529" s="369"/>
      <c r="E529" s="369"/>
      <c r="F529" s="369"/>
      <c r="G529" s="369"/>
      <c r="H529" s="369"/>
      <c r="I529" s="369"/>
      <c r="J529" s="369"/>
      <c r="K529" s="369"/>
      <c r="L529" s="369"/>
      <c r="M529" s="369"/>
      <c r="N529" s="369"/>
      <c r="O529" s="369"/>
      <c r="P529" s="369"/>
      <c r="Q529" s="367"/>
      <c r="R529" s="370" t="s">
        <v>338</v>
      </c>
      <c r="S529" s="371"/>
      <c r="T529" s="372"/>
      <c r="U529" s="194">
        <v>6.16</v>
      </c>
    </row>
    <row r="530" spans="1:21" ht="9.6" customHeight="1">
      <c r="A530" s="366">
        <v>45225</v>
      </c>
      <c r="B530" s="367"/>
      <c r="C530" s="368" t="s">
        <v>867</v>
      </c>
      <c r="D530" s="369"/>
      <c r="E530" s="369"/>
      <c r="F530" s="369"/>
      <c r="G530" s="369"/>
      <c r="H530" s="369"/>
      <c r="I530" s="369"/>
      <c r="J530" s="369"/>
      <c r="K530" s="369"/>
      <c r="L530" s="369"/>
      <c r="M530" s="369"/>
      <c r="N530" s="369"/>
      <c r="O530" s="369"/>
      <c r="P530" s="369"/>
      <c r="Q530" s="367"/>
      <c r="R530" s="370" t="s">
        <v>338</v>
      </c>
      <c r="S530" s="371"/>
      <c r="T530" s="372"/>
      <c r="U530" s="195">
        <v>88.71</v>
      </c>
    </row>
    <row r="531" spans="1:21" ht="9.6" customHeight="1">
      <c r="A531" s="366">
        <v>45230</v>
      </c>
      <c r="B531" s="367"/>
      <c r="C531" s="368" t="s">
        <v>868</v>
      </c>
      <c r="D531" s="369"/>
      <c r="E531" s="369"/>
      <c r="F531" s="369"/>
      <c r="G531" s="369"/>
      <c r="H531" s="369"/>
      <c r="I531" s="369"/>
      <c r="J531" s="369"/>
      <c r="K531" s="369"/>
      <c r="L531" s="369"/>
      <c r="M531" s="369"/>
      <c r="N531" s="369"/>
      <c r="O531" s="369"/>
      <c r="P531" s="369"/>
      <c r="Q531" s="367"/>
      <c r="R531" s="370" t="s">
        <v>340</v>
      </c>
      <c r="S531" s="371"/>
      <c r="T531" s="372"/>
      <c r="U531" s="195">
        <v>10.64</v>
      </c>
    </row>
    <row r="532" spans="1:21" ht="9.6" customHeight="1">
      <c r="A532" s="366">
        <v>45235</v>
      </c>
      <c r="B532" s="367"/>
      <c r="C532" s="368" t="s">
        <v>869</v>
      </c>
      <c r="D532" s="369"/>
      <c r="E532" s="369"/>
      <c r="F532" s="369"/>
      <c r="G532" s="369"/>
      <c r="H532" s="369"/>
      <c r="I532" s="369"/>
      <c r="J532" s="369"/>
      <c r="K532" s="369"/>
      <c r="L532" s="369"/>
      <c r="M532" s="369"/>
      <c r="N532" s="369"/>
      <c r="O532" s="369"/>
      <c r="P532" s="369"/>
      <c r="Q532" s="367"/>
      <c r="R532" s="370" t="s">
        <v>827</v>
      </c>
      <c r="S532" s="371"/>
      <c r="T532" s="372"/>
      <c r="U532" s="195">
        <v>72.14</v>
      </c>
    </row>
    <row r="533" spans="1:21" ht="9.6" customHeight="1">
      <c r="A533" s="366">
        <v>45245</v>
      </c>
      <c r="B533" s="367"/>
      <c r="C533" s="368" t="s">
        <v>870</v>
      </c>
      <c r="D533" s="369"/>
      <c r="E533" s="369"/>
      <c r="F533" s="369"/>
      <c r="G533" s="369"/>
      <c r="H533" s="369"/>
      <c r="I533" s="369"/>
      <c r="J533" s="369"/>
      <c r="K533" s="369"/>
      <c r="L533" s="369"/>
      <c r="M533" s="369"/>
      <c r="N533" s="369"/>
      <c r="O533" s="369"/>
      <c r="P533" s="369"/>
      <c r="Q533" s="367"/>
      <c r="R533" s="370" t="s">
        <v>338</v>
      </c>
      <c r="S533" s="371"/>
      <c r="T533" s="372"/>
      <c r="U533" s="194">
        <v>5.85</v>
      </c>
    </row>
    <row r="534" spans="1:21" ht="9.6" customHeight="1">
      <c r="A534" s="382">
        <v>58</v>
      </c>
      <c r="B534" s="383"/>
      <c r="C534" s="384" t="s">
        <v>871</v>
      </c>
      <c r="D534" s="385"/>
      <c r="E534" s="385"/>
      <c r="F534" s="385"/>
      <c r="G534" s="385"/>
      <c r="H534" s="385"/>
      <c r="I534" s="385"/>
      <c r="J534" s="385"/>
      <c r="K534" s="385"/>
      <c r="L534" s="385"/>
      <c r="M534" s="385"/>
      <c r="N534" s="385"/>
      <c r="O534" s="385"/>
      <c r="P534" s="385"/>
      <c r="Q534" s="385"/>
      <c r="R534" s="385"/>
      <c r="S534" s="385"/>
      <c r="T534" s="385"/>
      <c r="U534" s="383"/>
    </row>
    <row r="535" spans="1:21" ht="9.6" customHeight="1">
      <c r="A535" s="366">
        <v>40436</v>
      </c>
      <c r="B535" s="367"/>
      <c r="C535" s="368" t="s">
        <v>872</v>
      </c>
      <c r="D535" s="369"/>
      <c r="E535" s="369"/>
      <c r="F535" s="369"/>
      <c r="G535" s="369"/>
      <c r="H535" s="369"/>
      <c r="I535" s="369"/>
      <c r="J535" s="369"/>
      <c r="K535" s="369"/>
      <c r="L535" s="369"/>
      <c r="M535" s="369"/>
      <c r="N535" s="369"/>
      <c r="O535" s="369"/>
      <c r="P535" s="369"/>
      <c r="Q535" s="367"/>
      <c r="R535" s="370" t="s">
        <v>345</v>
      </c>
      <c r="S535" s="371"/>
      <c r="T535" s="372"/>
      <c r="U535" s="194">
        <v>2.59</v>
      </c>
    </row>
    <row r="536" spans="1:21" ht="9.6" customHeight="1">
      <c r="A536" s="366">
        <v>40438</v>
      </c>
      <c r="B536" s="367"/>
      <c r="C536" s="368" t="s">
        <v>873</v>
      </c>
      <c r="D536" s="369"/>
      <c r="E536" s="369"/>
      <c r="F536" s="369"/>
      <c r="G536" s="369"/>
      <c r="H536" s="369"/>
      <c r="I536" s="369"/>
      <c r="J536" s="369"/>
      <c r="K536" s="369"/>
      <c r="L536" s="369"/>
      <c r="M536" s="369"/>
      <c r="N536" s="369"/>
      <c r="O536" s="369"/>
      <c r="P536" s="369"/>
      <c r="Q536" s="367"/>
      <c r="R536" s="370" t="s">
        <v>456</v>
      </c>
      <c r="S536" s="371"/>
      <c r="T536" s="372"/>
      <c r="U536" s="194">
        <v>1.86</v>
      </c>
    </row>
    <row r="537" spans="1:21" ht="9.6" customHeight="1">
      <c r="A537" s="366">
        <v>40451</v>
      </c>
      <c r="B537" s="367"/>
      <c r="C537" s="368" t="s">
        <v>874</v>
      </c>
      <c r="D537" s="369"/>
      <c r="E537" s="369"/>
      <c r="F537" s="369"/>
      <c r="G537" s="369"/>
      <c r="H537" s="369"/>
      <c r="I537" s="369"/>
      <c r="J537" s="369"/>
      <c r="K537" s="369"/>
      <c r="L537" s="369"/>
      <c r="M537" s="369"/>
      <c r="N537" s="369"/>
      <c r="O537" s="369"/>
      <c r="P537" s="369"/>
      <c r="Q537" s="367"/>
      <c r="R537" s="370" t="s">
        <v>456</v>
      </c>
      <c r="S537" s="371"/>
      <c r="T537" s="372"/>
      <c r="U537" s="194">
        <v>0.91</v>
      </c>
    </row>
    <row r="538" spans="1:21" ht="9.6" customHeight="1">
      <c r="A538" s="366">
        <v>40452</v>
      </c>
      <c r="B538" s="367"/>
      <c r="C538" s="368" t="s">
        <v>875</v>
      </c>
      <c r="D538" s="369"/>
      <c r="E538" s="369"/>
      <c r="F538" s="369"/>
      <c r="G538" s="369"/>
      <c r="H538" s="369"/>
      <c r="I538" s="369"/>
      <c r="J538" s="369"/>
      <c r="K538" s="369"/>
      <c r="L538" s="369"/>
      <c r="M538" s="369"/>
      <c r="N538" s="369"/>
      <c r="O538" s="369"/>
      <c r="P538" s="369"/>
      <c r="Q538" s="367"/>
      <c r="R538" s="370" t="s">
        <v>456</v>
      </c>
      <c r="S538" s="371"/>
      <c r="T538" s="372"/>
      <c r="U538" s="194">
        <v>0.91</v>
      </c>
    </row>
    <row r="539" spans="1:21" ht="9.6" customHeight="1">
      <c r="A539" s="366">
        <v>40453</v>
      </c>
      <c r="B539" s="367"/>
      <c r="C539" s="368" t="s">
        <v>876</v>
      </c>
      <c r="D539" s="369"/>
      <c r="E539" s="369"/>
      <c r="F539" s="369"/>
      <c r="G539" s="369"/>
      <c r="H539" s="369"/>
      <c r="I539" s="369"/>
      <c r="J539" s="369"/>
      <c r="K539" s="369"/>
      <c r="L539" s="369"/>
      <c r="M539" s="369"/>
      <c r="N539" s="369"/>
      <c r="O539" s="369"/>
      <c r="P539" s="369"/>
      <c r="Q539" s="367"/>
      <c r="R539" s="370" t="s">
        <v>456</v>
      </c>
      <c r="S539" s="371"/>
      <c r="T539" s="372"/>
      <c r="U539" s="194">
        <v>0.91</v>
      </c>
    </row>
    <row r="540" spans="1:21" ht="9.6" customHeight="1">
      <c r="A540" s="366">
        <v>40454</v>
      </c>
      <c r="B540" s="367"/>
      <c r="C540" s="368" t="s">
        <v>877</v>
      </c>
      <c r="D540" s="369"/>
      <c r="E540" s="369"/>
      <c r="F540" s="369"/>
      <c r="G540" s="369"/>
      <c r="H540" s="369"/>
      <c r="I540" s="369"/>
      <c r="J540" s="369"/>
      <c r="K540" s="369"/>
      <c r="L540" s="369"/>
      <c r="M540" s="369"/>
      <c r="N540" s="369"/>
      <c r="O540" s="369"/>
      <c r="P540" s="369"/>
      <c r="Q540" s="367"/>
      <c r="R540" s="370" t="s">
        <v>456</v>
      </c>
      <c r="S540" s="371"/>
      <c r="T540" s="372"/>
      <c r="U540" s="194">
        <v>0.95</v>
      </c>
    </row>
    <row r="541" spans="1:21" ht="9.6" customHeight="1">
      <c r="A541" s="366">
        <v>45201</v>
      </c>
      <c r="B541" s="367"/>
      <c r="C541" s="368" t="s">
        <v>878</v>
      </c>
      <c r="D541" s="369"/>
      <c r="E541" s="369"/>
      <c r="F541" s="369"/>
      <c r="G541" s="369"/>
      <c r="H541" s="369"/>
      <c r="I541" s="369"/>
      <c r="J541" s="369"/>
      <c r="K541" s="369"/>
      <c r="L541" s="369"/>
      <c r="M541" s="369"/>
      <c r="N541" s="369"/>
      <c r="O541" s="369"/>
      <c r="P541" s="369"/>
      <c r="Q541" s="367"/>
      <c r="R541" s="370" t="s">
        <v>879</v>
      </c>
      <c r="S541" s="371"/>
      <c r="T541" s="372"/>
      <c r="U541" s="195">
        <v>83.57</v>
      </c>
    </row>
    <row r="542" spans="1:21" ht="9.6" customHeight="1">
      <c r="A542" s="366">
        <v>45203</v>
      </c>
      <c r="B542" s="367"/>
      <c r="C542" s="368" t="s">
        <v>880</v>
      </c>
      <c r="D542" s="369"/>
      <c r="E542" s="369"/>
      <c r="F542" s="369"/>
      <c r="G542" s="369"/>
      <c r="H542" s="369"/>
      <c r="I542" s="369"/>
      <c r="J542" s="369"/>
      <c r="K542" s="369"/>
      <c r="L542" s="369"/>
      <c r="M542" s="369"/>
      <c r="N542" s="369"/>
      <c r="O542" s="369"/>
      <c r="P542" s="369"/>
      <c r="Q542" s="367"/>
      <c r="R542" s="370" t="s">
        <v>879</v>
      </c>
      <c r="S542" s="371"/>
      <c r="T542" s="372"/>
      <c r="U542" s="195">
        <v>55.71</v>
      </c>
    </row>
    <row r="543" spans="1:21" ht="9.6" customHeight="1">
      <c r="A543" s="366">
        <v>45205</v>
      </c>
      <c r="B543" s="367"/>
      <c r="C543" s="368" t="s">
        <v>881</v>
      </c>
      <c r="D543" s="369"/>
      <c r="E543" s="369"/>
      <c r="F543" s="369"/>
      <c r="G543" s="369"/>
      <c r="H543" s="369"/>
      <c r="I543" s="369"/>
      <c r="J543" s="369"/>
      <c r="K543" s="369"/>
      <c r="L543" s="369"/>
      <c r="M543" s="369"/>
      <c r="N543" s="369"/>
      <c r="O543" s="369"/>
      <c r="P543" s="369"/>
      <c r="Q543" s="367"/>
      <c r="R543" s="370" t="s">
        <v>456</v>
      </c>
      <c r="S543" s="371"/>
      <c r="T543" s="372"/>
      <c r="U543" s="194">
        <v>0.97</v>
      </c>
    </row>
    <row r="544" spans="1:21" ht="9.6" customHeight="1">
      <c r="A544" s="366">
        <v>45206</v>
      </c>
      <c r="B544" s="367"/>
      <c r="C544" s="368" t="s">
        <v>882</v>
      </c>
      <c r="D544" s="369"/>
      <c r="E544" s="369"/>
      <c r="F544" s="369"/>
      <c r="G544" s="369"/>
      <c r="H544" s="369"/>
      <c r="I544" s="369"/>
      <c r="J544" s="369"/>
      <c r="K544" s="369"/>
      <c r="L544" s="369"/>
      <c r="M544" s="369"/>
      <c r="N544" s="369"/>
      <c r="O544" s="369"/>
      <c r="P544" s="369"/>
      <c r="Q544" s="367"/>
      <c r="R544" s="370" t="s">
        <v>456</v>
      </c>
      <c r="S544" s="371"/>
      <c r="T544" s="372"/>
      <c r="U544" s="194">
        <v>0.9</v>
      </c>
    </row>
    <row r="545" spans="1:21" ht="9.6" customHeight="1">
      <c r="A545" s="366">
        <v>45207</v>
      </c>
      <c r="B545" s="367"/>
      <c r="C545" s="368" t="s">
        <v>883</v>
      </c>
      <c r="D545" s="369"/>
      <c r="E545" s="369"/>
      <c r="F545" s="369"/>
      <c r="G545" s="369"/>
      <c r="H545" s="369"/>
      <c r="I545" s="369"/>
      <c r="J545" s="369"/>
      <c r="K545" s="369"/>
      <c r="L545" s="369"/>
      <c r="M545" s="369"/>
      <c r="N545" s="369"/>
      <c r="O545" s="369"/>
      <c r="P545" s="369"/>
      <c r="Q545" s="367"/>
      <c r="R545" s="370" t="s">
        <v>879</v>
      </c>
      <c r="S545" s="371"/>
      <c r="T545" s="372"/>
      <c r="U545" s="194">
        <v>7.41</v>
      </c>
    </row>
    <row r="546" spans="1:21" ht="9.6" customHeight="1">
      <c r="A546" s="366">
        <v>45208</v>
      </c>
      <c r="B546" s="367"/>
      <c r="C546" s="368" t="s">
        <v>884</v>
      </c>
      <c r="D546" s="369"/>
      <c r="E546" s="369"/>
      <c r="F546" s="369"/>
      <c r="G546" s="369"/>
      <c r="H546" s="369"/>
      <c r="I546" s="369"/>
      <c r="J546" s="369"/>
      <c r="K546" s="369"/>
      <c r="L546" s="369"/>
      <c r="M546" s="369"/>
      <c r="N546" s="369"/>
      <c r="O546" s="369"/>
      <c r="P546" s="369"/>
      <c r="Q546" s="367"/>
      <c r="R546" s="370" t="s">
        <v>879</v>
      </c>
      <c r="S546" s="371"/>
      <c r="T546" s="372"/>
      <c r="U546" s="195">
        <v>10.48</v>
      </c>
    </row>
    <row r="547" spans="1:21" ht="9.6" customHeight="1">
      <c r="A547" s="366">
        <v>45209</v>
      </c>
      <c r="B547" s="367"/>
      <c r="C547" s="368" t="s">
        <v>885</v>
      </c>
      <c r="D547" s="369"/>
      <c r="E547" s="369"/>
      <c r="F547" s="369"/>
      <c r="G547" s="369"/>
      <c r="H547" s="369"/>
      <c r="I547" s="369"/>
      <c r="J547" s="369"/>
      <c r="K547" s="369"/>
      <c r="L547" s="369"/>
      <c r="M547" s="369"/>
      <c r="N547" s="369"/>
      <c r="O547" s="369"/>
      <c r="P547" s="369"/>
      <c r="Q547" s="367"/>
      <c r="R547" s="370" t="s">
        <v>879</v>
      </c>
      <c r="S547" s="371"/>
      <c r="T547" s="372"/>
      <c r="U547" s="195">
        <v>24</v>
      </c>
    </row>
    <row r="548" spans="1:21" ht="9.6" customHeight="1">
      <c r="A548" s="366">
        <v>45210</v>
      </c>
      <c r="B548" s="367"/>
      <c r="C548" s="368" t="s">
        <v>886</v>
      </c>
      <c r="D548" s="369"/>
      <c r="E548" s="369"/>
      <c r="F548" s="369"/>
      <c r="G548" s="369"/>
      <c r="H548" s="369"/>
      <c r="I548" s="369"/>
      <c r="J548" s="369"/>
      <c r="K548" s="369"/>
      <c r="L548" s="369"/>
      <c r="M548" s="369"/>
      <c r="N548" s="369"/>
      <c r="O548" s="369"/>
      <c r="P548" s="369"/>
      <c r="Q548" s="367"/>
      <c r="R548" s="370" t="s">
        <v>879</v>
      </c>
      <c r="S548" s="371"/>
      <c r="T548" s="372"/>
      <c r="U548" s="195">
        <v>29.46</v>
      </c>
    </row>
    <row r="549" spans="1:21" ht="9.6" customHeight="1">
      <c r="A549" s="366">
        <v>47049</v>
      </c>
      <c r="B549" s="367"/>
      <c r="C549" s="368" t="s">
        <v>887</v>
      </c>
      <c r="D549" s="369"/>
      <c r="E549" s="369"/>
      <c r="F549" s="369"/>
      <c r="G549" s="369"/>
      <c r="H549" s="369"/>
      <c r="I549" s="369"/>
      <c r="J549" s="369"/>
      <c r="K549" s="369"/>
      <c r="L549" s="369"/>
      <c r="M549" s="369"/>
      <c r="N549" s="369"/>
      <c r="O549" s="369"/>
      <c r="P549" s="369"/>
      <c r="Q549" s="367"/>
      <c r="R549" s="370" t="s">
        <v>456</v>
      </c>
      <c r="S549" s="371"/>
      <c r="T549" s="372"/>
      <c r="U549" s="194">
        <v>1.78</v>
      </c>
    </row>
    <row r="550" spans="1:21" ht="9.6" customHeight="1">
      <c r="A550" s="366">
        <v>47050</v>
      </c>
      <c r="B550" s="367"/>
      <c r="C550" s="368" t="s">
        <v>888</v>
      </c>
      <c r="D550" s="369"/>
      <c r="E550" s="369"/>
      <c r="F550" s="369"/>
      <c r="G550" s="369"/>
      <c r="H550" s="369"/>
      <c r="I550" s="369"/>
      <c r="J550" s="369"/>
      <c r="K550" s="369"/>
      <c r="L550" s="369"/>
      <c r="M550" s="369"/>
      <c r="N550" s="369"/>
      <c r="O550" s="369"/>
      <c r="P550" s="369"/>
      <c r="Q550" s="367"/>
      <c r="R550" s="370" t="s">
        <v>456</v>
      </c>
      <c r="S550" s="371"/>
      <c r="T550" s="372"/>
      <c r="U550" s="194">
        <v>1.78</v>
      </c>
    </row>
    <row r="551" spans="1:21" ht="9.6" customHeight="1">
      <c r="A551" s="382">
        <v>108280</v>
      </c>
      <c r="B551" s="383"/>
      <c r="C551" s="384" t="s">
        <v>93</v>
      </c>
      <c r="D551" s="385"/>
      <c r="E551" s="385"/>
      <c r="F551" s="385"/>
      <c r="G551" s="385"/>
      <c r="H551" s="385"/>
      <c r="I551" s="385"/>
      <c r="J551" s="385"/>
      <c r="K551" s="385"/>
      <c r="L551" s="385"/>
      <c r="M551" s="385"/>
      <c r="N551" s="385"/>
      <c r="O551" s="385"/>
      <c r="P551" s="385"/>
      <c r="Q551" s="385"/>
      <c r="R551" s="385"/>
      <c r="S551" s="385"/>
      <c r="T551" s="385"/>
      <c r="U551" s="383"/>
    </row>
    <row r="552" spans="1:21" ht="9.6" customHeight="1">
      <c r="A552" s="366">
        <v>42100</v>
      </c>
      <c r="B552" s="367"/>
      <c r="C552" s="368" t="s">
        <v>889</v>
      </c>
      <c r="D552" s="369"/>
      <c r="E552" s="369"/>
      <c r="F552" s="369"/>
      <c r="G552" s="369"/>
      <c r="H552" s="369"/>
      <c r="I552" s="369"/>
      <c r="J552" s="369"/>
      <c r="K552" s="369"/>
      <c r="L552" s="369"/>
      <c r="M552" s="369"/>
      <c r="N552" s="369"/>
      <c r="O552" s="369"/>
      <c r="P552" s="369"/>
      <c r="Q552" s="367"/>
      <c r="R552" s="370" t="s">
        <v>340</v>
      </c>
      <c r="S552" s="371"/>
      <c r="T552" s="372"/>
      <c r="U552" s="199">
        <v>119842.24000000001</v>
      </c>
    </row>
    <row r="553" spans="1:21" ht="9.6" customHeight="1">
      <c r="A553" s="366">
        <v>42110</v>
      </c>
      <c r="B553" s="367"/>
      <c r="C553" s="368" t="s">
        <v>890</v>
      </c>
      <c r="D553" s="369"/>
      <c r="E553" s="369"/>
      <c r="F553" s="369"/>
      <c r="G553" s="369"/>
      <c r="H553" s="369"/>
      <c r="I553" s="369"/>
      <c r="J553" s="369"/>
      <c r="K553" s="369"/>
      <c r="L553" s="369"/>
      <c r="M553" s="369"/>
      <c r="N553" s="369"/>
      <c r="O553" s="369"/>
      <c r="P553" s="369"/>
      <c r="Q553" s="367"/>
      <c r="R553" s="370" t="s">
        <v>340</v>
      </c>
      <c r="S553" s="371"/>
      <c r="T553" s="372"/>
      <c r="U553" s="199">
        <v>100491.21</v>
      </c>
    </row>
    <row r="554" spans="1:21" ht="9.6" customHeight="1">
      <c r="A554" s="366">
        <v>42120</v>
      </c>
      <c r="B554" s="367"/>
      <c r="C554" s="368" t="s">
        <v>891</v>
      </c>
      <c r="D554" s="369"/>
      <c r="E554" s="369"/>
      <c r="F554" s="369"/>
      <c r="G554" s="369"/>
      <c r="H554" s="369"/>
      <c r="I554" s="369"/>
      <c r="J554" s="369"/>
      <c r="K554" s="369"/>
      <c r="L554" s="369"/>
      <c r="M554" s="369"/>
      <c r="N554" s="369"/>
      <c r="O554" s="369"/>
      <c r="P554" s="369"/>
      <c r="Q554" s="367"/>
      <c r="R554" s="370" t="s">
        <v>340</v>
      </c>
      <c r="S554" s="371"/>
      <c r="T554" s="372"/>
      <c r="U554" s="199">
        <v>992451.38</v>
      </c>
    </row>
    <row r="555" spans="1:21" ht="9.6" customHeight="1">
      <c r="A555" s="366">
        <v>42130</v>
      </c>
      <c r="B555" s="367"/>
      <c r="C555" s="368" t="s">
        <v>892</v>
      </c>
      <c r="D555" s="369"/>
      <c r="E555" s="369"/>
      <c r="F555" s="369"/>
      <c r="G555" s="369"/>
      <c r="H555" s="369"/>
      <c r="I555" s="369"/>
      <c r="J555" s="369"/>
      <c r="K555" s="369"/>
      <c r="L555" s="369"/>
      <c r="M555" s="369"/>
      <c r="N555" s="369"/>
      <c r="O555" s="369"/>
      <c r="P555" s="369"/>
      <c r="Q555" s="367"/>
      <c r="R555" s="370" t="s">
        <v>340</v>
      </c>
      <c r="S555" s="371"/>
      <c r="T555" s="372"/>
      <c r="U555" s="199">
        <v>664160.52</v>
      </c>
    </row>
    <row r="556" spans="1:21" ht="9.6" customHeight="1">
      <c r="A556" s="366">
        <v>42140</v>
      </c>
      <c r="B556" s="367"/>
      <c r="C556" s="368" t="s">
        <v>893</v>
      </c>
      <c r="D556" s="369"/>
      <c r="E556" s="369"/>
      <c r="F556" s="369"/>
      <c r="G556" s="369"/>
      <c r="H556" s="369"/>
      <c r="I556" s="369"/>
      <c r="J556" s="369"/>
      <c r="K556" s="369"/>
      <c r="L556" s="369"/>
      <c r="M556" s="369"/>
      <c r="N556" s="369"/>
      <c r="O556" s="369"/>
      <c r="P556" s="369"/>
      <c r="Q556" s="367"/>
      <c r="R556" s="370" t="s">
        <v>340</v>
      </c>
      <c r="S556" s="371"/>
      <c r="T556" s="372"/>
      <c r="U556" s="200">
        <v>3514491.54</v>
      </c>
    </row>
    <row r="557" spans="1:21" ht="9.6" customHeight="1">
      <c r="A557" s="366">
        <v>42150</v>
      </c>
      <c r="B557" s="367"/>
      <c r="C557" s="368" t="s">
        <v>894</v>
      </c>
      <c r="D557" s="369"/>
      <c r="E557" s="369"/>
      <c r="F557" s="369"/>
      <c r="G557" s="369"/>
      <c r="H557" s="369"/>
      <c r="I557" s="369"/>
      <c r="J557" s="369"/>
      <c r="K557" s="369"/>
      <c r="L557" s="369"/>
      <c r="M557" s="369"/>
      <c r="N557" s="369"/>
      <c r="O557" s="369"/>
      <c r="P557" s="369"/>
      <c r="Q557" s="367"/>
      <c r="R557" s="370" t="s">
        <v>340</v>
      </c>
      <c r="S557" s="371"/>
      <c r="T557" s="372"/>
      <c r="U557" s="200">
        <v>2774954.36</v>
      </c>
    </row>
    <row r="558" spans="1:21" ht="9.6" customHeight="1">
      <c r="A558" s="366">
        <v>42160</v>
      </c>
      <c r="B558" s="367"/>
      <c r="C558" s="368" t="s">
        <v>895</v>
      </c>
      <c r="D558" s="369"/>
      <c r="E558" s="369"/>
      <c r="F558" s="369"/>
      <c r="G558" s="369"/>
      <c r="H558" s="369"/>
      <c r="I558" s="369"/>
      <c r="J558" s="369"/>
      <c r="K558" s="369"/>
      <c r="L558" s="369"/>
      <c r="M558" s="369"/>
      <c r="N558" s="369"/>
      <c r="O558" s="369"/>
      <c r="P558" s="369"/>
      <c r="Q558" s="367"/>
      <c r="R558" s="370" t="s">
        <v>340</v>
      </c>
      <c r="S558" s="371"/>
      <c r="T558" s="372"/>
      <c r="U558" s="200">
        <v>9975033.1300000008</v>
      </c>
    </row>
    <row r="559" spans="1:21" ht="9.6" customHeight="1">
      <c r="A559" s="366">
        <v>42170</v>
      </c>
      <c r="B559" s="367"/>
      <c r="C559" s="368" t="s">
        <v>896</v>
      </c>
      <c r="D559" s="369"/>
      <c r="E559" s="369"/>
      <c r="F559" s="369"/>
      <c r="G559" s="369"/>
      <c r="H559" s="369"/>
      <c r="I559" s="369"/>
      <c r="J559" s="369"/>
      <c r="K559" s="369"/>
      <c r="L559" s="369"/>
      <c r="M559" s="369"/>
      <c r="N559" s="369"/>
      <c r="O559" s="369"/>
      <c r="P559" s="369"/>
      <c r="Q559" s="367"/>
      <c r="R559" s="370" t="s">
        <v>340</v>
      </c>
      <c r="S559" s="371"/>
      <c r="T559" s="372"/>
      <c r="U559" s="200">
        <v>6132771.4900000002</v>
      </c>
    </row>
    <row r="560" spans="1:21" ht="9.6" customHeight="1">
      <c r="A560" s="366">
        <v>42180</v>
      </c>
      <c r="B560" s="367"/>
      <c r="C560" s="368" t="s">
        <v>897</v>
      </c>
      <c r="D560" s="369"/>
      <c r="E560" s="369"/>
      <c r="F560" s="369"/>
      <c r="G560" s="369"/>
      <c r="H560" s="369"/>
      <c r="I560" s="369"/>
      <c r="J560" s="369"/>
      <c r="K560" s="369"/>
      <c r="L560" s="369"/>
      <c r="M560" s="369"/>
      <c r="N560" s="369"/>
      <c r="O560" s="369"/>
      <c r="P560" s="369"/>
      <c r="Q560" s="367"/>
      <c r="R560" s="370" t="s">
        <v>340</v>
      </c>
      <c r="S560" s="371"/>
      <c r="T560" s="372"/>
      <c r="U560" s="201">
        <v>16364482.33</v>
      </c>
    </row>
    <row r="561" spans="1:21" ht="9.6" customHeight="1">
      <c r="A561" s="382">
        <v>109353</v>
      </c>
      <c r="B561" s="383"/>
      <c r="C561" s="384" t="s">
        <v>898</v>
      </c>
      <c r="D561" s="385"/>
      <c r="E561" s="385"/>
      <c r="F561" s="385"/>
      <c r="G561" s="385"/>
      <c r="H561" s="385"/>
      <c r="I561" s="385"/>
      <c r="J561" s="385"/>
      <c r="K561" s="385"/>
      <c r="L561" s="385"/>
      <c r="M561" s="385"/>
      <c r="N561" s="385"/>
      <c r="O561" s="385"/>
      <c r="P561" s="385"/>
      <c r="Q561" s="385"/>
      <c r="R561" s="385"/>
      <c r="S561" s="385"/>
      <c r="T561" s="385"/>
      <c r="U561" s="383"/>
    </row>
    <row r="562" spans="1:21" ht="9.6" customHeight="1">
      <c r="A562" s="366">
        <v>42200</v>
      </c>
      <c r="B562" s="367"/>
      <c r="C562" s="368" t="s">
        <v>899</v>
      </c>
      <c r="D562" s="369"/>
      <c r="E562" s="369"/>
      <c r="F562" s="369"/>
      <c r="G562" s="369"/>
      <c r="H562" s="369"/>
      <c r="I562" s="369"/>
      <c r="J562" s="369"/>
      <c r="K562" s="369"/>
      <c r="L562" s="369"/>
      <c r="M562" s="369"/>
      <c r="N562" s="369"/>
      <c r="O562" s="369"/>
      <c r="P562" s="369"/>
      <c r="Q562" s="367"/>
      <c r="R562" s="370" t="s">
        <v>340</v>
      </c>
      <c r="S562" s="371"/>
      <c r="T562" s="372"/>
      <c r="U562" s="199">
        <v>129788.53</v>
      </c>
    </row>
    <row r="563" spans="1:21" ht="9.6" customHeight="1">
      <c r="A563" s="366">
        <v>42210</v>
      </c>
      <c r="B563" s="367"/>
      <c r="C563" s="368" t="s">
        <v>900</v>
      </c>
      <c r="D563" s="369"/>
      <c r="E563" s="369"/>
      <c r="F563" s="369"/>
      <c r="G563" s="369"/>
      <c r="H563" s="369"/>
      <c r="I563" s="369"/>
      <c r="J563" s="369"/>
      <c r="K563" s="369"/>
      <c r="L563" s="369"/>
      <c r="M563" s="369"/>
      <c r="N563" s="369"/>
      <c r="O563" s="369"/>
      <c r="P563" s="369"/>
      <c r="Q563" s="367"/>
      <c r="R563" s="370" t="s">
        <v>340</v>
      </c>
      <c r="S563" s="371"/>
      <c r="T563" s="372"/>
      <c r="U563" s="199">
        <v>111553.65</v>
      </c>
    </row>
    <row r="564" spans="1:21" ht="9.6" customHeight="1">
      <c r="A564" s="366">
        <v>42220</v>
      </c>
      <c r="B564" s="367"/>
      <c r="C564" s="368" t="s">
        <v>901</v>
      </c>
      <c r="D564" s="369"/>
      <c r="E564" s="369"/>
      <c r="F564" s="369"/>
      <c r="G564" s="369"/>
      <c r="H564" s="369"/>
      <c r="I564" s="369"/>
      <c r="J564" s="369"/>
      <c r="K564" s="369"/>
      <c r="L564" s="369"/>
      <c r="M564" s="369"/>
      <c r="N564" s="369"/>
      <c r="O564" s="369"/>
      <c r="P564" s="369"/>
      <c r="Q564" s="367"/>
      <c r="R564" s="370" t="s">
        <v>340</v>
      </c>
      <c r="S564" s="371"/>
      <c r="T564" s="372"/>
      <c r="U564" s="199">
        <v>563266.18000000005</v>
      </c>
    </row>
    <row r="565" spans="1:21" ht="9.6" customHeight="1">
      <c r="A565" s="366">
        <v>42230</v>
      </c>
      <c r="B565" s="367"/>
      <c r="C565" s="368" t="s">
        <v>902</v>
      </c>
      <c r="D565" s="369"/>
      <c r="E565" s="369"/>
      <c r="F565" s="369"/>
      <c r="G565" s="369"/>
      <c r="H565" s="369"/>
      <c r="I565" s="369"/>
      <c r="J565" s="369"/>
      <c r="K565" s="369"/>
      <c r="L565" s="369"/>
      <c r="M565" s="369"/>
      <c r="N565" s="369"/>
      <c r="O565" s="369"/>
      <c r="P565" s="369"/>
      <c r="Q565" s="367"/>
      <c r="R565" s="370" t="s">
        <v>340</v>
      </c>
      <c r="S565" s="371"/>
      <c r="T565" s="372"/>
      <c r="U565" s="199">
        <v>539957.23</v>
      </c>
    </row>
    <row r="566" spans="1:21" ht="9.6" customHeight="1">
      <c r="A566" s="366">
        <v>42240</v>
      </c>
      <c r="B566" s="367"/>
      <c r="C566" s="368" t="s">
        <v>903</v>
      </c>
      <c r="D566" s="369"/>
      <c r="E566" s="369"/>
      <c r="F566" s="369"/>
      <c r="G566" s="369"/>
      <c r="H566" s="369"/>
      <c r="I566" s="369"/>
      <c r="J566" s="369"/>
      <c r="K566" s="369"/>
      <c r="L566" s="369"/>
      <c r="M566" s="369"/>
      <c r="N566" s="369"/>
      <c r="O566" s="369"/>
      <c r="P566" s="369"/>
      <c r="Q566" s="367"/>
      <c r="R566" s="370" t="s">
        <v>340</v>
      </c>
      <c r="S566" s="371"/>
      <c r="T566" s="372"/>
      <c r="U566" s="200">
        <v>1564735.55</v>
      </c>
    </row>
    <row r="567" spans="1:21" ht="9.6" customHeight="1">
      <c r="A567" s="366">
        <v>42250</v>
      </c>
      <c r="B567" s="367"/>
      <c r="C567" s="368" t="s">
        <v>904</v>
      </c>
      <c r="D567" s="369"/>
      <c r="E567" s="369"/>
      <c r="F567" s="369"/>
      <c r="G567" s="369"/>
      <c r="H567" s="369"/>
      <c r="I567" s="369"/>
      <c r="J567" s="369"/>
      <c r="K567" s="369"/>
      <c r="L567" s="369"/>
      <c r="M567" s="369"/>
      <c r="N567" s="369"/>
      <c r="O567" s="369"/>
      <c r="P567" s="369"/>
      <c r="Q567" s="367"/>
      <c r="R567" s="370" t="s">
        <v>340</v>
      </c>
      <c r="S567" s="371"/>
      <c r="T567" s="372"/>
      <c r="U567" s="200">
        <v>1236721.0900000001</v>
      </c>
    </row>
    <row r="568" spans="1:21" ht="9.6" customHeight="1">
      <c r="A568" s="366">
        <v>42260</v>
      </c>
      <c r="B568" s="367"/>
      <c r="C568" s="368" t="s">
        <v>905</v>
      </c>
      <c r="D568" s="369"/>
      <c r="E568" s="369"/>
      <c r="F568" s="369"/>
      <c r="G568" s="369"/>
      <c r="H568" s="369"/>
      <c r="I568" s="369"/>
      <c r="J568" s="369"/>
      <c r="K568" s="369"/>
      <c r="L568" s="369"/>
      <c r="M568" s="369"/>
      <c r="N568" s="369"/>
      <c r="O568" s="369"/>
      <c r="P568" s="369"/>
      <c r="Q568" s="367"/>
      <c r="R568" s="370" t="s">
        <v>340</v>
      </c>
      <c r="S568" s="371"/>
      <c r="T568" s="372"/>
      <c r="U568" s="200">
        <v>3759720.39</v>
      </c>
    </row>
    <row r="569" spans="1:21" ht="9.6" customHeight="1">
      <c r="A569" s="366">
        <v>42270</v>
      </c>
      <c r="B569" s="367"/>
      <c r="C569" s="368" t="s">
        <v>906</v>
      </c>
      <c r="D569" s="369"/>
      <c r="E569" s="369"/>
      <c r="F569" s="369"/>
      <c r="G569" s="369"/>
      <c r="H569" s="369"/>
      <c r="I569" s="369"/>
      <c r="J569" s="369"/>
      <c r="K569" s="369"/>
      <c r="L569" s="369"/>
      <c r="M569" s="369"/>
      <c r="N569" s="369"/>
      <c r="O569" s="369"/>
      <c r="P569" s="369"/>
      <c r="Q569" s="367"/>
      <c r="R569" s="370" t="s">
        <v>340</v>
      </c>
      <c r="S569" s="371"/>
      <c r="T569" s="372"/>
      <c r="U569" s="200">
        <v>1977597.64</v>
      </c>
    </row>
    <row r="570" spans="1:21" ht="9.6" customHeight="1">
      <c r="A570" s="366">
        <v>42280</v>
      </c>
      <c r="B570" s="367"/>
      <c r="C570" s="368" t="s">
        <v>907</v>
      </c>
      <c r="D570" s="369"/>
      <c r="E570" s="369"/>
      <c r="F570" s="369"/>
      <c r="G570" s="369"/>
      <c r="H570" s="369"/>
      <c r="I570" s="369"/>
      <c r="J570" s="369"/>
      <c r="K570" s="369"/>
      <c r="L570" s="369"/>
      <c r="M570" s="369"/>
      <c r="N570" s="369"/>
      <c r="O570" s="369"/>
      <c r="P570" s="369"/>
      <c r="Q570" s="367"/>
      <c r="R570" s="370" t="s">
        <v>340</v>
      </c>
      <c r="S570" s="371"/>
      <c r="T570" s="372"/>
      <c r="U570" s="200">
        <v>7411349.5700000003</v>
      </c>
    </row>
    <row r="571" spans="1:21" ht="9.6" customHeight="1">
      <c r="A571" s="366">
        <v>42290</v>
      </c>
      <c r="B571" s="367"/>
      <c r="C571" s="368" t="s">
        <v>908</v>
      </c>
      <c r="D571" s="369"/>
      <c r="E571" s="369"/>
      <c r="F571" s="369"/>
      <c r="G571" s="369"/>
      <c r="H571" s="369"/>
      <c r="I571" s="369"/>
      <c r="J571" s="369"/>
      <c r="K571" s="369"/>
      <c r="L571" s="369"/>
      <c r="M571" s="369"/>
      <c r="N571" s="369"/>
      <c r="O571" s="369"/>
      <c r="P571" s="369"/>
      <c r="Q571" s="367"/>
      <c r="R571" s="370" t="s">
        <v>340</v>
      </c>
      <c r="S571" s="371"/>
      <c r="T571" s="372"/>
      <c r="U571" s="199">
        <v>215207.89</v>
      </c>
    </row>
    <row r="572" spans="1:21" ht="9.6" customHeight="1">
      <c r="A572" s="382">
        <v>100007</v>
      </c>
      <c r="B572" s="383"/>
      <c r="C572" s="384" t="s">
        <v>909</v>
      </c>
      <c r="D572" s="385"/>
      <c r="E572" s="385"/>
      <c r="F572" s="385"/>
      <c r="G572" s="385"/>
      <c r="H572" s="385"/>
      <c r="I572" s="385"/>
      <c r="J572" s="385"/>
      <c r="K572" s="385"/>
      <c r="L572" s="385"/>
      <c r="M572" s="385"/>
      <c r="N572" s="385"/>
      <c r="O572" s="385"/>
      <c r="P572" s="385"/>
      <c r="Q572" s="385"/>
      <c r="R572" s="385"/>
      <c r="S572" s="385"/>
      <c r="T572" s="385"/>
      <c r="U572" s="383"/>
    </row>
    <row r="573" spans="1:21" ht="9.6" customHeight="1">
      <c r="A573" s="366">
        <v>42301</v>
      </c>
      <c r="B573" s="367"/>
      <c r="C573" s="368" t="s">
        <v>910</v>
      </c>
      <c r="D573" s="369"/>
      <c r="E573" s="369"/>
      <c r="F573" s="369"/>
      <c r="G573" s="369"/>
      <c r="H573" s="369"/>
      <c r="I573" s="369"/>
      <c r="J573" s="369"/>
      <c r="K573" s="369"/>
      <c r="L573" s="369"/>
      <c r="M573" s="369"/>
      <c r="N573" s="369"/>
      <c r="O573" s="369"/>
      <c r="P573" s="369"/>
      <c r="Q573" s="367"/>
      <c r="R573" s="370" t="s">
        <v>340</v>
      </c>
      <c r="S573" s="371"/>
      <c r="T573" s="372"/>
      <c r="U573" s="194">
        <v>0</v>
      </c>
    </row>
    <row r="574" spans="1:21" ht="11.4" customHeight="1">
      <c r="A574" s="386" t="s">
        <v>911</v>
      </c>
      <c r="B574" s="386"/>
      <c r="C574" s="386"/>
      <c r="D574" s="386"/>
      <c r="E574" s="386"/>
      <c r="F574" s="386"/>
      <c r="G574" s="386"/>
      <c r="H574" s="386"/>
      <c r="I574" s="386"/>
      <c r="J574" s="386"/>
      <c r="K574" s="386"/>
      <c r="L574" s="387"/>
      <c r="M574" s="387"/>
      <c r="N574" s="387"/>
      <c r="O574" s="387"/>
      <c r="P574" s="387"/>
      <c r="Q574" s="387"/>
      <c r="R574" s="387"/>
      <c r="S574" s="387"/>
      <c r="T574" s="387"/>
      <c r="U574" s="387"/>
    </row>
  </sheetData>
  <mergeCells count="1692">
    <mergeCell ref="A572:B572"/>
    <mergeCell ref="C572:U572"/>
    <mergeCell ref="A573:B573"/>
    <mergeCell ref="C573:Q573"/>
    <mergeCell ref="R573:T573"/>
    <mergeCell ref="A574:K574"/>
    <mergeCell ref="L574:U574"/>
    <mergeCell ref="A570:B570"/>
    <mergeCell ref="C570:Q570"/>
    <mergeCell ref="R570:T570"/>
    <mergeCell ref="A571:B571"/>
    <mergeCell ref="C571:Q571"/>
    <mergeCell ref="R571:T571"/>
    <mergeCell ref="A568:B568"/>
    <mergeCell ref="C568:Q568"/>
    <mergeCell ref="R568:T568"/>
    <mergeCell ref="A569:B569"/>
    <mergeCell ref="C569:Q569"/>
    <mergeCell ref="R569:T569"/>
    <mergeCell ref="A566:B566"/>
    <mergeCell ref="C566:Q566"/>
    <mergeCell ref="R566:T566"/>
    <mergeCell ref="A567:B567"/>
    <mergeCell ref="C567:Q567"/>
    <mergeCell ref="R567:T567"/>
    <mergeCell ref="A564:B564"/>
    <mergeCell ref="C564:Q564"/>
    <mergeCell ref="R564:T564"/>
    <mergeCell ref="A565:B565"/>
    <mergeCell ref="C565:Q565"/>
    <mergeCell ref="R565:T565"/>
    <mergeCell ref="A561:B561"/>
    <mergeCell ref="C561:U561"/>
    <mergeCell ref="A562:B562"/>
    <mergeCell ref="C562:Q562"/>
    <mergeCell ref="R562:T562"/>
    <mergeCell ref="A563:B563"/>
    <mergeCell ref="C563:Q563"/>
    <mergeCell ref="R563:T563"/>
    <mergeCell ref="A559:B559"/>
    <mergeCell ref="C559:Q559"/>
    <mergeCell ref="R559:T559"/>
    <mergeCell ref="A560:B560"/>
    <mergeCell ref="C560:Q560"/>
    <mergeCell ref="R560:T560"/>
    <mergeCell ref="A557:B557"/>
    <mergeCell ref="C557:Q557"/>
    <mergeCell ref="R557:T557"/>
    <mergeCell ref="A558:B558"/>
    <mergeCell ref="C558:Q558"/>
    <mergeCell ref="R558:T558"/>
    <mergeCell ref="A555:B555"/>
    <mergeCell ref="C555:Q555"/>
    <mergeCell ref="R555:T555"/>
    <mergeCell ref="A556:B556"/>
    <mergeCell ref="C556:Q556"/>
    <mergeCell ref="R556:T556"/>
    <mergeCell ref="A553:B553"/>
    <mergeCell ref="C553:Q553"/>
    <mergeCell ref="R553:T553"/>
    <mergeCell ref="A554:B554"/>
    <mergeCell ref="C554:Q554"/>
    <mergeCell ref="R554:T554"/>
    <mergeCell ref="A550:B550"/>
    <mergeCell ref="C550:Q550"/>
    <mergeCell ref="R550:T550"/>
    <mergeCell ref="A551:B551"/>
    <mergeCell ref="C551:U551"/>
    <mergeCell ref="A552:B552"/>
    <mergeCell ref="C552:Q552"/>
    <mergeCell ref="R552:T552"/>
    <mergeCell ref="A548:B548"/>
    <mergeCell ref="C548:Q548"/>
    <mergeCell ref="R548:T548"/>
    <mergeCell ref="A549:B549"/>
    <mergeCell ref="C549:Q549"/>
    <mergeCell ref="R549:T549"/>
    <mergeCell ref="A546:B546"/>
    <mergeCell ref="C546:Q546"/>
    <mergeCell ref="R546:T546"/>
    <mergeCell ref="A547:B547"/>
    <mergeCell ref="C547:Q547"/>
    <mergeCell ref="R547:T547"/>
    <mergeCell ref="A544:B544"/>
    <mergeCell ref="C544:Q544"/>
    <mergeCell ref="R544:T544"/>
    <mergeCell ref="A545:B545"/>
    <mergeCell ref="C545:Q545"/>
    <mergeCell ref="R545:T545"/>
    <mergeCell ref="A542:B542"/>
    <mergeCell ref="C542:Q542"/>
    <mergeCell ref="R542:T542"/>
    <mergeCell ref="A543:B543"/>
    <mergeCell ref="C543:Q543"/>
    <mergeCell ref="R543:T543"/>
    <mergeCell ref="A540:B540"/>
    <mergeCell ref="C540:Q540"/>
    <mergeCell ref="R540:T540"/>
    <mergeCell ref="A541:B541"/>
    <mergeCell ref="C541:Q541"/>
    <mergeCell ref="R541:T541"/>
    <mergeCell ref="A538:B538"/>
    <mergeCell ref="C538:Q538"/>
    <mergeCell ref="R538:T538"/>
    <mergeCell ref="A539:B539"/>
    <mergeCell ref="C539:Q539"/>
    <mergeCell ref="R539:T539"/>
    <mergeCell ref="A536:B536"/>
    <mergeCell ref="C536:Q536"/>
    <mergeCell ref="R536:T536"/>
    <mergeCell ref="A537:B537"/>
    <mergeCell ref="C537:Q537"/>
    <mergeCell ref="R537:T537"/>
    <mergeCell ref="A533:B533"/>
    <mergeCell ref="C533:Q533"/>
    <mergeCell ref="R533:T533"/>
    <mergeCell ref="A534:B534"/>
    <mergeCell ref="C534:U534"/>
    <mergeCell ref="A535:B535"/>
    <mergeCell ref="C535:Q535"/>
    <mergeCell ref="R535:T535"/>
    <mergeCell ref="A531:B531"/>
    <mergeCell ref="C531:Q531"/>
    <mergeCell ref="R531:T531"/>
    <mergeCell ref="A532:B532"/>
    <mergeCell ref="C532:Q532"/>
    <mergeCell ref="R532:T532"/>
    <mergeCell ref="A529:B529"/>
    <mergeCell ref="C529:Q529"/>
    <mergeCell ref="R529:T529"/>
    <mergeCell ref="A530:B530"/>
    <mergeCell ref="C530:Q530"/>
    <mergeCell ref="R530:T530"/>
    <mergeCell ref="A527:B527"/>
    <mergeCell ref="C527:Q527"/>
    <mergeCell ref="R527:T527"/>
    <mergeCell ref="A528:B528"/>
    <mergeCell ref="C528:Q528"/>
    <mergeCell ref="R528:T528"/>
    <mergeCell ref="A525:B525"/>
    <mergeCell ref="C525:Q525"/>
    <mergeCell ref="R525:T525"/>
    <mergeCell ref="A526:B526"/>
    <mergeCell ref="C526:Q526"/>
    <mergeCell ref="R526:T526"/>
    <mergeCell ref="A522:B522"/>
    <mergeCell ref="C522:U522"/>
    <mergeCell ref="A523:B523"/>
    <mergeCell ref="C523:Q523"/>
    <mergeCell ref="R523:T523"/>
    <mergeCell ref="A524:B524"/>
    <mergeCell ref="C524:Q524"/>
    <mergeCell ref="R524:T524"/>
    <mergeCell ref="A520:B520"/>
    <mergeCell ref="C520:Q520"/>
    <mergeCell ref="R520:T520"/>
    <mergeCell ref="A521:B521"/>
    <mergeCell ref="C521:Q521"/>
    <mergeCell ref="R521:T521"/>
    <mergeCell ref="A518:B518"/>
    <mergeCell ref="C518:Q518"/>
    <mergeCell ref="R518:T518"/>
    <mergeCell ref="A519:B519"/>
    <mergeCell ref="C519:Q519"/>
    <mergeCell ref="R519:T519"/>
    <mergeCell ref="A516:B516"/>
    <mergeCell ref="C516:Q516"/>
    <mergeCell ref="R516:T516"/>
    <mergeCell ref="A517:B517"/>
    <mergeCell ref="C517:Q517"/>
    <mergeCell ref="R517:T517"/>
    <mergeCell ref="A514:B514"/>
    <mergeCell ref="C514:Q514"/>
    <mergeCell ref="R514:T514"/>
    <mergeCell ref="A515:B515"/>
    <mergeCell ref="C515:Q515"/>
    <mergeCell ref="R515:T515"/>
    <mergeCell ref="A511:B511"/>
    <mergeCell ref="C511:U511"/>
    <mergeCell ref="A512:B512"/>
    <mergeCell ref="C512:Q512"/>
    <mergeCell ref="R512:T512"/>
    <mergeCell ref="A513:B513"/>
    <mergeCell ref="C513:Q513"/>
    <mergeCell ref="R513:T513"/>
    <mergeCell ref="A509:B509"/>
    <mergeCell ref="C509:Q509"/>
    <mergeCell ref="R509:T509"/>
    <mergeCell ref="A510:B510"/>
    <mergeCell ref="C510:Q510"/>
    <mergeCell ref="R510:T510"/>
    <mergeCell ref="A507:B507"/>
    <mergeCell ref="C507:Q507"/>
    <mergeCell ref="R507:T507"/>
    <mergeCell ref="A508:B508"/>
    <mergeCell ref="C508:Q508"/>
    <mergeCell ref="R508:T508"/>
    <mergeCell ref="A505:B505"/>
    <mergeCell ref="C505:Q505"/>
    <mergeCell ref="R505:T505"/>
    <mergeCell ref="A506:B506"/>
    <mergeCell ref="C506:Q506"/>
    <mergeCell ref="R506:T506"/>
    <mergeCell ref="A503:B503"/>
    <mergeCell ref="C503:Q503"/>
    <mergeCell ref="R503:T503"/>
    <mergeCell ref="A504:B504"/>
    <mergeCell ref="C504:Q504"/>
    <mergeCell ref="R504:T504"/>
    <mergeCell ref="A501:B501"/>
    <mergeCell ref="C501:Q501"/>
    <mergeCell ref="R501:T501"/>
    <mergeCell ref="A502:B502"/>
    <mergeCell ref="C502:Q502"/>
    <mergeCell ref="R502:T502"/>
    <mergeCell ref="A499:B499"/>
    <mergeCell ref="C499:Q499"/>
    <mergeCell ref="R499:T499"/>
    <mergeCell ref="A500:B500"/>
    <mergeCell ref="C500:Q500"/>
    <mergeCell ref="R500:T500"/>
    <mergeCell ref="A497:B497"/>
    <mergeCell ref="C497:Q497"/>
    <mergeCell ref="R497:T497"/>
    <mergeCell ref="A498:B498"/>
    <mergeCell ref="C498:Q498"/>
    <mergeCell ref="R498:T498"/>
    <mergeCell ref="A495:B495"/>
    <mergeCell ref="C495:Q495"/>
    <mergeCell ref="R495:T495"/>
    <mergeCell ref="A496:B496"/>
    <mergeCell ref="C496:Q496"/>
    <mergeCell ref="R496:T496"/>
    <mergeCell ref="A493:B493"/>
    <mergeCell ref="C493:Q493"/>
    <mergeCell ref="R493:T493"/>
    <mergeCell ref="A494:B494"/>
    <mergeCell ref="C494:Q494"/>
    <mergeCell ref="R494:T494"/>
    <mergeCell ref="A490:B490"/>
    <mergeCell ref="C490:Q490"/>
    <mergeCell ref="R490:T490"/>
    <mergeCell ref="A491:B491"/>
    <mergeCell ref="C491:U491"/>
    <mergeCell ref="A492:B492"/>
    <mergeCell ref="C492:Q492"/>
    <mergeCell ref="R492:T492"/>
    <mergeCell ref="A488:B488"/>
    <mergeCell ref="C488:Q488"/>
    <mergeCell ref="R488:T488"/>
    <mergeCell ref="A489:B489"/>
    <mergeCell ref="C489:Q489"/>
    <mergeCell ref="R489:T489"/>
    <mergeCell ref="A485:B485"/>
    <mergeCell ref="C485:U485"/>
    <mergeCell ref="A486:B486"/>
    <mergeCell ref="C486:Q486"/>
    <mergeCell ref="R486:T486"/>
    <mergeCell ref="A487:B487"/>
    <mergeCell ref="C487:Q487"/>
    <mergeCell ref="R487:T487"/>
    <mergeCell ref="A482:B482"/>
    <mergeCell ref="C482:U482"/>
    <mergeCell ref="A483:B483"/>
    <mergeCell ref="C483:Q483"/>
    <mergeCell ref="R483:T483"/>
    <mergeCell ref="A484:B484"/>
    <mergeCell ref="C484:Q484"/>
    <mergeCell ref="R484:T484"/>
    <mergeCell ref="A480:B480"/>
    <mergeCell ref="C480:Q480"/>
    <mergeCell ref="R480:T480"/>
    <mergeCell ref="A481:B481"/>
    <mergeCell ref="C481:Q481"/>
    <mergeCell ref="R481:T481"/>
    <mergeCell ref="A478:B478"/>
    <mergeCell ref="C478:Q478"/>
    <mergeCell ref="R478:T478"/>
    <mergeCell ref="A479:B479"/>
    <mergeCell ref="C479:Q479"/>
    <mergeCell ref="R479:T479"/>
    <mergeCell ref="A476:B476"/>
    <mergeCell ref="C476:Q476"/>
    <mergeCell ref="R476:T476"/>
    <mergeCell ref="A477:B477"/>
    <mergeCell ref="C477:Q477"/>
    <mergeCell ref="R477:T477"/>
    <mergeCell ref="A474:B474"/>
    <mergeCell ref="C474:Q474"/>
    <mergeCell ref="R474:T474"/>
    <mergeCell ref="A475:B475"/>
    <mergeCell ref="C475:Q475"/>
    <mergeCell ref="R475:T475"/>
    <mergeCell ref="A472:B472"/>
    <mergeCell ref="C472:Q472"/>
    <mergeCell ref="R472:T472"/>
    <mergeCell ref="A473:B473"/>
    <mergeCell ref="C473:Q473"/>
    <mergeCell ref="R473:T473"/>
    <mergeCell ref="A470:B470"/>
    <mergeCell ref="C470:Q470"/>
    <mergeCell ref="R470:T470"/>
    <mergeCell ref="A471:B471"/>
    <mergeCell ref="C471:Q471"/>
    <mergeCell ref="R471:T471"/>
    <mergeCell ref="A468:B468"/>
    <mergeCell ref="C468:Q468"/>
    <mergeCell ref="R468:T468"/>
    <mergeCell ref="A469:B469"/>
    <mergeCell ref="C469:Q469"/>
    <mergeCell ref="R469:T469"/>
    <mergeCell ref="A466:B466"/>
    <mergeCell ref="C466:Q466"/>
    <mergeCell ref="R466:T466"/>
    <mergeCell ref="A467:B467"/>
    <mergeCell ref="C467:Q467"/>
    <mergeCell ref="R467:T467"/>
    <mergeCell ref="A464:B464"/>
    <mergeCell ref="C464:Q464"/>
    <mergeCell ref="R464:T464"/>
    <mergeCell ref="A465:B465"/>
    <mergeCell ref="C465:Q465"/>
    <mergeCell ref="R465:T465"/>
    <mergeCell ref="A461:B461"/>
    <mergeCell ref="C461:U461"/>
    <mergeCell ref="A462:B462"/>
    <mergeCell ref="C462:Q462"/>
    <mergeCell ref="R462:T462"/>
    <mergeCell ref="A463:B463"/>
    <mergeCell ref="C463:Q463"/>
    <mergeCell ref="R463:T463"/>
    <mergeCell ref="A459:B459"/>
    <mergeCell ref="C459:Q459"/>
    <mergeCell ref="R459:T459"/>
    <mergeCell ref="A460:B460"/>
    <mergeCell ref="C460:Q460"/>
    <mergeCell ref="R460:T460"/>
    <mergeCell ref="A456:B456"/>
    <mergeCell ref="C456:U456"/>
    <mergeCell ref="A457:B457"/>
    <mergeCell ref="C457:Q457"/>
    <mergeCell ref="R457:T457"/>
    <mergeCell ref="A458:B458"/>
    <mergeCell ref="C458:Q458"/>
    <mergeCell ref="R458:T458"/>
    <mergeCell ref="A454:B454"/>
    <mergeCell ref="C454:Q454"/>
    <mergeCell ref="R454:T454"/>
    <mergeCell ref="A455:B455"/>
    <mergeCell ref="C455:Q455"/>
    <mergeCell ref="R455:T455"/>
    <mergeCell ref="A452:B452"/>
    <mergeCell ref="C452:Q452"/>
    <mergeCell ref="R452:T452"/>
    <mergeCell ref="A453:B453"/>
    <mergeCell ref="C453:Q453"/>
    <mergeCell ref="R453:T453"/>
    <mergeCell ref="A450:B450"/>
    <mergeCell ref="C450:Q450"/>
    <mergeCell ref="R450:T450"/>
    <mergeCell ref="A451:B451"/>
    <mergeCell ref="C451:Q451"/>
    <mergeCell ref="R451:T451"/>
    <mergeCell ref="A448:B448"/>
    <mergeCell ref="C448:Q448"/>
    <mergeCell ref="R448:T448"/>
    <mergeCell ref="A449:B449"/>
    <mergeCell ref="C449:Q449"/>
    <mergeCell ref="R449:T449"/>
    <mergeCell ref="A446:B446"/>
    <mergeCell ref="C446:Q446"/>
    <mergeCell ref="R446:T446"/>
    <mergeCell ref="A447:B447"/>
    <mergeCell ref="C447:Q447"/>
    <mergeCell ref="R447:T447"/>
    <mergeCell ref="A444:B444"/>
    <mergeCell ref="C444:Q444"/>
    <mergeCell ref="R444:T444"/>
    <mergeCell ref="A445:B445"/>
    <mergeCell ref="C445:Q445"/>
    <mergeCell ref="R445:T445"/>
    <mergeCell ref="A442:B442"/>
    <mergeCell ref="C442:Q442"/>
    <mergeCell ref="R442:T442"/>
    <mergeCell ref="A443:B443"/>
    <mergeCell ref="C443:Q443"/>
    <mergeCell ref="R443:T443"/>
    <mergeCell ref="A440:B440"/>
    <mergeCell ref="C440:Q440"/>
    <mergeCell ref="R440:T440"/>
    <mergeCell ref="A441:B441"/>
    <mergeCell ref="C441:Q441"/>
    <mergeCell ref="R441:T441"/>
    <mergeCell ref="A438:B438"/>
    <mergeCell ref="C438:Q438"/>
    <mergeCell ref="R438:T438"/>
    <mergeCell ref="A439:B439"/>
    <mergeCell ref="C439:Q439"/>
    <mergeCell ref="R439:T439"/>
    <mergeCell ref="A436:B436"/>
    <mergeCell ref="C436:Q436"/>
    <mergeCell ref="R436:T436"/>
    <mergeCell ref="A437:B437"/>
    <mergeCell ref="C437:Q437"/>
    <mergeCell ref="R437:T437"/>
    <mergeCell ref="A434:B434"/>
    <mergeCell ref="C434:Q434"/>
    <mergeCell ref="R434:T434"/>
    <mergeCell ref="A435:B435"/>
    <mergeCell ref="C435:Q435"/>
    <mergeCell ref="R435:T435"/>
    <mergeCell ref="A432:B432"/>
    <mergeCell ref="C432:Q432"/>
    <mergeCell ref="R432:T432"/>
    <mergeCell ref="A433:B433"/>
    <mergeCell ref="C433:Q433"/>
    <mergeCell ref="R433:T433"/>
    <mergeCell ref="A430:B430"/>
    <mergeCell ref="C430:Q430"/>
    <mergeCell ref="R430:T430"/>
    <mergeCell ref="A431:B431"/>
    <mergeCell ref="C431:Q431"/>
    <mergeCell ref="R431:T431"/>
    <mergeCell ref="A428:B428"/>
    <mergeCell ref="C428:Q428"/>
    <mergeCell ref="R428:T428"/>
    <mergeCell ref="A429:B429"/>
    <mergeCell ref="C429:Q429"/>
    <mergeCell ref="R429:T429"/>
    <mergeCell ref="A426:B426"/>
    <mergeCell ref="C426:Q426"/>
    <mergeCell ref="R426:T426"/>
    <mergeCell ref="A427:B427"/>
    <mergeCell ref="C427:Q427"/>
    <mergeCell ref="R427:T427"/>
    <mergeCell ref="A424:B424"/>
    <mergeCell ref="C424:Q424"/>
    <mergeCell ref="R424:T424"/>
    <mergeCell ref="A425:B425"/>
    <mergeCell ref="C425:Q425"/>
    <mergeCell ref="R425:T425"/>
    <mergeCell ref="A422:B422"/>
    <mergeCell ref="C422:Q422"/>
    <mergeCell ref="R422:T422"/>
    <mergeCell ref="A423:B423"/>
    <mergeCell ref="C423:Q423"/>
    <mergeCell ref="R423:T423"/>
    <mergeCell ref="A419:B419"/>
    <mergeCell ref="C419:Q419"/>
    <mergeCell ref="R419:T419"/>
    <mergeCell ref="A420:B420"/>
    <mergeCell ref="C420:U420"/>
    <mergeCell ref="A421:B421"/>
    <mergeCell ref="C421:Q421"/>
    <mergeCell ref="R421:T421"/>
    <mergeCell ref="A417:B417"/>
    <mergeCell ref="C417:Q417"/>
    <mergeCell ref="R417:T417"/>
    <mergeCell ref="A418:B418"/>
    <mergeCell ref="C418:Q418"/>
    <mergeCell ref="R418:T418"/>
    <mergeCell ref="A414:B414"/>
    <mergeCell ref="C414:Q414"/>
    <mergeCell ref="R414:T414"/>
    <mergeCell ref="A415:B415"/>
    <mergeCell ref="C415:U415"/>
    <mergeCell ref="A416:B416"/>
    <mergeCell ref="C416:Q416"/>
    <mergeCell ref="R416:T416"/>
    <mergeCell ref="A412:B412"/>
    <mergeCell ref="C412:Q412"/>
    <mergeCell ref="R412:T412"/>
    <mergeCell ref="A413:B413"/>
    <mergeCell ref="C413:Q413"/>
    <mergeCell ref="R413:T413"/>
    <mergeCell ref="A410:B410"/>
    <mergeCell ref="C410:Q410"/>
    <mergeCell ref="R410:T410"/>
    <mergeCell ref="A411:B411"/>
    <mergeCell ref="C411:Q411"/>
    <mergeCell ref="R411:T411"/>
    <mergeCell ref="A408:B408"/>
    <mergeCell ref="C408:Q408"/>
    <mergeCell ref="R408:T408"/>
    <mergeCell ref="A409:B409"/>
    <mergeCell ref="C409:Q409"/>
    <mergeCell ref="R409:T409"/>
    <mergeCell ref="A406:B406"/>
    <mergeCell ref="C406:Q406"/>
    <mergeCell ref="R406:T406"/>
    <mergeCell ref="A407:B407"/>
    <mergeCell ref="C407:Q407"/>
    <mergeCell ref="R407:T407"/>
    <mergeCell ref="A404:B404"/>
    <mergeCell ref="C404:Q404"/>
    <mergeCell ref="R404:T404"/>
    <mergeCell ref="A405:B405"/>
    <mergeCell ref="C405:Q405"/>
    <mergeCell ref="R405:T405"/>
    <mergeCell ref="A402:B402"/>
    <mergeCell ref="C402:Q402"/>
    <mergeCell ref="R402:T402"/>
    <mergeCell ref="A403:B403"/>
    <mergeCell ref="C403:Q403"/>
    <mergeCell ref="R403:T403"/>
    <mergeCell ref="A400:B400"/>
    <mergeCell ref="C400:Q400"/>
    <mergeCell ref="R400:T400"/>
    <mergeCell ref="A401:B401"/>
    <mergeCell ref="C401:Q401"/>
    <mergeCell ref="R401:T401"/>
    <mergeCell ref="A398:B398"/>
    <mergeCell ref="C398:Q398"/>
    <mergeCell ref="R398:T398"/>
    <mergeCell ref="A399:B399"/>
    <mergeCell ref="C399:Q399"/>
    <mergeCell ref="R399:T399"/>
    <mergeCell ref="A396:B396"/>
    <mergeCell ref="C396:Q396"/>
    <mergeCell ref="R396:T396"/>
    <mergeCell ref="A397:B397"/>
    <mergeCell ref="C397:Q397"/>
    <mergeCell ref="R397:T397"/>
    <mergeCell ref="A394:B394"/>
    <mergeCell ref="C394:Q394"/>
    <mergeCell ref="R394:T394"/>
    <mergeCell ref="A395:B395"/>
    <mergeCell ref="C395:Q395"/>
    <mergeCell ref="R395:T395"/>
    <mergeCell ref="A392:B392"/>
    <mergeCell ref="C392:Q392"/>
    <mergeCell ref="R392:T392"/>
    <mergeCell ref="A393:B393"/>
    <mergeCell ref="C393:Q393"/>
    <mergeCell ref="R393:T393"/>
    <mergeCell ref="A390:B390"/>
    <mergeCell ref="C390:Q390"/>
    <mergeCell ref="R390:T390"/>
    <mergeCell ref="A391:B391"/>
    <mergeCell ref="C391:Q391"/>
    <mergeCell ref="R391:T391"/>
    <mergeCell ref="A388:B388"/>
    <mergeCell ref="C388:Q388"/>
    <mergeCell ref="R388:T388"/>
    <mergeCell ref="A389:B389"/>
    <mergeCell ref="C389:Q389"/>
    <mergeCell ref="R389:T389"/>
    <mergeCell ref="A386:B386"/>
    <mergeCell ref="C386:Q386"/>
    <mergeCell ref="R386:T386"/>
    <mergeCell ref="A387:B387"/>
    <mergeCell ref="C387:Q387"/>
    <mergeCell ref="R387:T387"/>
    <mergeCell ref="A383:B383"/>
    <mergeCell ref="C383:U383"/>
    <mergeCell ref="A384:B384"/>
    <mergeCell ref="C384:Q384"/>
    <mergeCell ref="R384:T384"/>
    <mergeCell ref="A385:B385"/>
    <mergeCell ref="C385:Q385"/>
    <mergeCell ref="R385:T385"/>
    <mergeCell ref="A381:B381"/>
    <mergeCell ref="C381:Q381"/>
    <mergeCell ref="R381:T381"/>
    <mergeCell ref="A382:B382"/>
    <mergeCell ref="C382:Q382"/>
    <mergeCell ref="R382:T382"/>
    <mergeCell ref="A379:B379"/>
    <mergeCell ref="C379:Q379"/>
    <mergeCell ref="R379:T379"/>
    <mergeCell ref="A380:B380"/>
    <mergeCell ref="C380:Q380"/>
    <mergeCell ref="R380:T380"/>
    <mergeCell ref="A377:B377"/>
    <mergeCell ref="C377:Q377"/>
    <mergeCell ref="R377:T377"/>
    <mergeCell ref="A378:B378"/>
    <mergeCell ref="C378:Q378"/>
    <mergeCell ref="R378:T378"/>
    <mergeCell ref="A375:B375"/>
    <mergeCell ref="C375:Q375"/>
    <mergeCell ref="R375:T375"/>
    <mergeCell ref="A376:B376"/>
    <mergeCell ref="C376:Q376"/>
    <mergeCell ref="R376:T376"/>
    <mergeCell ref="A372:B372"/>
    <mergeCell ref="C372:Q372"/>
    <mergeCell ref="R372:T372"/>
    <mergeCell ref="A373:B373"/>
    <mergeCell ref="C373:U373"/>
    <mergeCell ref="A374:B374"/>
    <mergeCell ref="C374:Q374"/>
    <mergeCell ref="R374:T374"/>
    <mergeCell ref="A370:B370"/>
    <mergeCell ref="C370:Q370"/>
    <mergeCell ref="R370:T370"/>
    <mergeCell ref="A371:B371"/>
    <mergeCell ref="C371:Q371"/>
    <mergeCell ref="R371:T371"/>
    <mergeCell ref="A368:B368"/>
    <mergeCell ref="C368:Q368"/>
    <mergeCell ref="R368:T368"/>
    <mergeCell ref="A369:B369"/>
    <mergeCell ref="C369:Q369"/>
    <mergeCell ref="R369:T369"/>
    <mergeCell ref="A366:B366"/>
    <mergeCell ref="C366:Q366"/>
    <mergeCell ref="R366:T366"/>
    <mergeCell ref="A367:B367"/>
    <mergeCell ref="C367:Q367"/>
    <mergeCell ref="R367:T367"/>
    <mergeCell ref="A364:B364"/>
    <mergeCell ref="C364:Q364"/>
    <mergeCell ref="R364:T364"/>
    <mergeCell ref="A365:B365"/>
    <mergeCell ref="C365:Q365"/>
    <mergeCell ref="R365:T365"/>
    <mergeCell ref="A362:B362"/>
    <mergeCell ref="C362:Q362"/>
    <mergeCell ref="R362:T362"/>
    <mergeCell ref="A363:B363"/>
    <mergeCell ref="C363:Q363"/>
    <mergeCell ref="R363:T363"/>
    <mergeCell ref="A360:B360"/>
    <mergeCell ref="C360:Q360"/>
    <mergeCell ref="R360:T360"/>
    <mergeCell ref="A361:B361"/>
    <mergeCell ref="C361:Q361"/>
    <mergeCell ref="R361:T361"/>
    <mergeCell ref="A358:B358"/>
    <mergeCell ref="C358:Q358"/>
    <mergeCell ref="R358:T358"/>
    <mergeCell ref="A359:B359"/>
    <mergeCell ref="C359:Q359"/>
    <mergeCell ref="R359:T359"/>
    <mergeCell ref="A356:B356"/>
    <mergeCell ref="C356:Q356"/>
    <mergeCell ref="R356:T356"/>
    <mergeCell ref="A357:B357"/>
    <mergeCell ref="C357:Q357"/>
    <mergeCell ref="R357:T357"/>
    <mergeCell ref="A354:B354"/>
    <mergeCell ref="C354:Q354"/>
    <mergeCell ref="R354:T354"/>
    <mergeCell ref="A355:B355"/>
    <mergeCell ref="C355:Q355"/>
    <mergeCell ref="R355:T355"/>
    <mergeCell ref="A352:B352"/>
    <mergeCell ref="C352:Q352"/>
    <mergeCell ref="R352:T352"/>
    <mergeCell ref="A353:B353"/>
    <mergeCell ref="C353:Q353"/>
    <mergeCell ref="R353:T353"/>
    <mergeCell ref="A349:B349"/>
    <mergeCell ref="C349:Q349"/>
    <mergeCell ref="R349:T349"/>
    <mergeCell ref="A350:B350"/>
    <mergeCell ref="C350:U350"/>
    <mergeCell ref="A351:B351"/>
    <mergeCell ref="C351:Q351"/>
    <mergeCell ref="R351:T351"/>
    <mergeCell ref="A347:B347"/>
    <mergeCell ref="C347:Q347"/>
    <mergeCell ref="R347:T347"/>
    <mergeCell ref="A348:B348"/>
    <mergeCell ref="C348:Q348"/>
    <mergeCell ref="R348:T348"/>
    <mergeCell ref="A345:B345"/>
    <mergeCell ref="C345:Q345"/>
    <mergeCell ref="R345:T345"/>
    <mergeCell ref="A346:B346"/>
    <mergeCell ref="C346:Q346"/>
    <mergeCell ref="R346:T346"/>
    <mergeCell ref="A343:B343"/>
    <mergeCell ref="C343:Q343"/>
    <mergeCell ref="R343:T343"/>
    <mergeCell ref="A344:B344"/>
    <mergeCell ref="C344:Q344"/>
    <mergeCell ref="R344:T344"/>
    <mergeCell ref="A341:B341"/>
    <mergeCell ref="C341:Q341"/>
    <mergeCell ref="R341:T341"/>
    <mergeCell ref="A342:B342"/>
    <mergeCell ref="C342:Q342"/>
    <mergeCell ref="R342:T342"/>
    <mergeCell ref="A339:B339"/>
    <mergeCell ref="C339:Q339"/>
    <mergeCell ref="R339:T339"/>
    <mergeCell ref="A340:B340"/>
    <mergeCell ref="C340:Q340"/>
    <mergeCell ref="R340:T340"/>
    <mergeCell ref="A337:B337"/>
    <mergeCell ref="C337:Q337"/>
    <mergeCell ref="R337:T337"/>
    <mergeCell ref="A338:B338"/>
    <mergeCell ref="C338:Q338"/>
    <mergeCell ref="R338:T338"/>
    <mergeCell ref="A334:B334"/>
    <mergeCell ref="C334:U334"/>
    <mergeCell ref="A335:B335"/>
    <mergeCell ref="C335:Q335"/>
    <mergeCell ref="R335:T335"/>
    <mergeCell ref="A336:B336"/>
    <mergeCell ref="C336:Q336"/>
    <mergeCell ref="R336:T336"/>
    <mergeCell ref="A332:B332"/>
    <mergeCell ref="C332:Q332"/>
    <mergeCell ref="R332:T332"/>
    <mergeCell ref="A333:B333"/>
    <mergeCell ref="C333:Q333"/>
    <mergeCell ref="R333:T333"/>
    <mergeCell ref="A330:B330"/>
    <mergeCell ref="C330:Q330"/>
    <mergeCell ref="R330:T330"/>
    <mergeCell ref="A331:B331"/>
    <mergeCell ref="C331:Q331"/>
    <mergeCell ref="R331:T331"/>
    <mergeCell ref="A328:B328"/>
    <mergeCell ref="C328:Q328"/>
    <mergeCell ref="R328:T328"/>
    <mergeCell ref="A329:B329"/>
    <mergeCell ref="C329:Q329"/>
    <mergeCell ref="R329:T329"/>
    <mergeCell ref="A326:B326"/>
    <mergeCell ref="C326:Q326"/>
    <mergeCell ref="R326:T326"/>
    <mergeCell ref="A327:B327"/>
    <mergeCell ref="C327:Q327"/>
    <mergeCell ref="R327:T327"/>
    <mergeCell ref="A324:B324"/>
    <mergeCell ref="C324:Q324"/>
    <mergeCell ref="R324:T324"/>
    <mergeCell ref="A325:B325"/>
    <mergeCell ref="C325:Q325"/>
    <mergeCell ref="R325:T325"/>
    <mergeCell ref="A322:B322"/>
    <mergeCell ref="C322:Q322"/>
    <mergeCell ref="R322:T322"/>
    <mergeCell ref="A323:B323"/>
    <mergeCell ref="C323:Q323"/>
    <mergeCell ref="R323:T323"/>
    <mergeCell ref="A320:B320"/>
    <mergeCell ref="C320:Q320"/>
    <mergeCell ref="R320:T320"/>
    <mergeCell ref="A321:B321"/>
    <mergeCell ref="C321:Q321"/>
    <mergeCell ref="R321:T321"/>
    <mergeCell ref="A318:B318"/>
    <mergeCell ref="C318:Q318"/>
    <mergeCell ref="R318:T318"/>
    <mergeCell ref="A319:B319"/>
    <mergeCell ref="C319:Q319"/>
    <mergeCell ref="R319:T319"/>
    <mergeCell ref="A316:B316"/>
    <mergeCell ref="C316:Q316"/>
    <mergeCell ref="R316:T316"/>
    <mergeCell ref="A317:B317"/>
    <mergeCell ref="C317:Q317"/>
    <mergeCell ref="R317:T317"/>
    <mergeCell ref="A313:B313"/>
    <mergeCell ref="C313:U313"/>
    <mergeCell ref="A314:B314"/>
    <mergeCell ref="C314:Q314"/>
    <mergeCell ref="R314:T314"/>
    <mergeCell ref="A315:B315"/>
    <mergeCell ref="C315:Q315"/>
    <mergeCell ref="R315:T315"/>
    <mergeCell ref="A311:B311"/>
    <mergeCell ref="C311:Q311"/>
    <mergeCell ref="R311:T311"/>
    <mergeCell ref="A312:B312"/>
    <mergeCell ref="C312:Q312"/>
    <mergeCell ref="R312:T312"/>
    <mergeCell ref="A309:B309"/>
    <mergeCell ref="C309:Q309"/>
    <mergeCell ref="R309:T309"/>
    <mergeCell ref="A310:B310"/>
    <mergeCell ref="C310:Q310"/>
    <mergeCell ref="R310:T310"/>
    <mergeCell ref="A306:B306"/>
    <mergeCell ref="C306:Q306"/>
    <mergeCell ref="R306:T306"/>
    <mergeCell ref="A307:B307"/>
    <mergeCell ref="C307:U307"/>
    <mergeCell ref="A308:B308"/>
    <mergeCell ref="C308:Q308"/>
    <mergeCell ref="R308:T308"/>
    <mergeCell ref="A304:B304"/>
    <mergeCell ref="C304:Q304"/>
    <mergeCell ref="R304:T304"/>
    <mergeCell ref="A305:B305"/>
    <mergeCell ref="C305:Q305"/>
    <mergeCell ref="R305:T305"/>
    <mergeCell ref="A302:B302"/>
    <mergeCell ref="C302:Q302"/>
    <mergeCell ref="R302:T302"/>
    <mergeCell ref="A303:B303"/>
    <mergeCell ref="C303:Q303"/>
    <mergeCell ref="R303:T303"/>
    <mergeCell ref="A300:B300"/>
    <mergeCell ref="C300:Q300"/>
    <mergeCell ref="R300:T300"/>
    <mergeCell ref="A301:B301"/>
    <mergeCell ref="C301:Q301"/>
    <mergeCell ref="R301:T301"/>
    <mergeCell ref="A298:B298"/>
    <mergeCell ref="C298:Q298"/>
    <mergeCell ref="R298:T298"/>
    <mergeCell ref="A299:B299"/>
    <mergeCell ref="C299:Q299"/>
    <mergeCell ref="R299:T299"/>
    <mergeCell ref="A295:B295"/>
    <mergeCell ref="C295:U295"/>
    <mergeCell ref="A296:B296"/>
    <mergeCell ref="C296:Q296"/>
    <mergeCell ref="R296:T296"/>
    <mergeCell ref="A297:B297"/>
    <mergeCell ref="C297:Q297"/>
    <mergeCell ref="R297:T297"/>
    <mergeCell ref="A293:B293"/>
    <mergeCell ref="C293:Q293"/>
    <mergeCell ref="R293:T293"/>
    <mergeCell ref="A294:B294"/>
    <mergeCell ref="C294:Q294"/>
    <mergeCell ref="R294:T294"/>
    <mergeCell ref="A291:B291"/>
    <mergeCell ref="C291:Q291"/>
    <mergeCell ref="R291:T291"/>
    <mergeCell ref="A292:B292"/>
    <mergeCell ref="C292:Q292"/>
    <mergeCell ref="R292:T292"/>
    <mergeCell ref="A289:B289"/>
    <mergeCell ref="C289:Q289"/>
    <mergeCell ref="R289:T289"/>
    <mergeCell ref="A290:B290"/>
    <mergeCell ref="C290:Q290"/>
    <mergeCell ref="R290:T290"/>
    <mergeCell ref="A287:B287"/>
    <mergeCell ref="C287:Q287"/>
    <mergeCell ref="R287:T287"/>
    <mergeCell ref="A288:B288"/>
    <mergeCell ref="C288:Q288"/>
    <mergeCell ref="R288:T288"/>
    <mergeCell ref="A285:B285"/>
    <mergeCell ref="C285:Q285"/>
    <mergeCell ref="R285:T285"/>
    <mergeCell ref="A286:B286"/>
    <mergeCell ref="C286:Q286"/>
    <mergeCell ref="R286:T286"/>
    <mergeCell ref="A282:B282"/>
    <mergeCell ref="C282:Q282"/>
    <mergeCell ref="R282:T282"/>
    <mergeCell ref="A283:B283"/>
    <mergeCell ref="C283:U283"/>
    <mergeCell ref="A284:B284"/>
    <mergeCell ref="C284:Q284"/>
    <mergeCell ref="R284:T284"/>
    <mergeCell ref="A280:B280"/>
    <mergeCell ref="C280:Q280"/>
    <mergeCell ref="R280:T280"/>
    <mergeCell ref="A281:B281"/>
    <mergeCell ref="C281:Q281"/>
    <mergeCell ref="R281:T281"/>
    <mergeCell ref="A278:B278"/>
    <mergeCell ref="C278:Q278"/>
    <mergeCell ref="R278:T278"/>
    <mergeCell ref="A279:B279"/>
    <mergeCell ref="C279:Q279"/>
    <mergeCell ref="R279:T279"/>
    <mergeCell ref="A276:B276"/>
    <mergeCell ref="C276:Q276"/>
    <mergeCell ref="R276:T276"/>
    <mergeCell ref="A277:B277"/>
    <mergeCell ref="C277:Q277"/>
    <mergeCell ref="R277:T277"/>
    <mergeCell ref="A274:B274"/>
    <mergeCell ref="C274:Q274"/>
    <mergeCell ref="R274:T274"/>
    <mergeCell ref="A275:B275"/>
    <mergeCell ref="C275:Q275"/>
    <mergeCell ref="R275:T275"/>
    <mergeCell ref="A272:B272"/>
    <mergeCell ref="C272:Q272"/>
    <mergeCell ref="R272:T272"/>
    <mergeCell ref="A273:B273"/>
    <mergeCell ref="C273:Q273"/>
    <mergeCell ref="R273:T273"/>
    <mergeCell ref="A270:B270"/>
    <mergeCell ref="C270:Q270"/>
    <mergeCell ref="R270:T270"/>
    <mergeCell ref="A271:B271"/>
    <mergeCell ref="C271:Q271"/>
    <mergeCell ref="R271:T271"/>
    <mergeCell ref="A268:B268"/>
    <mergeCell ref="C268:Q268"/>
    <mergeCell ref="R268:T268"/>
    <mergeCell ref="A269:B269"/>
    <mergeCell ref="C269:Q269"/>
    <mergeCell ref="R269:T269"/>
    <mergeCell ref="A266:B266"/>
    <mergeCell ref="C266:Q266"/>
    <mergeCell ref="R266:T266"/>
    <mergeCell ref="A267:B267"/>
    <mergeCell ref="C267:Q267"/>
    <mergeCell ref="R267:T267"/>
    <mergeCell ref="A264:B264"/>
    <mergeCell ref="C264:Q264"/>
    <mergeCell ref="R264:T264"/>
    <mergeCell ref="A265:B265"/>
    <mergeCell ref="C265:Q265"/>
    <mergeCell ref="R265:T265"/>
    <mergeCell ref="A262:B262"/>
    <mergeCell ref="C262:Q262"/>
    <mergeCell ref="R262:T262"/>
    <mergeCell ref="A263:B263"/>
    <mergeCell ref="C263:Q263"/>
    <mergeCell ref="R263:T263"/>
    <mergeCell ref="A260:B260"/>
    <mergeCell ref="C260:Q260"/>
    <mergeCell ref="R260:T260"/>
    <mergeCell ref="A261:B261"/>
    <mergeCell ref="C261:Q261"/>
    <mergeCell ref="R261:T261"/>
    <mergeCell ref="A258:B258"/>
    <mergeCell ref="C258:Q258"/>
    <mergeCell ref="R258:T258"/>
    <mergeCell ref="A259:B259"/>
    <mergeCell ref="C259:Q259"/>
    <mergeCell ref="R259:T259"/>
    <mergeCell ref="A256:B256"/>
    <mergeCell ref="C256:Q256"/>
    <mergeCell ref="R256:T256"/>
    <mergeCell ref="A257:B257"/>
    <mergeCell ref="C257:Q257"/>
    <mergeCell ref="R257:T257"/>
    <mergeCell ref="A254:B254"/>
    <mergeCell ref="C254:Q254"/>
    <mergeCell ref="R254:T254"/>
    <mergeCell ref="A255:B255"/>
    <mergeCell ref="C255:Q255"/>
    <mergeCell ref="R255:T255"/>
    <mergeCell ref="A252:B252"/>
    <mergeCell ref="C252:Q252"/>
    <mergeCell ref="R252:T252"/>
    <mergeCell ref="A253:B253"/>
    <mergeCell ref="C253:Q253"/>
    <mergeCell ref="R253:T253"/>
    <mergeCell ref="A250:B250"/>
    <mergeCell ref="C250:Q250"/>
    <mergeCell ref="R250:T250"/>
    <mergeCell ref="A251:B251"/>
    <mergeCell ref="C251:Q251"/>
    <mergeCell ref="R251:T251"/>
    <mergeCell ref="A248:B248"/>
    <mergeCell ref="C248:Q248"/>
    <mergeCell ref="R248:T248"/>
    <mergeCell ref="A249:B249"/>
    <mergeCell ref="C249:Q249"/>
    <mergeCell ref="R249:T249"/>
    <mergeCell ref="A246:B246"/>
    <mergeCell ref="C246:Q246"/>
    <mergeCell ref="R246:T246"/>
    <mergeCell ref="A247:B247"/>
    <mergeCell ref="C247:Q247"/>
    <mergeCell ref="R247:T247"/>
    <mergeCell ref="A244:B244"/>
    <mergeCell ref="C244:Q244"/>
    <mergeCell ref="R244:T244"/>
    <mergeCell ref="A245:B245"/>
    <mergeCell ref="C245:Q245"/>
    <mergeCell ref="R245:T245"/>
    <mergeCell ref="A242:B242"/>
    <mergeCell ref="C242:Q242"/>
    <mergeCell ref="R242:T242"/>
    <mergeCell ref="A243:B243"/>
    <mergeCell ref="C243:Q243"/>
    <mergeCell ref="R243:T243"/>
    <mergeCell ref="A240:B240"/>
    <mergeCell ref="C240:Q240"/>
    <mergeCell ref="R240:T240"/>
    <mergeCell ref="A241:B241"/>
    <mergeCell ref="C241:Q241"/>
    <mergeCell ref="R241:T241"/>
    <mergeCell ref="A238:B238"/>
    <mergeCell ref="C238:Q238"/>
    <mergeCell ref="R238:T238"/>
    <mergeCell ref="A239:B239"/>
    <mergeCell ref="C239:Q239"/>
    <mergeCell ref="R239:T239"/>
    <mergeCell ref="A236:B236"/>
    <mergeCell ref="C236:Q236"/>
    <mergeCell ref="R236:T236"/>
    <mergeCell ref="A237:B237"/>
    <mergeCell ref="C237:Q237"/>
    <mergeCell ref="R237:T237"/>
    <mergeCell ref="A234:B234"/>
    <mergeCell ref="C234:Q234"/>
    <mergeCell ref="R234:T234"/>
    <mergeCell ref="A235:B235"/>
    <mergeCell ref="C235:Q235"/>
    <mergeCell ref="R235:T235"/>
    <mergeCell ref="A232:B232"/>
    <mergeCell ref="C232:Q232"/>
    <mergeCell ref="R232:T232"/>
    <mergeCell ref="A233:B233"/>
    <mergeCell ref="C233:Q233"/>
    <mergeCell ref="R233:T233"/>
    <mergeCell ref="A230:B230"/>
    <mergeCell ref="C230:Q230"/>
    <mergeCell ref="R230:T230"/>
    <mergeCell ref="A231:B231"/>
    <mergeCell ref="C231:Q231"/>
    <mergeCell ref="R231:T231"/>
    <mergeCell ref="A228:B228"/>
    <mergeCell ref="C228:Q228"/>
    <mergeCell ref="R228:T228"/>
    <mergeCell ref="A229:B229"/>
    <mergeCell ref="C229:Q229"/>
    <mergeCell ref="R229:T229"/>
    <mergeCell ref="A226:B226"/>
    <mergeCell ref="C226:Q226"/>
    <mergeCell ref="R226:T226"/>
    <mergeCell ref="A227:B227"/>
    <mergeCell ref="C227:Q227"/>
    <mergeCell ref="R227:T227"/>
    <mergeCell ref="A224:B224"/>
    <mergeCell ref="C224:Q224"/>
    <mergeCell ref="R224:T224"/>
    <mergeCell ref="A225:B225"/>
    <mergeCell ref="C225:Q225"/>
    <mergeCell ref="R225:T225"/>
    <mergeCell ref="A222:B222"/>
    <mergeCell ref="C222:Q222"/>
    <mergeCell ref="R222:T222"/>
    <mergeCell ref="A223:B223"/>
    <mergeCell ref="C223:Q223"/>
    <mergeCell ref="R223:T223"/>
    <mergeCell ref="A220:B220"/>
    <mergeCell ref="C220:Q220"/>
    <mergeCell ref="R220:T220"/>
    <mergeCell ref="A221:B221"/>
    <mergeCell ref="C221:Q221"/>
    <mergeCell ref="R221:T221"/>
    <mergeCell ref="A218:B218"/>
    <mergeCell ref="C218:Q218"/>
    <mergeCell ref="R218:T218"/>
    <mergeCell ref="A219:B219"/>
    <mergeCell ref="C219:Q219"/>
    <mergeCell ref="R219:T219"/>
    <mergeCell ref="A216:B216"/>
    <mergeCell ref="C216:Q216"/>
    <mergeCell ref="R216:T216"/>
    <mergeCell ref="A217:B217"/>
    <mergeCell ref="C217:Q217"/>
    <mergeCell ref="R217:T217"/>
    <mergeCell ref="A214:B214"/>
    <mergeCell ref="C214:Q214"/>
    <mergeCell ref="R214:T214"/>
    <mergeCell ref="A215:B215"/>
    <mergeCell ref="C215:Q215"/>
    <mergeCell ref="R215:T215"/>
    <mergeCell ref="A212:B212"/>
    <mergeCell ref="C212:Q212"/>
    <mergeCell ref="R212:T212"/>
    <mergeCell ref="A213:B213"/>
    <mergeCell ref="C213:Q213"/>
    <mergeCell ref="R213:T213"/>
    <mergeCell ref="A210:B210"/>
    <mergeCell ref="C210:Q210"/>
    <mergeCell ref="R210:T210"/>
    <mergeCell ref="A211:B211"/>
    <mergeCell ref="C211:Q211"/>
    <mergeCell ref="R211:T211"/>
    <mergeCell ref="A208:B208"/>
    <mergeCell ref="C208:Q208"/>
    <mergeCell ref="R208:T208"/>
    <mergeCell ref="A209:B209"/>
    <mergeCell ref="C209:Q209"/>
    <mergeCell ref="R209:T209"/>
    <mergeCell ref="A206:B206"/>
    <mergeCell ref="C206:Q206"/>
    <mergeCell ref="R206:T206"/>
    <mergeCell ref="A207:B207"/>
    <mergeCell ref="C207:Q207"/>
    <mergeCell ref="R207:T207"/>
    <mergeCell ref="A204:B204"/>
    <mergeCell ref="C204:Q204"/>
    <mergeCell ref="R204:T204"/>
    <mergeCell ref="A205:B205"/>
    <mergeCell ref="C205:Q205"/>
    <mergeCell ref="R205:T205"/>
    <mergeCell ref="A202:B202"/>
    <mergeCell ref="C202:Q202"/>
    <mergeCell ref="R202:T202"/>
    <mergeCell ref="A203:B203"/>
    <mergeCell ref="C203:Q203"/>
    <mergeCell ref="R203:T203"/>
    <mergeCell ref="A200:B200"/>
    <mergeCell ref="C200:Q200"/>
    <mergeCell ref="R200:T200"/>
    <mergeCell ref="A201:B201"/>
    <mergeCell ref="C201:Q201"/>
    <mergeCell ref="R201:T201"/>
    <mergeCell ref="A198:B198"/>
    <mergeCell ref="C198:Q198"/>
    <mergeCell ref="R198:T198"/>
    <mergeCell ref="A199:B199"/>
    <mergeCell ref="C199:Q199"/>
    <mergeCell ref="R199:T199"/>
    <mergeCell ref="A196:B196"/>
    <mergeCell ref="C196:Q196"/>
    <mergeCell ref="R196:T196"/>
    <mergeCell ref="A197:B197"/>
    <mergeCell ref="C197:Q197"/>
    <mergeCell ref="R197:T197"/>
    <mergeCell ref="A194:B194"/>
    <mergeCell ref="C194:Q194"/>
    <mergeCell ref="R194:T194"/>
    <mergeCell ref="A195:B195"/>
    <mergeCell ref="C195:Q195"/>
    <mergeCell ref="R195:T195"/>
    <mergeCell ref="A192:B192"/>
    <mergeCell ref="C192:Q192"/>
    <mergeCell ref="R192:T192"/>
    <mergeCell ref="A193:B193"/>
    <mergeCell ref="C193:Q193"/>
    <mergeCell ref="R193:T193"/>
    <mergeCell ref="A190:B190"/>
    <mergeCell ref="C190:Q190"/>
    <mergeCell ref="R190:T190"/>
    <mergeCell ref="A191:B191"/>
    <mergeCell ref="C191:Q191"/>
    <mergeCell ref="R191:T191"/>
    <mergeCell ref="A188:B188"/>
    <mergeCell ref="C188:Q188"/>
    <mergeCell ref="R188:T188"/>
    <mergeCell ref="A189:B189"/>
    <mergeCell ref="C189:Q189"/>
    <mergeCell ref="R189:T189"/>
    <mergeCell ref="A186:B186"/>
    <mergeCell ref="C186:Q186"/>
    <mergeCell ref="R186:T186"/>
    <mergeCell ref="A187:B187"/>
    <mergeCell ref="C187:Q187"/>
    <mergeCell ref="R187:T187"/>
    <mergeCell ref="A184:B184"/>
    <mergeCell ref="C184:Q184"/>
    <mergeCell ref="R184:T184"/>
    <mergeCell ref="A185:B185"/>
    <mergeCell ref="C185:Q185"/>
    <mergeCell ref="R185:T185"/>
    <mergeCell ref="A182:B182"/>
    <mergeCell ref="C182:Q182"/>
    <mergeCell ref="R182:T182"/>
    <mergeCell ref="A183:B183"/>
    <mergeCell ref="C183:Q183"/>
    <mergeCell ref="R183:T183"/>
    <mergeCell ref="A180:B180"/>
    <mergeCell ref="C180:Q180"/>
    <mergeCell ref="R180:T180"/>
    <mergeCell ref="A181:B181"/>
    <mergeCell ref="C181:Q181"/>
    <mergeCell ref="R181:T181"/>
    <mergeCell ref="A178:B178"/>
    <mergeCell ref="C178:Q178"/>
    <mergeCell ref="R178:T178"/>
    <mergeCell ref="A179:B179"/>
    <mergeCell ref="C179:Q179"/>
    <mergeCell ref="R179:T179"/>
    <mergeCell ref="A176:B176"/>
    <mergeCell ref="C176:Q176"/>
    <mergeCell ref="R176:T176"/>
    <mergeCell ref="A177:B177"/>
    <mergeCell ref="C177:Q177"/>
    <mergeCell ref="R177:T177"/>
    <mergeCell ref="A174:B174"/>
    <mergeCell ref="C174:Q174"/>
    <mergeCell ref="R174:T174"/>
    <mergeCell ref="A175:B175"/>
    <mergeCell ref="C175:Q175"/>
    <mergeCell ref="R175:T175"/>
    <mergeCell ref="A172:B172"/>
    <mergeCell ref="C172:Q172"/>
    <mergeCell ref="R172:T172"/>
    <mergeCell ref="A173:B173"/>
    <mergeCell ref="C173:Q173"/>
    <mergeCell ref="R173:T173"/>
    <mergeCell ref="A169:B169"/>
    <mergeCell ref="C169:U169"/>
    <mergeCell ref="A170:B170"/>
    <mergeCell ref="C170:Q170"/>
    <mergeCell ref="R170:T170"/>
    <mergeCell ref="A171:B171"/>
    <mergeCell ref="C171:Q171"/>
    <mergeCell ref="R171:T171"/>
    <mergeCell ref="A167:B167"/>
    <mergeCell ref="C167:Q167"/>
    <mergeCell ref="R167:T167"/>
    <mergeCell ref="A168:B168"/>
    <mergeCell ref="C168:Q168"/>
    <mergeCell ref="R168:T168"/>
    <mergeCell ref="A165:B165"/>
    <mergeCell ref="C165:Q165"/>
    <mergeCell ref="R165:T165"/>
    <mergeCell ref="A166:B166"/>
    <mergeCell ref="C166:Q166"/>
    <mergeCell ref="R166:T166"/>
    <mergeCell ref="A163:B163"/>
    <mergeCell ref="C163:Q163"/>
    <mergeCell ref="R163:T163"/>
    <mergeCell ref="A164:B164"/>
    <mergeCell ref="C164:Q164"/>
    <mergeCell ref="R164:T164"/>
    <mergeCell ref="A161:B161"/>
    <mergeCell ref="C161:Q161"/>
    <mergeCell ref="R161:T161"/>
    <mergeCell ref="A162:B162"/>
    <mergeCell ref="C162:Q162"/>
    <mergeCell ref="R162:T162"/>
    <mergeCell ref="A159:B159"/>
    <mergeCell ref="C159:Q159"/>
    <mergeCell ref="R159:T159"/>
    <mergeCell ref="A160:B160"/>
    <mergeCell ref="C160:Q160"/>
    <mergeCell ref="R160:T160"/>
    <mergeCell ref="A157:B157"/>
    <mergeCell ref="C157:Q157"/>
    <mergeCell ref="R157:T157"/>
    <mergeCell ref="A158:B158"/>
    <mergeCell ref="C158:Q158"/>
    <mergeCell ref="R158:T158"/>
    <mergeCell ref="A155:B155"/>
    <mergeCell ref="C155:Q155"/>
    <mergeCell ref="R155:T155"/>
    <mergeCell ref="A156:B156"/>
    <mergeCell ref="C156:Q156"/>
    <mergeCell ref="R156:T156"/>
    <mergeCell ref="A153:B153"/>
    <mergeCell ref="C153:Q153"/>
    <mergeCell ref="R153:T153"/>
    <mergeCell ref="A154:B154"/>
    <mergeCell ref="C154:Q154"/>
    <mergeCell ref="R154:T154"/>
    <mergeCell ref="A151:B151"/>
    <mergeCell ref="C151:Q151"/>
    <mergeCell ref="R151:T151"/>
    <mergeCell ref="A152:B152"/>
    <mergeCell ref="C152:Q152"/>
    <mergeCell ref="R152:T152"/>
    <mergeCell ref="A149:B149"/>
    <mergeCell ref="C149:Q149"/>
    <mergeCell ref="R149:T149"/>
    <mergeCell ref="A150:B150"/>
    <mergeCell ref="C150:Q150"/>
    <mergeCell ref="R150:T150"/>
    <mergeCell ref="A147:B147"/>
    <mergeCell ref="C147:Q147"/>
    <mergeCell ref="R147:T147"/>
    <mergeCell ref="A148:B148"/>
    <mergeCell ref="C148:Q148"/>
    <mergeCell ref="R148:T148"/>
    <mergeCell ref="A145:B145"/>
    <mergeCell ref="C145:Q145"/>
    <mergeCell ref="R145:T145"/>
    <mergeCell ref="A146:B146"/>
    <mergeCell ref="C146:Q146"/>
    <mergeCell ref="R146:T146"/>
    <mergeCell ref="A143:B143"/>
    <mergeCell ref="C143:Q143"/>
    <mergeCell ref="R143:T143"/>
    <mergeCell ref="A144:B144"/>
    <mergeCell ref="C144:Q144"/>
    <mergeCell ref="R144:T144"/>
    <mergeCell ref="A141:B141"/>
    <mergeCell ref="C141:Q141"/>
    <mergeCell ref="R141:T141"/>
    <mergeCell ref="A142:B142"/>
    <mergeCell ref="C142:Q142"/>
    <mergeCell ref="R142:T142"/>
    <mergeCell ref="A139:B139"/>
    <mergeCell ref="C139:Q139"/>
    <mergeCell ref="R139:T139"/>
    <mergeCell ref="A140:B140"/>
    <mergeCell ref="C140:Q140"/>
    <mergeCell ref="R140:T140"/>
    <mergeCell ref="A137:B137"/>
    <mergeCell ref="C137:Q137"/>
    <mergeCell ref="R137:T137"/>
    <mergeCell ref="A138:B138"/>
    <mergeCell ref="C138:Q138"/>
    <mergeCell ref="R138:T138"/>
    <mergeCell ref="A135:B135"/>
    <mergeCell ref="C135:Q135"/>
    <mergeCell ref="R135:T135"/>
    <mergeCell ref="A136:B136"/>
    <mergeCell ref="C136:Q136"/>
    <mergeCell ref="R136:T136"/>
    <mergeCell ref="A133:B133"/>
    <mergeCell ref="C133:Q133"/>
    <mergeCell ref="R133:T133"/>
    <mergeCell ref="A134:B134"/>
    <mergeCell ref="C134:Q134"/>
    <mergeCell ref="R134:T134"/>
    <mergeCell ref="A131:B131"/>
    <mergeCell ref="C131:Q131"/>
    <mergeCell ref="R131:T131"/>
    <mergeCell ref="A132:B132"/>
    <mergeCell ref="C132:Q132"/>
    <mergeCell ref="R132:T132"/>
    <mergeCell ref="A129:B129"/>
    <mergeCell ref="C129:Q129"/>
    <mergeCell ref="R129:T129"/>
    <mergeCell ref="A130:B130"/>
    <mergeCell ref="C130:Q130"/>
    <mergeCell ref="R130:T130"/>
    <mergeCell ref="A127:B127"/>
    <mergeCell ref="C127:Q127"/>
    <mergeCell ref="R127:T127"/>
    <mergeCell ref="A128:B128"/>
    <mergeCell ref="C128:Q128"/>
    <mergeCell ref="R128:T128"/>
    <mergeCell ref="A125:B125"/>
    <mergeCell ref="C125:Q125"/>
    <mergeCell ref="R125:T125"/>
    <mergeCell ref="A126:B126"/>
    <mergeCell ref="C126:Q126"/>
    <mergeCell ref="R126:T126"/>
    <mergeCell ref="A123:B123"/>
    <mergeCell ref="C123:Q123"/>
    <mergeCell ref="R123:T123"/>
    <mergeCell ref="A124:B124"/>
    <mergeCell ref="C124:Q124"/>
    <mergeCell ref="R124:T124"/>
    <mergeCell ref="A121:B121"/>
    <mergeCell ref="C121:Q121"/>
    <mergeCell ref="R121:T121"/>
    <mergeCell ref="A122:B122"/>
    <mergeCell ref="C122:Q122"/>
    <mergeCell ref="R122:T122"/>
    <mergeCell ref="A119:B119"/>
    <mergeCell ref="C119:Q119"/>
    <mergeCell ref="R119:T119"/>
    <mergeCell ref="A120:B120"/>
    <mergeCell ref="C120:Q120"/>
    <mergeCell ref="R120:T120"/>
    <mergeCell ref="A117:B117"/>
    <mergeCell ref="C117:Q117"/>
    <mergeCell ref="R117:T117"/>
    <mergeCell ref="A118:B118"/>
    <mergeCell ref="C118:Q118"/>
    <mergeCell ref="R118:T118"/>
    <mergeCell ref="A115:B115"/>
    <mergeCell ref="C115:Q115"/>
    <mergeCell ref="R115:T115"/>
    <mergeCell ref="A116:B116"/>
    <mergeCell ref="C116:Q116"/>
    <mergeCell ref="R116:T116"/>
    <mergeCell ref="A113:B113"/>
    <mergeCell ref="C113:Q113"/>
    <mergeCell ref="R113:T113"/>
    <mergeCell ref="A114:B114"/>
    <mergeCell ref="C114:Q114"/>
    <mergeCell ref="R114:T114"/>
    <mergeCell ref="A111:B111"/>
    <mergeCell ref="C111:Q111"/>
    <mergeCell ref="R111:T111"/>
    <mergeCell ref="A112:B112"/>
    <mergeCell ref="C112:Q112"/>
    <mergeCell ref="R112:T112"/>
    <mergeCell ref="A109:B109"/>
    <mergeCell ref="C109:Q109"/>
    <mergeCell ref="R109:T109"/>
    <mergeCell ref="A110:B110"/>
    <mergeCell ref="C110:Q110"/>
    <mergeCell ref="R110:T110"/>
    <mergeCell ref="A107:B107"/>
    <mergeCell ref="C107:Q107"/>
    <mergeCell ref="R107:T107"/>
    <mergeCell ref="A108:B108"/>
    <mergeCell ref="C108:Q108"/>
    <mergeCell ref="R108:T108"/>
    <mergeCell ref="A105:B105"/>
    <mergeCell ref="C105:Q105"/>
    <mergeCell ref="R105:T105"/>
    <mergeCell ref="A106:B106"/>
    <mergeCell ref="C106:Q106"/>
    <mergeCell ref="R106:T106"/>
    <mergeCell ref="A103:B103"/>
    <mergeCell ref="C103:Q103"/>
    <mergeCell ref="R103:T103"/>
    <mergeCell ref="A104:B104"/>
    <mergeCell ref="C104:Q104"/>
    <mergeCell ref="R104:T104"/>
    <mergeCell ref="A100:B100"/>
    <mergeCell ref="C100:U100"/>
    <mergeCell ref="A101:B101"/>
    <mergeCell ref="C101:Q101"/>
    <mergeCell ref="R101:T101"/>
    <mergeCell ref="A102:B102"/>
    <mergeCell ref="C102:Q102"/>
    <mergeCell ref="R102:T102"/>
    <mergeCell ref="A98:B98"/>
    <mergeCell ref="C98:Q98"/>
    <mergeCell ref="R98:T98"/>
    <mergeCell ref="A99:B99"/>
    <mergeCell ref="C99:Q99"/>
    <mergeCell ref="R99:T99"/>
    <mergeCell ref="A96:B96"/>
    <mergeCell ref="C96:Q96"/>
    <mergeCell ref="R96:T96"/>
    <mergeCell ref="A97:B97"/>
    <mergeCell ref="C97:Q97"/>
    <mergeCell ref="R97:T97"/>
    <mergeCell ref="A94:B94"/>
    <mergeCell ref="C94:Q94"/>
    <mergeCell ref="R94:T94"/>
    <mergeCell ref="A95:B95"/>
    <mergeCell ref="C95:Q95"/>
    <mergeCell ref="R95:T95"/>
    <mergeCell ref="A92:B92"/>
    <mergeCell ref="C92:Q92"/>
    <mergeCell ref="R92:T92"/>
    <mergeCell ref="A93:B93"/>
    <mergeCell ref="C93:Q93"/>
    <mergeCell ref="R93:T93"/>
    <mergeCell ref="A90:B90"/>
    <mergeCell ref="C90:Q90"/>
    <mergeCell ref="R90:T90"/>
    <mergeCell ref="A91:B91"/>
    <mergeCell ref="C91:Q91"/>
    <mergeCell ref="R91:T91"/>
    <mergeCell ref="A88:B88"/>
    <mergeCell ref="C88:Q88"/>
    <mergeCell ref="R88:T88"/>
    <mergeCell ref="A89:B89"/>
    <mergeCell ref="C89:Q89"/>
    <mergeCell ref="R89:T89"/>
    <mergeCell ref="A86:B86"/>
    <mergeCell ref="C86:Q86"/>
    <mergeCell ref="R86:T86"/>
    <mergeCell ref="A87:B87"/>
    <mergeCell ref="C87:Q87"/>
    <mergeCell ref="R87:T87"/>
    <mergeCell ref="A84:B84"/>
    <mergeCell ref="C84:Q84"/>
    <mergeCell ref="R84:T84"/>
    <mergeCell ref="A85:B85"/>
    <mergeCell ref="C85:Q85"/>
    <mergeCell ref="R85:T85"/>
    <mergeCell ref="A82:B82"/>
    <mergeCell ref="C82:Q82"/>
    <mergeCell ref="R82:T82"/>
    <mergeCell ref="A83:B83"/>
    <mergeCell ref="C83:Q83"/>
    <mergeCell ref="R83:T83"/>
    <mergeCell ref="A80:B80"/>
    <mergeCell ref="C80:Q80"/>
    <mergeCell ref="R80:T80"/>
    <mergeCell ref="A81:B81"/>
    <mergeCell ref="C81:Q81"/>
    <mergeCell ref="R81:T81"/>
    <mergeCell ref="A78:B78"/>
    <mergeCell ref="C78:Q78"/>
    <mergeCell ref="R78:T78"/>
    <mergeCell ref="A79:B79"/>
    <mergeCell ref="C79:Q79"/>
    <mergeCell ref="R79:T79"/>
    <mergeCell ref="A76:B76"/>
    <mergeCell ref="C76:Q76"/>
    <mergeCell ref="R76:T76"/>
    <mergeCell ref="A77:B77"/>
    <mergeCell ref="C77:Q77"/>
    <mergeCell ref="R77:T77"/>
    <mergeCell ref="A74:B74"/>
    <mergeCell ref="C74:Q74"/>
    <mergeCell ref="R74:T74"/>
    <mergeCell ref="A75:B75"/>
    <mergeCell ref="C75:Q75"/>
    <mergeCell ref="R75:T75"/>
    <mergeCell ref="A72:B72"/>
    <mergeCell ref="C72:Q72"/>
    <mergeCell ref="R72:T72"/>
    <mergeCell ref="A73:B73"/>
    <mergeCell ref="C73:Q73"/>
    <mergeCell ref="R73:T73"/>
    <mergeCell ref="A70:B70"/>
    <mergeCell ref="C70:Q70"/>
    <mergeCell ref="R70:T70"/>
    <mergeCell ref="A71:B71"/>
    <mergeCell ref="C71:Q71"/>
    <mergeCell ref="R71:T71"/>
    <mergeCell ref="A68:B68"/>
    <mergeCell ref="C68:Q68"/>
    <mergeCell ref="R68:T68"/>
    <mergeCell ref="A69:B69"/>
    <mergeCell ref="C69:Q69"/>
    <mergeCell ref="R69:T69"/>
    <mergeCell ref="A66:B66"/>
    <mergeCell ref="C66:Q66"/>
    <mergeCell ref="R66:T66"/>
    <mergeCell ref="A67:B67"/>
    <mergeCell ref="C67:Q67"/>
    <mergeCell ref="R67:T67"/>
    <mergeCell ref="A64:B64"/>
    <mergeCell ref="C64:Q64"/>
    <mergeCell ref="R64:T64"/>
    <mergeCell ref="A65:B65"/>
    <mergeCell ref="C65:Q65"/>
    <mergeCell ref="R65:T65"/>
    <mergeCell ref="A62:B62"/>
    <mergeCell ref="C62:Q62"/>
    <mergeCell ref="R62:T62"/>
    <mergeCell ref="A63:B63"/>
    <mergeCell ref="C63:Q63"/>
    <mergeCell ref="R63:T63"/>
    <mergeCell ref="A60:B60"/>
    <mergeCell ref="C60:Q60"/>
    <mergeCell ref="R60:T60"/>
    <mergeCell ref="A61:B61"/>
    <mergeCell ref="C61:Q61"/>
    <mergeCell ref="R61:T61"/>
    <mergeCell ref="A58:B58"/>
    <mergeCell ref="C58:Q58"/>
    <mergeCell ref="R58:T58"/>
    <mergeCell ref="A59:B59"/>
    <mergeCell ref="C59:Q59"/>
    <mergeCell ref="R59:T59"/>
    <mergeCell ref="A56:B56"/>
    <mergeCell ref="C56:Q56"/>
    <mergeCell ref="R56:T56"/>
    <mergeCell ref="A57:B57"/>
    <mergeCell ref="C57:Q57"/>
    <mergeCell ref="R57:T57"/>
    <mergeCell ref="A54:B54"/>
    <mergeCell ref="C54:Q54"/>
    <mergeCell ref="R54:T54"/>
    <mergeCell ref="A55:B55"/>
    <mergeCell ref="C55:Q55"/>
    <mergeCell ref="R55:T55"/>
    <mergeCell ref="A52:B52"/>
    <mergeCell ref="C52:Q52"/>
    <mergeCell ref="R52:T52"/>
    <mergeCell ref="A53:B53"/>
    <mergeCell ref="C53:Q53"/>
    <mergeCell ref="R53:T53"/>
    <mergeCell ref="A50:B50"/>
    <mergeCell ref="C50:Q50"/>
    <mergeCell ref="R50:T50"/>
    <mergeCell ref="A51:B51"/>
    <mergeCell ref="C51:Q51"/>
    <mergeCell ref="R51:T51"/>
    <mergeCell ref="A48:B48"/>
    <mergeCell ref="C48:Q48"/>
    <mergeCell ref="R48:T48"/>
    <mergeCell ref="A49:B49"/>
    <mergeCell ref="C49:Q49"/>
    <mergeCell ref="R49:T49"/>
    <mergeCell ref="A46:B46"/>
    <mergeCell ref="C46:Q46"/>
    <mergeCell ref="R46:T46"/>
    <mergeCell ref="A47:B47"/>
    <mergeCell ref="C47:Q47"/>
    <mergeCell ref="R47:T47"/>
    <mergeCell ref="A44:B44"/>
    <mergeCell ref="C44:Q44"/>
    <mergeCell ref="R44:T44"/>
    <mergeCell ref="A45:B45"/>
    <mergeCell ref="C45:Q45"/>
    <mergeCell ref="R45:T45"/>
    <mergeCell ref="A42:B42"/>
    <mergeCell ref="C42:Q42"/>
    <mergeCell ref="R42:T42"/>
    <mergeCell ref="A43:B43"/>
    <mergeCell ref="C43:Q43"/>
    <mergeCell ref="R43:T43"/>
    <mergeCell ref="A40:B40"/>
    <mergeCell ref="C40:Q40"/>
    <mergeCell ref="R40:T40"/>
    <mergeCell ref="A41:B41"/>
    <mergeCell ref="C41:Q41"/>
    <mergeCell ref="R41:T41"/>
    <mergeCell ref="A38:B38"/>
    <mergeCell ref="C38:Q38"/>
    <mergeCell ref="R38:T38"/>
    <mergeCell ref="A39:B39"/>
    <mergeCell ref="C39:Q39"/>
    <mergeCell ref="R39:T39"/>
    <mergeCell ref="A36:B36"/>
    <mergeCell ref="C36:Q36"/>
    <mergeCell ref="R36:T36"/>
    <mergeCell ref="A37:B37"/>
    <mergeCell ref="C37:Q37"/>
    <mergeCell ref="R37:T37"/>
    <mergeCell ref="A34:B34"/>
    <mergeCell ref="C34:Q34"/>
    <mergeCell ref="R34:T34"/>
    <mergeCell ref="A35:B35"/>
    <mergeCell ref="C35:Q35"/>
    <mergeCell ref="R35:T35"/>
    <mergeCell ref="A32:B32"/>
    <mergeCell ref="C32:Q32"/>
    <mergeCell ref="R32:T32"/>
    <mergeCell ref="A33:B33"/>
    <mergeCell ref="C33:Q33"/>
    <mergeCell ref="R33:T33"/>
    <mergeCell ref="A30:B30"/>
    <mergeCell ref="C30:Q30"/>
    <mergeCell ref="R30:T30"/>
    <mergeCell ref="A31:B31"/>
    <mergeCell ref="C31:Q31"/>
    <mergeCell ref="R31:T31"/>
    <mergeCell ref="A28:B28"/>
    <mergeCell ref="C28:Q28"/>
    <mergeCell ref="R28:T28"/>
    <mergeCell ref="A29:B29"/>
    <mergeCell ref="C29:Q29"/>
    <mergeCell ref="R29:T29"/>
    <mergeCell ref="A26:B26"/>
    <mergeCell ref="C26:Q26"/>
    <mergeCell ref="R26:T26"/>
    <mergeCell ref="A27:B27"/>
    <mergeCell ref="C27:Q27"/>
    <mergeCell ref="R27:T27"/>
    <mergeCell ref="A24:B24"/>
    <mergeCell ref="C24:Q24"/>
    <mergeCell ref="R24:T24"/>
    <mergeCell ref="A25:B25"/>
    <mergeCell ref="C25:Q25"/>
    <mergeCell ref="R25:T25"/>
    <mergeCell ref="A22:B22"/>
    <mergeCell ref="C22:Q22"/>
    <mergeCell ref="R22:T22"/>
    <mergeCell ref="A23:B23"/>
    <mergeCell ref="C23:Q23"/>
    <mergeCell ref="R23:T23"/>
    <mergeCell ref="A20:B20"/>
    <mergeCell ref="C20:Q20"/>
    <mergeCell ref="R20:T20"/>
    <mergeCell ref="A21:B21"/>
    <mergeCell ref="C21:Q21"/>
    <mergeCell ref="R21:T21"/>
    <mergeCell ref="A18:B18"/>
    <mergeCell ref="C18:Q18"/>
    <mergeCell ref="R18:T18"/>
    <mergeCell ref="A19:B19"/>
    <mergeCell ref="C19:Q19"/>
    <mergeCell ref="R19:T19"/>
    <mergeCell ref="A16:B16"/>
    <mergeCell ref="C16:Q16"/>
    <mergeCell ref="R16:T16"/>
    <mergeCell ref="A17:B17"/>
    <mergeCell ref="C17:Q17"/>
    <mergeCell ref="R17:T17"/>
    <mergeCell ref="A14:B14"/>
    <mergeCell ref="C14:Q14"/>
    <mergeCell ref="R14:T14"/>
    <mergeCell ref="A15:B15"/>
    <mergeCell ref="C15:Q15"/>
    <mergeCell ref="R15:T15"/>
    <mergeCell ref="A12:B12"/>
    <mergeCell ref="C12:Q12"/>
    <mergeCell ref="R12:T12"/>
    <mergeCell ref="A13:B13"/>
    <mergeCell ref="C13:Q13"/>
    <mergeCell ref="R13:T13"/>
    <mergeCell ref="A1:G2"/>
    <mergeCell ref="H1:R1"/>
    <mergeCell ref="S1:U1"/>
    <mergeCell ref="H2:R2"/>
    <mergeCell ref="S2:U2"/>
    <mergeCell ref="A3:G3"/>
    <mergeCell ref="H3:R3"/>
    <mergeCell ref="S3:U3"/>
    <mergeCell ref="A10:B10"/>
    <mergeCell ref="C10:Q10"/>
    <mergeCell ref="R10:T10"/>
    <mergeCell ref="A11:B11"/>
    <mergeCell ref="C11:Q11"/>
    <mergeCell ref="R11:T11"/>
    <mergeCell ref="A6:U6"/>
    <mergeCell ref="A7:U7"/>
    <mergeCell ref="A8:B8"/>
    <mergeCell ref="C8:Q8"/>
    <mergeCell ref="R8:T8"/>
    <mergeCell ref="A9:B9"/>
    <mergeCell ref="C9:U9"/>
    <mergeCell ref="A4:G4"/>
    <mergeCell ref="H4:R4"/>
    <mergeCell ref="S4:U4"/>
    <mergeCell ref="A5:E5"/>
    <mergeCell ref="F5:O5"/>
    <mergeCell ref="P5:U5"/>
  </mergeCells>
  <pageMargins left="0.52999997138977051" right="0.52999997138977051" top="0.52999997138977051" bottom="0.69999998807907104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87359E9F770C469915993B4B859E9A" ma:contentTypeVersion="0" ma:contentTypeDescription="Crie um novo documento." ma:contentTypeScope="" ma:versionID="06a1077b3bd8405235d4c89cbe0b2564">
  <xsd:schema xmlns:xsd="http://www.w3.org/2001/XMLSchema" xmlns:p="http://schemas.microsoft.com/office/2006/metadata/properties" targetNamespace="http://schemas.microsoft.com/office/2006/metadata/properties" ma:root="true" ma:fieldsID="834597303d62dd03ddcd59f56325a213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ED943D2-42A3-447C-99B9-4520CB2886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D16278-7D4B-44B6-A58A-083971C40C93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93FCF95-B1E1-433A-B6A3-E43A871E1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3</vt:i4>
      </vt:variant>
    </vt:vector>
  </HeadingPairs>
  <TitlesOfParts>
    <vt:vector size="14" baseType="lpstr">
      <vt:lpstr>RESUMO </vt:lpstr>
      <vt:lpstr>Grafico</vt:lpstr>
      <vt:lpstr>GICFER</vt:lpstr>
      <vt:lpstr>CAPA</vt:lpstr>
      <vt:lpstr>RECUPERAÇÃO DOS PILARES</vt:lpstr>
      <vt:lpstr>MC E COMPOSIÇÕES</vt:lpstr>
      <vt:lpstr>COMPOSIÇÕES GOINFRA</vt:lpstr>
      <vt:lpstr>Cronograma</vt:lpstr>
      <vt:lpstr>Administração Local</vt:lpstr>
      <vt:lpstr>Canteiro de Obras</vt:lpstr>
      <vt:lpstr>Tabela T-313</vt:lpstr>
      <vt:lpstr>'RECUPERAÇÃO DOS PILARES'!Area_de_impressao</vt:lpstr>
      <vt:lpstr>'RESUMO '!Print_Area</vt:lpstr>
      <vt:lpstr>'RECUPERAÇÃO DOS PILARES'!Titulos_de_impressao</vt:lpstr>
    </vt:vector>
  </TitlesOfParts>
  <Manager>Ivan Marques da Silva</Manager>
  <Company>PROGEN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</dc:title>
  <dc:subject>CONTROLE DE OS</dc:subject>
  <dc:creator>KLEBER</dc:creator>
  <cp:keywords>KNS</cp:keywords>
  <dc:description>NÃO ALTERAR</dc:description>
  <cp:lastModifiedBy>Murillo Rodrigues Leal de Medeiros</cp:lastModifiedBy>
  <cp:lastPrinted>2025-11-13T11:54:19Z</cp:lastPrinted>
  <dcterms:created xsi:type="dcterms:W3CDTF">2000-02-23T16:59:26Z</dcterms:created>
  <dcterms:modified xsi:type="dcterms:W3CDTF">2025-12-10T17:29:37Z</dcterms:modified>
  <cp:category>2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>PROJETO CONCEITUAL</vt:lpwstr>
  </property>
  <property fmtid="{D5CDD505-2E9C-101B-9397-08002B2CF9AE}" pid="3" name="Folder_Code">
    <vt:lpwstr>P01252-3200-PQ-0000-0001</vt:lpwstr>
  </property>
  <property fmtid="{D5CDD505-2E9C-101B-9397-08002B2CF9AE}" pid="4" name="Folder_Name">
    <vt:lpwstr>PROJ PATIO E VIA DE APARECIDA</vt:lpwstr>
  </property>
  <property fmtid="{D5CDD505-2E9C-101B-9397-08002B2CF9AE}" pid="5" name="Folder_Description">
    <vt:lpwstr>ENGENHARIA ECONÔMICA</vt:lpwstr>
  </property>
  <property fmtid="{D5CDD505-2E9C-101B-9397-08002B2CF9AE}" pid="6" name="/Folder_Name/">
    <vt:lpwstr>PROJ PATIO E VIA DE APARECIDA</vt:lpwstr>
  </property>
  <property fmtid="{D5CDD505-2E9C-101B-9397-08002B2CF9AE}" pid="7" name="/Folder_Description/">
    <vt:lpwstr>ENGENHARIA ECONÔMICA</vt:lpwstr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>AREA_DESC</vt:lpwstr>
  </property>
  <property fmtid="{D5CDD505-2E9C-101B-9397-08002B2CF9AE}" pid="11" name="Folder_ManagerDesc">
    <vt:lpwstr>PROJETO CONCEITUAL - PÁTIO DE APARECIDA PLANILHA DE QUANTIDADES E ORÇAMENTO KM 331+100 A KM 332+920</vt:lpwstr>
  </property>
  <property fmtid="{D5CDD505-2E9C-101B-9397-08002B2CF9AE}" pid="12" name="Folder_Storage">
    <vt:lpwstr>0000</vt:lpwstr>
  </property>
  <property fmtid="{D5CDD505-2E9C-101B-9397-08002B2CF9AE}" pid="13" name="Folder_StorageDesc">
    <vt:lpwstr/>
  </property>
  <property fmtid="{D5CDD505-2E9C-101B-9397-08002B2CF9AE}" pid="14" name="Folder_Creator">
    <vt:lpwstr>PLQ-INF-0135_300_480_03_001-2018</vt:lpwstr>
  </property>
  <property fmtid="{D5CDD505-2E9C-101B-9397-08002B2CF9AE}" pid="15" name="Folder_CreatorDesc">
    <vt:lpwstr/>
  </property>
  <property fmtid="{D5CDD505-2E9C-101B-9397-08002B2CF9AE}" pid="16" name="Folder_CreateDate">
    <vt:lpwstr>02</vt:lpwstr>
  </property>
  <property fmtid="{D5CDD505-2E9C-101B-9397-08002B2CF9AE}" pid="17" name="Folder_Updater">
    <vt:lpwstr>PLANILHA DE QUANTIDADES E ORÇAMENTO</vt:lpwstr>
  </property>
  <property fmtid="{D5CDD505-2E9C-101B-9397-08002B2CF9AE}" pid="18" name="Folder_UpdaterDesc">
    <vt:lpwstr>KM 331+100 A KM 332+920</vt:lpwstr>
  </property>
  <property fmtid="{D5CDD505-2E9C-101B-9397-08002B2CF9AE}" pid="19" name="Folder_UpdateDate">
    <vt:lpwstr>PROJETO CONCEITUAL - PÁTIO DE APARECIDA</vt:lpwstr>
  </property>
  <property fmtid="{D5CDD505-2E9C-101B-9397-08002B2CF9AE}" pid="20" name="Document_Number">
    <vt:lpwstr/>
  </property>
  <property fmtid="{D5CDD505-2E9C-101B-9397-08002B2CF9AE}" pid="21" name="Document_Name">
    <vt:lpwstr>SUBAREA_DESC</vt:lpwstr>
  </property>
  <property fmtid="{D5CDD505-2E9C-101B-9397-08002B2CF9AE}" pid="22" name="Document_FileName">
    <vt:lpwstr>P01252-3200-PQ-0000-0001.xls</vt:lpwstr>
  </property>
  <property fmtid="{D5CDD505-2E9C-101B-9397-08002B2CF9AE}" pid="23" name="Document_Version">
    <vt:lpwstr>02</vt:lpwstr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</Properties>
</file>