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08275597986\Downloads\"/>
    </mc:Choice>
  </mc:AlternateContent>
  <xr:revisionPtr revIDLastSave="0" documentId="13_ncr:1_{F5D79E1B-8C7D-4923-98A4-B72188377DC4}" xr6:coauthVersionLast="47" xr6:coauthVersionMax="47" xr10:uidLastSave="{00000000-0000-0000-0000-000000000000}"/>
  <bookViews>
    <workbookView xWindow="-28920" yWindow="1155" windowWidth="29040" windowHeight="15720" firstSheet="5" activeTab="13" xr2:uid="{00000000-000D-0000-FFFF-FFFF00000000}"/>
  </bookViews>
  <sheets>
    <sheet name="Instruções" sheetId="1" r:id="rId1"/>
    <sheet name="Parâmetros" sheetId="2" r:id="rId2"/>
    <sheet name="Encargos" sheetId="3" r:id="rId3"/>
    <sheet name="RSU_Baixa" sheetId="4" r:id="rId4"/>
    <sheet name="RSU_Alta" sheetId="5" r:id="rId5"/>
    <sheet name="Reciclável_Baixa" sheetId="6" r:id="rId6"/>
    <sheet name="Reciclável_Alta" sheetId="7" r:id="rId7"/>
    <sheet name="Coleta_Maritima" sheetId="8" r:id="rId8"/>
    <sheet name="Veículos" sheetId="9" r:id="rId9"/>
    <sheet name="Contêineres" sheetId="10" r:id="rId10"/>
    <sheet name="EPIs e insumos" sheetId="11" r:id="rId11"/>
    <sheet name="Administração" sheetId="12" r:id="rId12"/>
    <sheet name="BDI" sheetId="13" r:id="rId13"/>
    <sheet name="Resumo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3" l="1"/>
  <c r="D9" i="11"/>
  <c r="D8" i="11"/>
  <c r="D7" i="11"/>
  <c r="D6" i="11"/>
  <c r="D5" i="11"/>
  <c r="D4" i="11"/>
  <c r="D3" i="11"/>
  <c r="D2" i="11"/>
  <c r="E2" i="10"/>
  <c r="E5" i="9"/>
  <c r="E4" i="9"/>
  <c r="E3" i="9"/>
  <c r="E2" i="9"/>
  <c r="E13" i="8"/>
  <c r="E16" i="8" s="1"/>
  <c r="E12" i="8"/>
  <c r="E11" i="8"/>
  <c r="E10" i="8"/>
  <c r="E9" i="8"/>
  <c r="E8" i="8"/>
  <c r="E7" i="8"/>
  <c r="E6" i="8"/>
  <c r="E5" i="8"/>
  <c r="E4" i="8"/>
  <c r="E3" i="8"/>
  <c r="E2" i="8"/>
  <c r="E13" i="7"/>
  <c r="E12" i="7"/>
  <c r="E11" i="7"/>
  <c r="E10" i="7"/>
  <c r="E16" i="7" s="1"/>
  <c r="E9" i="7"/>
  <c r="E8" i="7"/>
  <c r="E7" i="7"/>
  <c r="E6" i="7"/>
  <c r="E5" i="7"/>
  <c r="E4" i="7"/>
  <c r="E3" i="7"/>
  <c r="E2" i="7"/>
  <c r="E13" i="6"/>
  <c r="E12" i="6"/>
  <c r="E11" i="6"/>
  <c r="E10" i="6"/>
  <c r="E9" i="6"/>
  <c r="E8" i="6"/>
  <c r="E7" i="6"/>
  <c r="E16" i="6" s="1"/>
  <c r="E6" i="6"/>
  <c r="E5" i="6"/>
  <c r="E4" i="6"/>
  <c r="E3" i="6"/>
  <c r="E2" i="6"/>
  <c r="E13" i="5"/>
  <c r="E12" i="5"/>
  <c r="E11" i="5"/>
  <c r="E10" i="5"/>
  <c r="E9" i="5"/>
  <c r="E8" i="5"/>
  <c r="E7" i="5"/>
  <c r="E6" i="5"/>
  <c r="E5" i="5"/>
  <c r="E4" i="5"/>
  <c r="E16" i="5" s="1"/>
  <c r="E3" i="5"/>
  <c r="E2" i="5"/>
  <c r="E13" i="4"/>
  <c r="E12" i="4"/>
  <c r="E11" i="4"/>
  <c r="E10" i="4"/>
  <c r="E9" i="4"/>
  <c r="E8" i="4"/>
  <c r="E7" i="4"/>
  <c r="E6" i="4"/>
  <c r="E5" i="4"/>
  <c r="E4" i="4"/>
  <c r="E3" i="4"/>
  <c r="E2" i="4"/>
  <c r="E16" i="4" s="1"/>
  <c r="B18" i="3"/>
</calcChain>
</file>

<file path=xl/sharedStrings.xml><?xml version="1.0" encoding="utf-8"?>
<sst xmlns="http://schemas.openxmlformats.org/spreadsheetml/2006/main" count="180" uniqueCount="99">
  <si>
    <t>Parâmetro</t>
  </si>
  <si>
    <t>Valor</t>
  </si>
  <si>
    <t>Dias por mês</t>
  </si>
  <si>
    <t>Horas mensais</t>
  </si>
  <si>
    <t>Km/mês por veículo</t>
  </si>
  <si>
    <t>Qtd caminhões baixa</t>
  </si>
  <si>
    <t>Qtd caminhões alta</t>
  </si>
  <si>
    <t>Qtd contêineres baixa</t>
  </si>
  <si>
    <t>Qtd contêineres alta</t>
  </si>
  <si>
    <t>Verba</t>
  </si>
  <si>
    <t>Percentual (%)</t>
  </si>
  <si>
    <t>INSS</t>
  </si>
  <si>
    <t>FGTS</t>
  </si>
  <si>
    <t>SAT</t>
  </si>
  <si>
    <t>13º</t>
  </si>
  <si>
    <t>Férias+1/3</t>
  </si>
  <si>
    <t>Aviso Prévio</t>
  </si>
  <si>
    <t>Multa FGTS</t>
  </si>
  <si>
    <t>Outros</t>
  </si>
  <si>
    <t>TOTAL ENCARGOS</t>
  </si>
  <si>
    <t>Item</t>
  </si>
  <si>
    <t>Descrição</t>
  </si>
  <si>
    <t>Qtd</t>
  </si>
  <si>
    <t>Valor Unit.</t>
  </si>
  <si>
    <t>Custo Mensal</t>
  </si>
  <si>
    <t>Motorista</t>
  </si>
  <si>
    <t>Coletores</t>
  </si>
  <si>
    <t>Barqueiro</t>
  </si>
  <si>
    <t>Encargos Sociais</t>
  </si>
  <si>
    <t>Uniformes/EPIs</t>
  </si>
  <si>
    <t>Combustível</t>
  </si>
  <si>
    <t>Manutenção</t>
  </si>
  <si>
    <t>Pneus</t>
  </si>
  <si>
    <t>Seguro</t>
  </si>
  <si>
    <t>GPS</t>
  </si>
  <si>
    <t>Administração Rateada</t>
  </si>
  <si>
    <t>Subtotal</t>
  </si>
  <si>
    <t>Quantidade</t>
  </si>
  <si>
    <t>Valor Aquisição</t>
  </si>
  <si>
    <t>Vida Útil (meses)</t>
  </si>
  <si>
    <t>Deprec. Mensal</t>
  </si>
  <si>
    <t>Compactador</t>
  </si>
  <si>
    <t>Baú Reciclável</t>
  </si>
  <si>
    <t>Embarcação</t>
  </si>
  <si>
    <t>Reserva</t>
  </si>
  <si>
    <t>Vida Útil</t>
  </si>
  <si>
    <t>Contêiner 1,2 m³</t>
  </si>
  <si>
    <t>Qtd/ano</t>
  </si>
  <si>
    <t>Custo Anual</t>
  </si>
  <si>
    <t>Calça</t>
  </si>
  <si>
    <t>Camiseta</t>
  </si>
  <si>
    <t>Boné</t>
  </si>
  <si>
    <t>Calçado</t>
  </si>
  <si>
    <t>Luva</t>
  </si>
  <si>
    <t>Capa Chuva</t>
  </si>
  <si>
    <t>Colete</t>
  </si>
  <si>
    <t>Protetor Solar</t>
  </si>
  <si>
    <t>Despesa</t>
  </si>
  <si>
    <t>Valor Mensal</t>
  </si>
  <si>
    <t>Componente</t>
  </si>
  <si>
    <t>%</t>
  </si>
  <si>
    <t>Administração Central</t>
  </si>
  <si>
    <t>Risco</t>
  </si>
  <si>
    <t>Garantia</t>
  </si>
  <si>
    <t>Lucro</t>
  </si>
  <si>
    <t>PIS</t>
  </si>
  <si>
    <t>COFINS</t>
  </si>
  <si>
    <t>ISS</t>
  </si>
  <si>
    <t>BDI TOTAL</t>
  </si>
  <si>
    <t>Serviço</t>
  </si>
  <si>
    <t>Custo Direto</t>
  </si>
  <si>
    <t>BDI</t>
  </si>
  <si>
    <t>Valor Final</t>
  </si>
  <si>
    <t>RSU Baixa</t>
  </si>
  <si>
    <t>RSU Alta</t>
  </si>
  <si>
    <t>Reciclável Baixa</t>
  </si>
  <si>
    <t>Reciclável Alta</t>
  </si>
  <si>
    <t>Coleta Marítima</t>
  </si>
  <si>
    <t>PLANILHA COMPOSIÇÃO DE CUSTOS - COLETA DE RESÍDUOS</t>
  </si>
  <si>
    <t>Preencher as células de quantitativos e valores unitários.</t>
  </si>
  <si>
    <t>Horas Extras</t>
  </si>
  <si>
    <t>Adicional de Insalubridade</t>
  </si>
  <si>
    <t>Vale Transporte</t>
  </si>
  <si>
    <t>Vale Refeição</t>
  </si>
  <si>
    <t>Desjejum</t>
  </si>
  <si>
    <t xml:space="preserve">Salário </t>
  </si>
  <si>
    <t>Custo de óleo de motor km/rodado</t>
  </si>
  <si>
    <t>Custo de combustivel/km rodado</t>
  </si>
  <si>
    <t>IPVA</t>
  </si>
  <si>
    <t xml:space="preserve">Licenciamento anual </t>
  </si>
  <si>
    <t>Seguro obrigatório</t>
  </si>
  <si>
    <t>Pneus e câmaras</t>
  </si>
  <si>
    <t>Veículo de apoio - encarregado</t>
  </si>
  <si>
    <t xml:space="preserve">Consumos - preencher memorial de calculo </t>
  </si>
  <si>
    <t>Vassoura tipo gari</t>
  </si>
  <si>
    <t>Rastelo</t>
  </si>
  <si>
    <t>Pá</t>
  </si>
  <si>
    <t>Saco plástico 100L reforçado</t>
  </si>
  <si>
    <t>CSLL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</si>
</sst>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workbookViewId="0">
      <selection activeCell="A4" sqref="A4"/>
    </sheetView>
  </sheetViews>
  <sheetFormatPr defaultRowHeight="15" x14ac:dyDescent="0.25"/>
  <sheetData>
    <row r="1" spans="1:1" ht="18.75" x14ac:dyDescent="0.3">
      <c r="A1" s="1" t="s">
        <v>78</v>
      </c>
    </row>
    <row r="3" spans="1:1" x14ac:dyDescent="0.25">
      <c r="A3" t="s">
        <v>79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sqref="A1:B1"/>
    </sheetView>
  </sheetViews>
  <sheetFormatPr defaultRowHeight="15" x14ac:dyDescent="0.25"/>
  <cols>
    <col min="1" max="1" width="23.85546875" customWidth="1"/>
    <col min="2" max="2" width="15.85546875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"/>
  <sheetViews>
    <sheetView workbookViewId="0">
      <selection activeCell="G14" sqref="G14"/>
    </sheetView>
  </sheetViews>
  <sheetFormatPr defaultRowHeight="15" x14ac:dyDescent="0.25"/>
  <cols>
    <col min="1" max="1" width="25.42578125" customWidth="1"/>
    <col min="2" max="2" width="16.140625" customWidth="1"/>
  </cols>
  <sheetData>
    <row r="1" spans="1:2" x14ac:dyDescent="0.25">
      <c r="A1" s="3" t="s">
        <v>9</v>
      </c>
      <c r="B1" s="3" t="s">
        <v>10</v>
      </c>
    </row>
    <row r="2" spans="1:2" x14ac:dyDescent="0.25">
      <c r="A2" t="s">
        <v>85</v>
      </c>
    </row>
    <row r="3" spans="1:2" x14ac:dyDescent="0.25">
      <c r="A3" t="s">
        <v>11</v>
      </c>
    </row>
    <row r="4" spans="1:2" x14ac:dyDescent="0.25">
      <c r="A4" t="s">
        <v>12</v>
      </c>
    </row>
    <row r="5" spans="1:2" x14ac:dyDescent="0.25">
      <c r="A5" t="s">
        <v>13</v>
      </c>
    </row>
    <row r="6" spans="1:2" x14ac:dyDescent="0.25">
      <c r="A6" t="s">
        <v>82</v>
      </c>
    </row>
    <row r="7" spans="1:2" x14ac:dyDescent="0.25">
      <c r="A7" t="s">
        <v>83</v>
      </c>
    </row>
    <row r="8" spans="1:2" x14ac:dyDescent="0.25">
      <c r="A8" t="s">
        <v>84</v>
      </c>
    </row>
    <row r="9" spans="1:2" x14ac:dyDescent="0.25">
      <c r="A9" t="s">
        <v>81</v>
      </c>
    </row>
    <row r="10" spans="1:2" x14ac:dyDescent="0.25">
      <c r="A10" t="s">
        <v>14</v>
      </c>
    </row>
    <row r="11" spans="1:2" x14ac:dyDescent="0.25">
      <c r="A11" t="s">
        <v>15</v>
      </c>
    </row>
    <row r="12" spans="1:2" x14ac:dyDescent="0.25">
      <c r="A12" t="s">
        <v>16</v>
      </c>
    </row>
    <row r="13" spans="1:2" x14ac:dyDescent="0.25">
      <c r="A13" t="s">
        <v>17</v>
      </c>
    </row>
    <row r="14" spans="1:2" x14ac:dyDescent="0.25">
      <c r="A14" t="s">
        <v>80</v>
      </c>
    </row>
    <row r="15" spans="1:2" x14ac:dyDescent="0.25">
      <c r="A15" t="s">
        <v>18</v>
      </c>
    </row>
    <row r="18" spans="1:2" x14ac:dyDescent="0.25">
      <c r="A18" t="s">
        <v>19</v>
      </c>
      <c r="B18">
        <f>SUM(B2:B15)</f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6"/>
  <sheetViews>
    <sheetView workbookViewId="0"/>
  </sheetViews>
  <sheetFormatPr defaultRowHeight="15" x14ac:dyDescent="0.25"/>
  <cols>
    <col min="2" max="2" width="26.140625" customWidth="1"/>
    <col min="4" max="4" width="13.5703125" customWidth="1"/>
    <col min="5" max="5" width="12.5703125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>
        <v>1</v>
      </c>
      <c r="B2" t="s">
        <v>25</v>
      </c>
      <c r="E2">
        <f t="shared" ref="E2:E13" si="0">C2*D2</f>
        <v>0</v>
      </c>
    </row>
    <row r="3" spans="1:5" x14ac:dyDescent="0.25">
      <c r="A3">
        <v>2</v>
      </c>
      <c r="B3" t="s">
        <v>26</v>
      </c>
      <c r="E3">
        <f t="shared" si="0"/>
        <v>0</v>
      </c>
    </row>
    <row r="4" spans="1:5" x14ac:dyDescent="0.25">
      <c r="A4">
        <v>3</v>
      </c>
      <c r="B4" t="s">
        <v>27</v>
      </c>
      <c r="E4">
        <f t="shared" si="0"/>
        <v>0</v>
      </c>
    </row>
    <row r="5" spans="1:5" x14ac:dyDescent="0.25">
      <c r="A5">
        <v>4</v>
      </c>
      <c r="B5" t="s">
        <v>28</v>
      </c>
      <c r="E5">
        <f t="shared" si="0"/>
        <v>0</v>
      </c>
    </row>
    <row r="6" spans="1:5" x14ac:dyDescent="0.25">
      <c r="A6">
        <v>5</v>
      </c>
      <c r="B6" t="s">
        <v>29</v>
      </c>
      <c r="E6">
        <f t="shared" si="0"/>
        <v>0</v>
      </c>
    </row>
    <row r="7" spans="1:5" x14ac:dyDescent="0.25">
      <c r="A7">
        <v>6</v>
      </c>
      <c r="B7" t="s">
        <v>30</v>
      </c>
      <c r="E7">
        <f t="shared" si="0"/>
        <v>0</v>
      </c>
    </row>
    <row r="8" spans="1:5" x14ac:dyDescent="0.25">
      <c r="A8">
        <v>7</v>
      </c>
      <c r="B8" t="s">
        <v>31</v>
      </c>
      <c r="E8">
        <f t="shared" si="0"/>
        <v>0</v>
      </c>
    </row>
    <row r="9" spans="1:5" x14ac:dyDescent="0.25">
      <c r="A9">
        <v>8</v>
      </c>
      <c r="B9" t="s">
        <v>32</v>
      </c>
      <c r="E9">
        <f t="shared" si="0"/>
        <v>0</v>
      </c>
    </row>
    <row r="10" spans="1:5" x14ac:dyDescent="0.25">
      <c r="A10">
        <v>9</v>
      </c>
      <c r="B10" t="s">
        <v>33</v>
      </c>
      <c r="E10">
        <f t="shared" si="0"/>
        <v>0</v>
      </c>
    </row>
    <row r="11" spans="1:5" x14ac:dyDescent="0.25">
      <c r="A11">
        <v>10</v>
      </c>
      <c r="B11" t="s">
        <v>34</v>
      </c>
      <c r="E11">
        <f t="shared" si="0"/>
        <v>0</v>
      </c>
    </row>
    <row r="12" spans="1:5" x14ac:dyDescent="0.25">
      <c r="A12">
        <v>11</v>
      </c>
      <c r="B12" t="s">
        <v>35</v>
      </c>
      <c r="E12">
        <f t="shared" si="0"/>
        <v>0</v>
      </c>
    </row>
    <row r="13" spans="1:5" x14ac:dyDescent="0.25">
      <c r="A13">
        <v>12</v>
      </c>
      <c r="B13" t="s">
        <v>18</v>
      </c>
      <c r="E13">
        <f t="shared" si="0"/>
        <v>0</v>
      </c>
    </row>
    <row r="16" spans="1:5" x14ac:dyDescent="0.25">
      <c r="D16" t="s">
        <v>36</v>
      </c>
      <c r="E16">
        <f>SUM(E2:E13)</f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6"/>
  <sheetViews>
    <sheetView workbookViewId="0"/>
  </sheetViews>
  <sheetFormatPr defaultRowHeight="15" x14ac:dyDescent="0.25"/>
  <cols>
    <col min="2" max="2" width="22.140625" customWidth="1"/>
    <col min="4" max="4" width="14.140625" customWidth="1"/>
    <col min="5" max="5" width="13.85546875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>
        <v>1</v>
      </c>
      <c r="B2" t="s">
        <v>25</v>
      </c>
      <c r="E2">
        <f t="shared" ref="E2:E13" si="0">C2*D2</f>
        <v>0</v>
      </c>
    </row>
    <row r="3" spans="1:5" x14ac:dyDescent="0.25">
      <c r="A3">
        <v>2</v>
      </c>
      <c r="B3" t="s">
        <v>26</v>
      </c>
      <c r="E3">
        <f t="shared" si="0"/>
        <v>0</v>
      </c>
    </row>
    <row r="4" spans="1:5" x14ac:dyDescent="0.25">
      <c r="A4">
        <v>3</v>
      </c>
      <c r="B4" t="s">
        <v>27</v>
      </c>
      <c r="E4">
        <f t="shared" si="0"/>
        <v>0</v>
      </c>
    </row>
    <row r="5" spans="1:5" x14ac:dyDescent="0.25">
      <c r="A5">
        <v>4</v>
      </c>
      <c r="B5" t="s">
        <v>28</v>
      </c>
      <c r="E5">
        <f t="shared" si="0"/>
        <v>0</v>
      </c>
    </row>
    <row r="6" spans="1:5" x14ac:dyDescent="0.25">
      <c r="A6">
        <v>5</v>
      </c>
      <c r="B6" t="s">
        <v>29</v>
      </c>
      <c r="E6">
        <f t="shared" si="0"/>
        <v>0</v>
      </c>
    </row>
    <row r="7" spans="1:5" x14ac:dyDescent="0.25">
      <c r="A7">
        <v>6</v>
      </c>
      <c r="B7" t="s">
        <v>30</v>
      </c>
      <c r="E7">
        <f t="shared" si="0"/>
        <v>0</v>
      </c>
    </row>
    <row r="8" spans="1:5" x14ac:dyDescent="0.25">
      <c r="A8">
        <v>7</v>
      </c>
      <c r="B8" t="s">
        <v>31</v>
      </c>
      <c r="E8">
        <f t="shared" si="0"/>
        <v>0</v>
      </c>
    </row>
    <row r="9" spans="1:5" x14ac:dyDescent="0.25">
      <c r="A9">
        <v>8</v>
      </c>
      <c r="B9" t="s">
        <v>32</v>
      </c>
      <c r="E9">
        <f t="shared" si="0"/>
        <v>0</v>
      </c>
    </row>
    <row r="10" spans="1:5" x14ac:dyDescent="0.25">
      <c r="A10">
        <v>9</v>
      </c>
      <c r="B10" t="s">
        <v>33</v>
      </c>
      <c r="E10">
        <f t="shared" si="0"/>
        <v>0</v>
      </c>
    </row>
    <row r="11" spans="1:5" x14ac:dyDescent="0.25">
      <c r="A11">
        <v>10</v>
      </c>
      <c r="B11" t="s">
        <v>34</v>
      </c>
      <c r="E11">
        <f t="shared" si="0"/>
        <v>0</v>
      </c>
    </row>
    <row r="12" spans="1:5" x14ac:dyDescent="0.25">
      <c r="A12">
        <v>11</v>
      </c>
      <c r="B12" t="s">
        <v>35</v>
      </c>
      <c r="E12">
        <f t="shared" si="0"/>
        <v>0</v>
      </c>
    </row>
    <row r="13" spans="1:5" x14ac:dyDescent="0.25">
      <c r="A13">
        <v>12</v>
      </c>
      <c r="B13" t="s">
        <v>18</v>
      </c>
      <c r="E13">
        <f t="shared" si="0"/>
        <v>0</v>
      </c>
    </row>
    <row r="16" spans="1:5" x14ac:dyDescent="0.25">
      <c r="D16" t="s">
        <v>36</v>
      </c>
      <c r="E16">
        <f>SUM(E2:E13)</f>
        <v>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6"/>
  <sheetViews>
    <sheetView workbookViewId="0"/>
  </sheetViews>
  <sheetFormatPr defaultRowHeight="15" x14ac:dyDescent="0.25"/>
  <cols>
    <col min="2" max="2" width="22.85546875" customWidth="1"/>
    <col min="4" max="4" width="13.85546875" customWidth="1"/>
    <col min="5" max="5" width="14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>
        <v>1</v>
      </c>
      <c r="B2" t="s">
        <v>25</v>
      </c>
      <c r="E2">
        <f t="shared" ref="E2:E13" si="0">C2*D2</f>
        <v>0</v>
      </c>
    </row>
    <row r="3" spans="1:5" x14ac:dyDescent="0.25">
      <c r="A3">
        <v>2</v>
      </c>
      <c r="B3" t="s">
        <v>26</v>
      </c>
      <c r="E3">
        <f t="shared" si="0"/>
        <v>0</v>
      </c>
    </row>
    <row r="4" spans="1:5" x14ac:dyDescent="0.25">
      <c r="A4">
        <v>3</v>
      </c>
      <c r="B4" t="s">
        <v>27</v>
      </c>
      <c r="E4">
        <f t="shared" si="0"/>
        <v>0</v>
      </c>
    </row>
    <row r="5" spans="1:5" x14ac:dyDescent="0.25">
      <c r="A5">
        <v>4</v>
      </c>
      <c r="B5" t="s">
        <v>28</v>
      </c>
      <c r="E5">
        <f t="shared" si="0"/>
        <v>0</v>
      </c>
    </row>
    <row r="6" spans="1:5" x14ac:dyDescent="0.25">
      <c r="A6">
        <v>5</v>
      </c>
      <c r="B6" t="s">
        <v>29</v>
      </c>
      <c r="E6">
        <f t="shared" si="0"/>
        <v>0</v>
      </c>
    </row>
    <row r="7" spans="1:5" x14ac:dyDescent="0.25">
      <c r="A7">
        <v>6</v>
      </c>
      <c r="B7" t="s">
        <v>30</v>
      </c>
      <c r="E7">
        <f t="shared" si="0"/>
        <v>0</v>
      </c>
    </row>
    <row r="8" spans="1:5" x14ac:dyDescent="0.25">
      <c r="A8">
        <v>7</v>
      </c>
      <c r="B8" t="s">
        <v>31</v>
      </c>
      <c r="E8">
        <f t="shared" si="0"/>
        <v>0</v>
      </c>
    </row>
    <row r="9" spans="1:5" x14ac:dyDescent="0.25">
      <c r="A9">
        <v>8</v>
      </c>
      <c r="B9" t="s">
        <v>32</v>
      </c>
      <c r="E9">
        <f t="shared" si="0"/>
        <v>0</v>
      </c>
    </row>
    <row r="10" spans="1:5" x14ac:dyDescent="0.25">
      <c r="A10">
        <v>9</v>
      </c>
      <c r="B10" t="s">
        <v>33</v>
      </c>
      <c r="E10">
        <f t="shared" si="0"/>
        <v>0</v>
      </c>
    </row>
    <row r="11" spans="1:5" x14ac:dyDescent="0.25">
      <c r="A11">
        <v>10</v>
      </c>
      <c r="B11" t="s">
        <v>34</v>
      </c>
      <c r="E11">
        <f t="shared" si="0"/>
        <v>0</v>
      </c>
    </row>
    <row r="12" spans="1:5" x14ac:dyDescent="0.25">
      <c r="A12">
        <v>11</v>
      </c>
      <c r="B12" t="s">
        <v>35</v>
      </c>
      <c r="E12">
        <f t="shared" si="0"/>
        <v>0</v>
      </c>
    </row>
    <row r="13" spans="1:5" x14ac:dyDescent="0.25">
      <c r="A13">
        <v>12</v>
      </c>
      <c r="B13" t="s">
        <v>18</v>
      </c>
      <c r="E13">
        <f t="shared" si="0"/>
        <v>0</v>
      </c>
    </row>
    <row r="16" spans="1:5" x14ac:dyDescent="0.25">
      <c r="D16" t="s">
        <v>36</v>
      </c>
      <c r="E16">
        <f>SUM(E2:E13)</f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6"/>
  <sheetViews>
    <sheetView workbookViewId="0">
      <selection activeCell="B1" sqref="B1"/>
    </sheetView>
  </sheetViews>
  <sheetFormatPr defaultRowHeight="15" x14ac:dyDescent="0.25"/>
  <cols>
    <col min="2" max="2" width="26" customWidth="1"/>
    <col min="4" max="4" width="13" customWidth="1"/>
    <col min="5" max="5" width="13.5703125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>
        <v>1</v>
      </c>
      <c r="B2" t="s">
        <v>25</v>
      </c>
      <c r="E2">
        <f t="shared" ref="E2:E13" si="0">C2*D2</f>
        <v>0</v>
      </c>
    </row>
    <row r="3" spans="1:5" x14ac:dyDescent="0.25">
      <c r="A3">
        <v>2</v>
      </c>
      <c r="B3" t="s">
        <v>26</v>
      </c>
      <c r="E3">
        <f t="shared" si="0"/>
        <v>0</v>
      </c>
    </row>
    <row r="4" spans="1:5" x14ac:dyDescent="0.25">
      <c r="A4">
        <v>3</v>
      </c>
      <c r="B4" t="s">
        <v>27</v>
      </c>
      <c r="E4">
        <f t="shared" si="0"/>
        <v>0</v>
      </c>
    </row>
    <row r="5" spans="1:5" x14ac:dyDescent="0.25">
      <c r="A5">
        <v>4</v>
      </c>
      <c r="B5" t="s">
        <v>28</v>
      </c>
      <c r="E5">
        <f t="shared" si="0"/>
        <v>0</v>
      </c>
    </row>
    <row r="6" spans="1:5" x14ac:dyDescent="0.25">
      <c r="A6">
        <v>5</v>
      </c>
      <c r="B6" t="s">
        <v>29</v>
      </c>
      <c r="E6">
        <f t="shared" si="0"/>
        <v>0</v>
      </c>
    </row>
    <row r="7" spans="1:5" x14ac:dyDescent="0.25">
      <c r="A7">
        <v>6</v>
      </c>
      <c r="B7" t="s">
        <v>30</v>
      </c>
      <c r="E7">
        <f t="shared" si="0"/>
        <v>0</v>
      </c>
    </row>
    <row r="8" spans="1:5" x14ac:dyDescent="0.25">
      <c r="A8">
        <v>7</v>
      </c>
      <c r="B8" t="s">
        <v>31</v>
      </c>
      <c r="E8">
        <f t="shared" si="0"/>
        <v>0</v>
      </c>
    </row>
    <row r="9" spans="1:5" x14ac:dyDescent="0.25">
      <c r="A9">
        <v>8</v>
      </c>
      <c r="B9" t="s">
        <v>32</v>
      </c>
      <c r="E9">
        <f t="shared" si="0"/>
        <v>0</v>
      </c>
    </row>
    <row r="10" spans="1:5" x14ac:dyDescent="0.25">
      <c r="A10">
        <v>9</v>
      </c>
      <c r="B10" t="s">
        <v>33</v>
      </c>
      <c r="E10">
        <f t="shared" si="0"/>
        <v>0</v>
      </c>
    </row>
    <row r="11" spans="1:5" x14ac:dyDescent="0.25">
      <c r="A11">
        <v>10</v>
      </c>
      <c r="B11" t="s">
        <v>34</v>
      </c>
      <c r="E11">
        <f t="shared" si="0"/>
        <v>0</v>
      </c>
    </row>
    <row r="12" spans="1:5" x14ac:dyDescent="0.25">
      <c r="A12">
        <v>11</v>
      </c>
      <c r="B12" t="s">
        <v>35</v>
      </c>
      <c r="E12">
        <f t="shared" si="0"/>
        <v>0</v>
      </c>
    </row>
    <row r="13" spans="1:5" x14ac:dyDescent="0.25">
      <c r="A13">
        <v>12</v>
      </c>
      <c r="B13" t="s">
        <v>18</v>
      </c>
      <c r="E13">
        <f t="shared" si="0"/>
        <v>0</v>
      </c>
    </row>
    <row r="16" spans="1:5" x14ac:dyDescent="0.25">
      <c r="D16" t="s">
        <v>36</v>
      </c>
      <c r="E16">
        <f>SUM(E2:E13)</f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workbookViewId="0"/>
  </sheetViews>
  <sheetFormatPr defaultRowHeight="15" x14ac:dyDescent="0.25"/>
  <cols>
    <col min="2" max="2" width="22.28515625" customWidth="1"/>
    <col min="4" max="4" width="13.5703125" customWidth="1"/>
    <col min="5" max="5" width="13.28515625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>
        <v>1</v>
      </c>
      <c r="B2" t="s">
        <v>25</v>
      </c>
      <c r="E2">
        <f t="shared" ref="E2:E13" si="0">C2*D2</f>
        <v>0</v>
      </c>
    </row>
    <row r="3" spans="1:5" x14ac:dyDescent="0.25">
      <c r="A3">
        <v>2</v>
      </c>
      <c r="B3" t="s">
        <v>26</v>
      </c>
      <c r="E3">
        <f t="shared" si="0"/>
        <v>0</v>
      </c>
    </row>
    <row r="4" spans="1:5" x14ac:dyDescent="0.25">
      <c r="A4">
        <v>3</v>
      </c>
      <c r="B4" t="s">
        <v>27</v>
      </c>
      <c r="E4">
        <f t="shared" si="0"/>
        <v>0</v>
      </c>
    </row>
    <row r="5" spans="1:5" x14ac:dyDescent="0.25">
      <c r="A5">
        <v>4</v>
      </c>
      <c r="B5" t="s">
        <v>28</v>
      </c>
      <c r="E5">
        <f t="shared" si="0"/>
        <v>0</v>
      </c>
    </row>
    <row r="6" spans="1:5" x14ac:dyDescent="0.25">
      <c r="A6">
        <v>5</v>
      </c>
      <c r="B6" t="s">
        <v>29</v>
      </c>
      <c r="E6">
        <f t="shared" si="0"/>
        <v>0</v>
      </c>
    </row>
    <row r="7" spans="1:5" x14ac:dyDescent="0.25">
      <c r="A7">
        <v>6</v>
      </c>
      <c r="B7" t="s">
        <v>30</v>
      </c>
      <c r="E7">
        <f t="shared" si="0"/>
        <v>0</v>
      </c>
    </row>
    <row r="8" spans="1:5" x14ac:dyDescent="0.25">
      <c r="A8">
        <v>7</v>
      </c>
      <c r="B8" t="s">
        <v>31</v>
      </c>
      <c r="E8">
        <f t="shared" si="0"/>
        <v>0</v>
      </c>
    </row>
    <row r="9" spans="1:5" x14ac:dyDescent="0.25">
      <c r="A9">
        <v>8</v>
      </c>
      <c r="B9" t="s">
        <v>32</v>
      </c>
      <c r="E9">
        <f t="shared" si="0"/>
        <v>0</v>
      </c>
    </row>
    <row r="10" spans="1:5" x14ac:dyDescent="0.25">
      <c r="A10">
        <v>9</v>
      </c>
      <c r="B10" t="s">
        <v>33</v>
      </c>
      <c r="E10">
        <f t="shared" si="0"/>
        <v>0</v>
      </c>
    </row>
    <row r="11" spans="1:5" x14ac:dyDescent="0.25">
      <c r="A11">
        <v>10</v>
      </c>
      <c r="B11" t="s">
        <v>34</v>
      </c>
      <c r="E11">
        <f t="shared" si="0"/>
        <v>0</v>
      </c>
    </row>
    <row r="12" spans="1:5" x14ac:dyDescent="0.25">
      <c r="A12">
        <v>11</v>
      </c>
      <c r="B12" t="s">
        <v>35</v>
      </c>
      <c r="E12">
        <f t="shared" si="0"/>
        <v>0</v>
      </c>
    </row>
    <row r="13" spans="1:5" x14ac:dyDescent="0.25">
      <c r="A13">
        <v>12</v>
      </c>
      <c r="B13" t="s">
        <v>18</v>
      </c>
      <c r="E13">
        <f t="shared" si="0"/>
        <v>0</v>
      </c>
    </row>
    <row r="16" spans="1:5" x14ac:dyDescent="0.25">
      <c r="D16" t="s">
        <v>36</v>
      </c>
      <c r="E16">
        <f>SUM(E2:E13)</f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5"/>
  <sheetViews>
    <sheetView workbookViewId="0">
      <selection activeCell="A9" sqref="A9"/>
    </sheetView>
  </sheetViews>
  <sheetFormatPr defaultRowHeight="15" x14ac:dyDescent="0.25"/>
  <cols>
    <col min="1" max="1" width="14.5703125" customWidth="1"/>
    <col min="2" max="2" width="13.7109375" customWidth="1"/>
    <col min="3" max="3" width="15.7109375" customWidth="1"/>
    <col min="4" max="4" width="20.85546875" customWidth="1"/>
    <col min="5" max="5" width="18.5703125" customWidth="1"/>
  </cols>
  <sheetData>
    <row r="1" spans="1:5" x14ac:dyDescent="0.25">
      <c r="A1" s="3" t="s">
        <v>20</v>
      </c>
      <c r="B1" s="3" t="s">
        <v>37</v>
      </c>
      <c r="C1" s="3" t="s">
        <v>38</v>
      </c>
      <c r="D1" s="3" t="s">
        <v>39</v>
      </c>
      <c r="E1" s="3" t="s">
        <v>40</v>
      </c>
    </row>
    <row r="2" spans="1:5" x14ac:dyDescent="0.25">
      <c r="A2" t="s">
        <v>41</v>
      </c>
      <c r="E2">
        <f>IF(D2&gt;0,C2/D2,0)</f>
        <v>0</v>
      </c>
    </row>
    <row r="3" spans="1:5" x14ac:dyDescent="0.25">
      <c r="A3" t="s">
        <v>42</v>
      </c>
      <c r="E3">
        <f>IF(D3&gt;0,C3/D3,0)</f>
        <v>0</v>
      </c>
    </row>
    <row r="4" spans="1:5" x14ac:dyDescent="0.25">
      <c r="A4" t="s">
        <v>43</v>
      </c>
      <c r="E4">
        <f>IF(D4&gt;0,C4/D4,0)</f>
        <v>0</v>
      </c>
    </row>
    <row r="5" spans="1:5" x14ac:dyDescent="0.25">
      <c r="A5" t="s">
        <v>44</v>
      </c>
      <c r="E5">
        <f>IF(D5&gt;0,C5/D5,0)</f>
        <v>0</v>
      </c>
    </row>
    <row r="8" spans="1:5" x14ac:dyDescent="0.25">
      <c r="A8" t="s">
        <v>93</v>
      </c>
    </row>
    <row r="9" spans="1:5" x14ac:dyDescent="0.25">
      <c r="A9" t="s">
        <v>87</v>
      </c>
    </row>
    <row r="10" spans="1:5" x14ac:dyDescent="0.25">
      <c r="A10" t="s">
        <v>86</v>
      </c>
    </row>
    <row r="11" spans="1:5" x14ac:dyDescent="0.25">
      <c r="A11" t="s">
        <v>88</v>
      </c>
    </row>
    <row r="12" spans="1:5" x14ac:dyDescent="0.25">
      <c r="A12" t="s">
        <v>89</v>
      </c>
    </row>
    <row r="13" spans="1:5" x14ac:dyDescent="0.25">
      <c r="A13" t="s">
        <v>90</v>
      </c>
    </row>
    <row r="14" spans="1:5" x14ac:dyDescent="0.25">
      <c r="A14" t="s">
        <v>91</v>
      </c>
    </row>
    <row r="15" spans="1:5" x14ac:dyDescent="0.25">
      <c r="A15" t="s">
        <v>92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"/>
  <sheetViews>
    <sheetView workbookViewId="0">
      <selection sqref="A1:E1"/>
    </sheetView>
  </sheetViews>
  <sheetFormatPr defaultRowHeight="15" x14ac:dyDescent="0.25"/>
  <cols>
    <col min="1" max="1" width="18.7109375" customWidth="1"/>
    <col min="3" max="3" width="13" customWidth="1"/>
    <col min="4" max="4" width="11.85546875" customWidth="1"/>
    <col min="5" max="5" width="16.42578125" customWidth="1"/>
  </cols>
  <sheetData>
    <row r="1" spans="1:5" x14ac:dyDescent="0.25">
      <c r="A1" s="3" t="s">
        <v>21</v>
      </c>
      <c r="B1" s="3" t="s">
        <v>22</v>
      </c>
      <c r="C1" s="3" t="s">
        <v>23</v>
      </c>
      <c r="D1" s="3" t="s">
        <v>45</v>
      </c>
      <c r="E1" s="3" t="s">
        <v>24</v>
      </c>
    </row>
    <row r="2" spans="1:5" x14ac:dyDescent="0.25">
      <c r="A2" t="s">
        <v>46</v>
      </c>
      <c r="E2">
        <f>IF(D2&gt;0,(B2*C2)/D2,0)</f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3"/>
  <sheetViews>
    <sheetView workbookViewId="0">
      <selection activeCell="A14" sqref="A14"/>
    </sheetView>
  </sheetViews>
  <sheetFormatPr defaultRowHeight="15" x14ac:dyDescent="0.25"/>
  <cols>
    <col min="1" max="1" width="27.28515625" customWidth="1"/>
    <col min="2" max="2" width="10.140625" customWidth="1"/>
    <col min="3" max="3" width="13" customWidth="1"/>
    <col min="4" max="4" width="13.85546875" customWidth="1"/>
  </cols>
  <sheetData>
    <row r="1" spans="1:4" x14ac:dyDescent="0.25">
      <c r="A1" s="3" t="s">
        <v>20</v>
      </c>
      <c r="B1" s="3" t="s">
        <v>47</v>
      </c>
      <c r="C1" s="3" t="s">
        <v>23</v>
      </c>
      <c r="D1" s="3" t="s">
        <v>48</v>
      </c>
    </row>
    <row r="2" spans="1:4" x14ac:dyDescent="0.25">
      <c r="A2" t="s">
        <v>49</v>
      </c>
      <c r="D2">
        <f t="shared" ref="D2:D9" si="0">B2*C2</f>
        <v>0</v>
      </c>
    </row>
    <row r="3" spans="1:4" x14ac:dyDescent="0.25">
      <c r="A3" t="s">
        <v>50</v>
      </c>
      <c r="D3">
        <f t="shared" si="0"/>
        <v>0</v>
      </c>
    </row>
    <row r="4" spans="1:4" x14ac:dyDescent="0.25">
      <c r="A4" t="s">
        <v>51</v>
      </c>
      <c r="D4">
        <f t="shared" si="0"/>
        <v>0</v>
      </c>
    </row>
    <row r="5" spans="1:4" x14ac:dyDescent="0.25">
      <c r="A5" t="s">
        <v>52</v>
      </c>
      <c r="D5">
        <f t="shared" si="0"/>
        <v>0</v>
      </c>
    </row>
    <row r="6" spans="1:4" x14ac:dyDescent="0.25">
      <c r="A6" t="s">
        <v>53</v>
      </c>
      <c r="D6">
        <f t="shared" si="0"/>
        <v>0</v>
      </c>
    </row>
    <row r="7" spans="1:4" x14ac:dyDescent="0.25">
      <c r="A7" t="s">
        <v>54</v>
      </c>
      <c r="D7">
        <f t="shared" si="0"/>
        <v>0</v>
      </c>
    </row>
    <row r="8" spans="1:4" x14ac:dyDescent="0.25">
      <c r="A8" t="s">
        <v>55</v>
      </c>
      <c r="D8">
        <f t="shared" si="0"/>
        <v>0</v>
      </c>
    </row>
    <row r="9" spans="1:4" x14ac:dyDescent="0.25">
      <c r="A9" t="s">
        <v>56</v>
      </c>
      <c r="D9">
        <f t="shared" si="0"/>
        <v>0</v>
      </c>
    </row>
    <row r="10" spans="1:4" x14ac:dyDescent="0.25">
      <c r="A10" t="s">
        <v>94</v>
      </c>
    </row>
    <row r="11" spans="1:4" x14ac:dyDescent="0.25">
      <c r="A11" t="s">
        <v>95</v>
      </c>
    </row>
    <row r="12" spans="1:4" x14ac:dyDescent="0.25">
      <c r="A12" t="s">
        <v>96</v>
      </c>
    </row>
    <row r="13" spans="1:4" x14ac:dyDescent="0.25">
      <c r="A13" t="s">
        <v>97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1"/>
  <sheetViews>
    <sheetView workbookViewId="0">
      <selection sqref="A1:B1"/>
    </sheetView>
  </sheetViews>
  <sheetFormatPr defaultRowHeight="15" x14ac:dyDescent="0.25"/>
  <cols>
    <col min="1" max="1" width="15" customWidth="1"/>
    <col min="2" max="2" width="16.28515625" customWidth="1"/>
  </cols>
  <sheetData>
    <row r="1" spans="1:2" x14ac:dyDescent="0.25">
      <c r="A1" s="3" t="s">
        <v>57</v>
      </c>
      <c r="B1" s="3" t="s">
        <v>58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12"/>
  <sheetViews>
    <sheetView workbookViewId="0">
      <selection activeCell="A11" sqref="A11"/>
    </sheetView>
  </sheetViews>
  <sheetFormatPr defaultRowHeight="15" x14ac:dyDescent="0.25"/>
  <cols>
    <col min="1" max="1" width="21.5703125" customWidth="1"/>
    <col min="2" max="2" width="12.42578125" customWidth="1"/>
  </cols>
  <sheetData>
    <row r="1" spans="1:2" x14ac:dyDescent="0.25">
      <c r="A1" s="3" t="s">
        <v>59</v>
      </c>
      <c r="B1" s="3" t="s">
        <v>60</v>
      </c>
    </row>
    <row r="2" spans="1:2" x14ac:dyDescent="0.25">
      <c r="A2" t="s">
        <v>61</v>
      </c>
    </row>
    <row r="3" spans="1:2" x14ac:dyDescent="0.25">
      <c r="A3" t="s">
        <v>62</v>
      </c>
    </row>
    <row r="4" spans="1:2" x14ac:dyDescent="0.25">
      <c r="A4" t="s">
        <v>33</v>
      </c>
    </row>
    <row r="5" spans="1:2" x14ac:dyDescent="0.25">
      <c r="A5" t="s">
        <v>63</v>
      </c>
    </row>
    <row r="6" spans="1:2" x14ac:dyDescent="0.25">
      <c r="A6" t="s">
        <v>64</v>
      </c>
    </row>
    <row r="7" spans="1:2" x14ac:dyDescent="0.25">
      <c r="A7" t="s">
        <v>65</v>
      </c>
    </row>
    <row r="8" spans="1:2" x14ac:dyDescent="0.25">
      <c r="A8" t="s">
        <v>66</v>
      </c>
    </row>
    <row r="9" spans="1:2" x14ac:dyDescent="0.25">
      <c r="A9" t="s">
        <v>67</v>
      </c>
    </row>
    <row r="10" spans="1:2" x14ac:dyDescent="0.25">
      <c r="A10" t="s">
        <v>98</v>
      </c>
    </row>
    <row r="12" spans="1:2" x14ac:dyDescent="0.25">
      <c r="A12" t="s">
        <v>68</v>
      </c>
      <c r="B12">
        <f>SUM(B2:B9)</f>
        <v>0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tabSelected="1" workbookViewId="0">
      <selection activeCell="B23" sqref="B23"/>
    </sheetView>
  </sheetViews>
  <sheetFormatPr defaultRowHeight="15" x14ac:dyDescent="0.25"/>
  <cols>
    <col min="1" max="7" width="25" customWidth="1"/>
  </cols>
  <sheetData>
    <row r="1" spans="1:4" x14ac:dyDescent="0.25">
      <c r="A1" s="3" t="s">
        <v>69</v>
      </c>
      <c r="B1" s="3" t="s">
        <v>70</v>
      </c>
      <c r="C1" s="3" t="s">
        <v>71</v>
      </c>
      <c r="D1" s="3" t="s">
        <v>72</v>
      </c>
    </row>
    <row r="2" spans="1:4" x14ac:dyDescent="0.25">
      <c r="A2" t="s">
        <v>73</v>
      </c>
    </row>
    <row r="3" spans="1:4" x14ac:dyDescent="0.25">
      <c r="A3" t="s">
        <v>74</v>
      </c>
    </row>
    <row r="4" spans="1:4" x14ac:dyDescent="0.25">
      <c r="A4" t="s">
        <v>75</v>
      </c>
    </row>
    <row r="5" spans="1:4" x14ac:dyDescent="0.25">
      <c r="A5" t="s">
        <v>76</v>
      </c>
    </row>
    <row r="6" spans="1:4" x14ac:dyDescent="0.25">
      <c r="A6" t="s">
        <v>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14</vt:i4>
      </vt:variant>
    </vt:vector>
  </HeadingPairs>
  <TitlesOfParts>
    <vt:vector size="14" baseType="lpstr">
      <vt:lpstr>Instruções</vt:lpstr>
      <vt:lpstr>Parâmetros</vt:lpstr>
      <vt:lpstr>Encargos</vt:lpstr>
      <vt:lpstr>RSU_Baixa</vt:lpstr>
      <vt:lpstr>RSU_Alta</vt:lpstr>
      <vt:lpstr>Reciclável_Baixa</vt:lpstr>
      <vt:lpstr>Reciclável_Alta</vt:lpstr>
      <vt:lpstr>Coleta_Maritima</vt:lpstr>
      <vt:lpstr>Veículos</vt:lpstr>
      <vt:lpstr>Contêineres</vt:lpstr>
      <vt:lpstr>EPIs e insumos</vt:lpstr>
      <vt:lpstr>Administração</vt:lpstr>
      <vt:lpstr>BDI</vt:lpstr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Flavia Deable</cp:lastModifiedBy>
  <dcterms:created xsi:type="dcterms:W3CDTF">2026-06-09T12:04:50Z</dcterms:created>
  <dcterms:modified xsi:type="dcterms:W3CDTF">2026-06-09T12:51:02Z</dcterms:modified>
</cp:coreProperties>
</file>