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LIC 2026\"/>
    </mc:Choice>
  </mc:AlternateContent>
  <bookViews>
    <workbookView xWindow="-120" yWindow="-120" windowWidth="20730" windowHeight="11160"/>
  </bookViews>
  <sheets>
    <sheet name="CALCULO IMPACTO" sheetId="1" r:id="rId1"/>
    <sheet name="SOMA QDD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  <c r="H16" i="1"/>
  <c r="D2" i="1" l="1"/>
  <c r="B22" i="2" l="1"/>
  <c r="D4" i="1" s="1"/>
</calcChain>
</file>

<file path=xl/sharedStrings.xml><?xml version="1.0" encoding="utf-8"?>
<sst xmlns="http://schemas.openxmlformats.org/spreadsheetml/2006/main" count="25" uniqueCount="25">
  <si>
    <t>GABINETE DO PREFEITO</t>
  </si>
  <si>
    <t xml:space="preserve">ÓRGÃO </t>
  </si>
  <si>
    <t>ORÇAMENTO</t>
  </si>
  <si>
    <t>Secretaria Municipal de Administração</t>
  </si>
  <si>
    <t>Secretaria Municipal de Finanças</t>
  </si>
  <si>
    <t>Sec. Mun. de Agricultura Abast. e Pesca</t>
  </si>
  <si>
    <t>Sec. de Obras, Habitação e Transporte</t>
  </si>
  <si>
    <t>Sec. Mun.de Cultura, Turismo e Juventude</t>
  </si>
  <si>
    <t>Sec.Mun. da Mulher e Igualdade Racial</t>
  </si>
  <si>
    <t>Sec.Mun.de Planejamento de Transparencia</t>
  </si>
  <si>
    <t>Secretaria Mun. de Meio Ambiente</t>
  </si>
  <si>
    <t>Secretaria Mun. de Esporte e Lazer</t>
  </si>
  <si>
    <t>Reserva de Contigência</t>
  </si>
  <si>
    <t>Secretaria Municipal de Educação</t>
  </si>
  <si>
    <t>Manutenção e Desenvolvimento de Ensino</t>
  </si>
  <si>
    <t>Fundo de Man.Desenv.Educ.Básica - FUNDEB</t>
  </si>
  <si>
    <t>Secretária Mun. de Saúde e Saneamento</t>
  </si>
  <si>
    <t>Fundo Municipal de Saúde</t>
  </si>
  <si>
    <t>Secretaria Mun.de Assistência Social</t>
  </si>
  <si>
    <t>Fundo Municipal de Assistência Social</t>
  </si>
  <si>
    <t>Fundo Mun. da Criança e do Adolescente</t>
  </si>
  <si>
    <t>Fundo Municipal de Cultura</t>
  </si>
  <si>
    <t>Valo/Estimado/Cont</t>
  </si>
  <si>
    <t>Orç. Geral</t>
  </si>
  <si>
    <t>impacto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</si>
</sst>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_-;\-* #,##0_-;_-* &quot;-&quot;??_-;_-@_-"/>
    <numFmt numFmtId="165" formatCode="&quot;R$&quot;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4" fontId="0" fillId="0" borderId="0" xfId="0" applyNumberFormat="1"/>
    <xf numFmtId="43" fontId="2" fillId="0" borderId="0" xfId="1" applyFont="1"/>
    <xf numFmtId="43" fontId="3" fillId="2" borderId="0" xfId="1" applyFont="1" applyFill="1"/>
    <xf numFmtId="164" fontId="2" fillId="0" borderId="0" xfId="1" applyNumberFormat="1" applyFont="1"/>
    <xf numFmtId="43" fontId="3" fillId="0" borderId="0" xfId="1" applyFont="1"/>
    <xf numFmtId="43" fontId="4" fillId="0" borderId="0" xfId="1" applyFont="1"/>
    <xf numFmtId="165" fontId="5" fillId="0" borderId="0" xfId="0" applyNumberFormat="1" applyFont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"/>
  <sheetViews>
    <sheetView tabSelected="1" workbookViewId="0">
      <selection activeCell="H23" sqref="H23"/>
    </sheetView>
  </sheetViews>
  <sheetFormatPr defaultColWidth="9.140625" defaultRowHeight="12.75" x14ac:dyDescent="0.2"/>
  <cols>
    <col min="1" max="1" width="16.42578125" style="2" customWidth="1"/>
    <col min="2" max="2" width="20.28515625" style="2" customWidth="1"/>
    <col min="3" max="3" width="16.42578125" style="2" customWidth="1"/>
    <col min="4" max="4" width="20.140625" style="2" customWidth="1"/>
    <col min="5" max="5" width="14" style="2" bestFit="1" customWidth="1"/>
    <col min="6" max="6" width="9.28515625" style="2" bestFit="1" customWidth="1"/>
    <col min="7" max="7" width="17" style="2" bestFit="1" customWidth="1"/>
    <col min="8" max="8" width="9.140625" style="2"/>
    <col min="9" max="9" width="11.28515625" style="2" bestFit="1" customWidth="1"/>
    <col min="10" max="10" width="12.5703125" style="2" bestFit="1" customWidth="1"/>
    <col min="11" max="11" width="14" style="2" bestFit="1" customWidth="1"/>
    <col min="12" max="12" width="9.140625" style="2"/>
    <col min="13" max="13" width="10" style="2" bestFit="1" customWidth="1"/>
    <col min="14" max="16384" width="9.140625" style="2"/>
  </cols>
  <sheetData>
    <row r="1" spans="2:8" x14ac:dyDescent="0.2">
      <c r="B1" s="3" t="s">
        <v>22</v>
      </c>
    </row>
    <row r="2" spans="2:8" ht="15" x14ac:dyDescent="0.2">
      <c r="B2" s="7">
        <v>2730000</v>
      </c>
      <c r="C2" s="4">
        <v>100</v>
      </c>
      <c r="D2" s="2">
        <f>B2*100</f>
        <v>273000000</v>
      </c>
    </row>
    <row r="3" spans="2:8" x14ac:dyDescent="0.2">
      <c r="C3" s="5" t="s">
        <v>23</v>
      </c>
      <c r="D3" s="2">
        <v>115454240.68000001</v>
      </c>
    </row>
    <row r="4" spans="2:8" x14ac:dyDescent="0.2">
      <c r="C4" s="5" t="s">
        <v>24</v>
      </c>
      <c r="D4" s="2">
        <f>D2/D3</f>
        <v>2.3645731710857065</v>
      </c>
    </row>
    <row r="14" spans="2:8" x14ac:dyDescent="0.2">
      <c r="E14" s="6"/>
    </row>
    <row r="16" spans="2:8" x14ac:dyDescent="0.2">
      <c r="F16" s="2">
        <v>84</v>
      </c>
      <c r="G16" s="2">
        <v>35</v>
      </c>
      <c r="H16" s="2">
        <f>F16*G16</f>
        <v>2940</v>
      </c>
    </row>
    <row r="23" spans="6:8" x14ac:dyDescent="0.2">
      <c r="F23" s="2">
        <v>1.5</v>
      </c>
      <c r="G23" s="2">
        <v>85</v>
      </c>
      <c r="H23" s="2">
        <f>F23*G23</f>
        <v>127.5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opLeftCell="A13" workbookViewId="0">
      <selection activeCell="B22" sqref="B22"/>
    </sheetView>
  </sheetViews>
  <sheetFormatPr defaultRowHeight="15" x14ac:dyDescent="0.25"/>
  <cols>
    <col min="1" max="1" width="25.7109375" customWidth="1"/>
    <col min="2" max="2" width="17.140625" customWidth="1"/>
  </cols>
  <sheetData>
    <row r="1" spans="1:2" x14ac:dyDescent="0.25">
      <c r="A1" t="s">
        <v>1</v>
      </c>
      <c r="B1" t="s">
        <v>2</v>
      </c>
    </row>
    <row r="2" spans="1:2" x14ac:dyDescent="0.25">
      <c r="A2" t="s">
        <v>0</v>
      </c>
      <c r="B2" s="1">
        <v>930500</v>
      </c>
    </row>
    <row r="3" spans="1:2" x14ac:dyDescent="0.25">
      <c r="A3" t="s">
        <v>3</v>
      </c>
      <c r="B3" s="1">
        <v>3038200</v>
      </c>
    </row>
    <row r="4" spans="1:2" x14ac:dyDescent="0.25">
      <c r="A4" t="s">
        <v>4</v>
      </c>
      <c r="B4" s="1">
        <v>4593000</v>
      </c>
    </row>
    <row r="5" spans="1:2" x14ac:dyDescent="0.25">
      <c r="A5" t="s">
        <v>5</v>
      </c>
      <c r="B5" s="1">
        <v>1399800</v>
      </c>
    </row>
    <row r="6" spans="1:2" x14ac:dyDescent="0.25">
      <c r="A6" t="s">
        <v>6</v>
      </c>
      <c r="B6" s="1">
        <v>13518880</v>
      </c>
    </row>
    <row r="7" spans="1:2" x14ac:dyDescent="0.25">
      <c r="A7" t="s">
        <v>7</v>
      </c>
      <c r="B7" s="1">
        <v>1156000</v>
      </c>
    </row>
    <row r="8" spans="1:2" x14ac:dyDescent="0.25">
      <c r="A8" t="s">
        <v>8</v>
      </c>
      <c r="B8" s="1">
        <v>226000</v>
      </c>
    </row>
    <row r="9" spans="1:2" x14ac:dyDescent="0.25">
      <c r="A9" t="s">
        <v>9</v>
      </c>
      <c r="B9" s="1">
        <v>252000</v>
      </c>
    </row>
    <row r="10" spans="1:2" x14ac:dyDescent="0.25">
      <c r="A10" t="s">
        <v>10</v>
      </c>
      <c r="B10" s="1">
        <v>218000</v>
      </c>
    </row>
    <row r="11" spans="1:2" x14ac:dyDescent="0.25">
      <c r="A11" t="s">
        <v>11</v>
      </c>
      <c r="B11" s="1">
        <v>1361000</v>
      </c>
    </row>
    <row r="12" spans="1:2" x14ac:dyDescent="0.25">
      <c r="A12" t="s">
        <v>12</v>
      </c>
      <c r="B12" s="1">
        <v>500000</v>
      </c>
    </row>
    <row r="13" spans="1:2" x14ac:dyDescent="0.25">
      <c r="A13" t="s">
        <v>13</v>
      </c>
      <c r="B13" s="1">
        <v>9638090</v>
      </c>
    </row>
    <row r="14" spans="1:2" x14ac:dyDescent="0.25">
      <c r="A14" t="s">
        <v>14</v>
      </c>
      <c r="B14" s="1">
        <v>1207000</v>
      </c>
    </row>
    <row r="15" spans="1:2" x14ac:dyDescent="0.25">
      <c r="A15" t="s">
        <v>15</v>
      </c>
      <c r="B15" s="1">
        <v>43020510</v>
      </c>
    </row>
    <row r="16" spans="1:2" x14ac:dyDescent="0.25">
      <c r="A16" t="s">
        <v>16</v>
      </c>
      <c r="B16" s="1">
        <v>5205520</v>
      </c>
    </row>
    <row r="17" spans="1:2" x14ac:dyDescent="0.25">
      <c r="A17" t="s">
        <v>17</v>
      </c>
      <c r="B17" s="1">
        <v>18340700</v>
      </c>
    </row>
    <row r="18" spans="1:2" x14ac:dyDescent="0.25">
      <c r="A18" t="s">
        <v>18</v>
      </c>
      <c r="B18" s="1">
        <v>865700</v>
      </c>
    </row>
    <row r="19" spans="1:2" x14ac:dyDescent="0.25">
      <c r="A19" t="s">
        <v>19</v>
      </c>
      <c r="B19" s="1">
        <v>1249800</v>
      </c>
    </row>
    <row r="20" spans="1:2" x14ac:dyDescent="0.25">
      <c r="A20" t="s">
        <v>20</v>
      </c>
      <c r="B20" s="1">
        <v>56500</v>
      </c>
    </row>
    <row r="21" spans="1:2" x14ac:dyDescent="0.25">
      <c r="A21" t="s">
        <v>21</v>
      </c>
      <c r="B21" s="1">
        <v>560000</v>
      </c>
    </row>
    <row r="22" spans="1:2" x14ac:dyDescent="0.25">
      <c r="B22" s="1">
        <f>SUM(B2:B21)</f>
        <v>107337200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CALCULO IMPACTO</vt:lpstr>
      <vt:lpstr>SOMA QDD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2026-05-27T18:15:22Z</dcterms:modified>
</cp:coreProperties>
</file>