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2026\PREGÃO ELETRONICO\ADM\MATERIAL GRÁFICO - GERAL 2026\"/>
    </mc:Choice>
  </mc:AlternateContent>
  <bookViews>
    <workbookView xWindow="0" yWindow="0" windowWidth="24000" windowHeight="9735"/>
  </bookViews>
  <sheets>
    <sheet name="Material Gráfico - Média" sheetId="3" r:id="rId1"/>
    <sheet name="Plan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7" i="3" l="1"/>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G7" i="3"/>
  <c r="G6" i="3"/>
  <c r="G5" i="3"/>
  <c r="G4" i="3"/>
  <c r="G3" i="3"/>
  <c r="G128" i="3" l="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3" i="1"/>
  <c r="G59" i="1"/>
  <c r="I59" i="1"/>
  <c r="J59" i="1"/>
  <c r="J96" i="1"/>
  <c r="G39" i="1"/>
  <c r="I39" i="1"/>
  <c r="J39" i="1"/>
  <c r="J21" i="1"/>
  <c r="J7" i="1"/>
  <c r="J4" i="1"/>
  <c r="J5" i="1"/>
  <c r="J6" i="1"/>
  <c r="J3" i="1"/>
  <c r="J73" i="1"/>
  <c r="J74" i="1"/>
  <c r="J8" i="1"/>
  <c r="J9" i="1"/>
  <c r="J10" i="1"/>
  <c r="J11" i="1"/>
  <c r="J12" i="1"/>
  <c r="J13" i="1"/>
  <c r="J14" i="1"/>
  <c r="J15" i="1"/>
  <c r="J16" i="1"/>
  <c r="J17" i="1"/>
  <c r="J18" i="1"/>
  <c r="J19" i="1"/>
  <c r="J20" i="1"/>
  <c r="J22" i="1"/>
  <c r="J23" i="1"/>
  <c r="J24" i="1"/>
  <c r="J25" i="1"/>
  <c r="J26" i="1"/>
  <c r="J27" i="1"/>
  <c r="J28" i="1"/>
  <c r="J29" i="1"/>
  <c r="J30" i="1"/>
  <c r="J31" i="1"/>
  <c r="J32" i="1"/>
  <c r="J33" i="1"/>
  <c r="J34" i="1"/>
  <c r="J35" i="1"/>
  <c r="J36" i="1"/>
  <c r="J37" i="1"/>
  <c r="J38" i="1"/>
  <c r="J40" i="1"/>
  <c r="J41" i="1"/>
  <c r="J42" i="1"/>
  <c r="J43" i="1"/>
  <c r="J44" i="1"/>
  <c r="J45" i="1"/>
  <c r="J46" i="1"/>
  <c r="J47" i="1"/>
  <c r="J48" i="1"/>
  <c r="J49" i="1"/>
  <c r="J50" i="1"/>
  <c r="J51" i="1"/>
  <c r="J52" i="1"/>
  <c r="J53" i="1"/>
  <c r="J54" i="1"/>
  <c r="J55" i="1"/>
  <c r="J56" i="1"/>
  <c r="J57" i="1"/>
  <c r="J58" i="1"/>
  <c r="J60" i="1"/>
  <c r="J61" i="1"/>
  <c r="J62" i="1"/>
  <c r="J63" i="1"/>
  <c r="J64" i="1"/>
  <c r="J65" i="1"/>
  <c r="J66" i="1"/>
  <c r="J67" i="1"/>
  <c r="J68" i="1"/>
  <c r="J69" i="1"/>
  <c r="J70" i="1"/>
  <c r="J71" i="1"/>
  <c r="J72" i="1"/>
  <c r="J75" i="1"/>
  <c r="J76" i="1"/>
  <c r="J77" i="1"/>
  <c r="J78" i="1"/>
  <c r="J79" i="1"/>
  <c r="J80" i="1"/>
  <c r="J81" i="1"/>
  <c r="J82" i="1"/>
  <c r="J83" i="1"/>
  <c r="J84" i="1"/>
  <c r="J85" i="1"/>
  <c r="J86" i="1"/>
  <c r="J87" i="1"/>
  <c r="J88" i="1"/>
  <c r="J89" i="1"/>
  <c r="J90" i="1"/>
  <c r="J91" i="1"/>
  <c r="J92" i="1"/>
  <c r="J93" i="1"/>
  <c r="J94" i="1"/>
  <c r="J95"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I127" i="1" l="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40" i="1"/>
  <c r="I41" i="1"/>
  <c r="I42" i="1"/>
  <c r="I43" i="1"/>
  <c r="I44" i="1"/>
  <c r="I45" i="1"/>
  <c r="I46" i="1"/>
  <c r="I47" i="1"/>
  <c r="I48" i="1"/>
  <c r="I49" i="1"/>
  <c r="I50" i="1"/>
  <c r="I51" i="1"/>
  <c r="I52" i="1"/>
  <c r="I53" i="1"/>
  <c r="I54" i="1"/>
  <c r="I55" i="1"/>
  <c r="I56" i="1"/>
  <c r="I57" i="1"/>
  <c r="I58"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3" i="1"/>
  <c r="G127" i="1"/>
  <c r="E128" i="1"/>
  <c r="G4" i="1" l="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40" i="1"/>
  <c r="G41" i="1"/>
  <c r="G42" i="1"/>
  <c r="G43" i="1"/>
  <c r="G44" i="1"/>
  <c r="G45" i="1"/>
  <c r="G46" i="1"/>
  <c r="G47" i="1"/>
  <c r="G48" i="1"/>
  <c r="G49" i="1"/>
  <c r="G50" i="1"/>
  <c r="G51" i="1"/>
  <c r="G52" i="1"/>
  <c r="G53" i="1"/>
  <c r="G54" i="1"/>
  <c r="G55" i="1"/>
  <c r="G56" i="1"/>
  <c r="G57" i="1"/>
  <c r="G58"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3" i="1"/>
  <c r="I128" i="1" s="1"/>
  <c r="K128" i="1" l="1"/>
  <c r="G128" i="1"/>
</calcChain>
</file>

<file path=xl/sharedStrings.xml><?xml version="1.0" encoding="utf-8"?>
<sst xmlns="http://schemas.openxmlformats.org/spreadsheetml/2006/main" count="525" uniqueCount="151">
  <si>
    <t>ITEM</t>
  </si>
  <si>
    <t>DESCRIMINAÇÃO</t>
  </si>
  <si>
    <t>UNID</t>
  </si>
  <si>
    <t>QUANT</t>
  </si>
  <si>
    <t>VALOR UNITARIO</t>
  </si>
  <si>
    <t>VALOR TOTAL</t>
  </si>
  <si>
    <t>Troféu personalizado em Acrílico 4mm com base em mdf de 6mm c/ 50cm de altura. Conforme Arte enviada pelo requisitante.</t>
  </si>
  <si>
    <t xml:space="preserve">Uni. </t>
  </si>
  <si>
    <t>Troféu personalizado em Acrílico 4mm com base em mdf de 6mm c/ 40cm de altura. Conforme Arte enviada pelo requisitante.</t>
  </si>
  <si>
    <t>Troféu personalizado em Acrílico 4mm com base em mdf de 6mm c/ 30cm de altura. Conforme Arte enviada pelo requisitante.</t>
  </si>
  <si>
    <t>Troféu personalizado em Acrílico 4mm com base em mdf de 6mm c/ 20cm de altura. Conforme Arte enviada pelo requisitante.</t>
  </si>
  <si>
    <t>Medalha em MDF personalizado com impressão colorida (futebol, Vôlei e Futevôlei) c/ fita de cetin personalizada. Conforme Arte enviada pelo requisitante.</t>
  </si>
  <si>
    <t>WIND BANNER, FORMATO: 3,0M DE ALTURA, CORES: 4X4 MATERIAL: KIT COMPLETO BASE E BANDEIRA - TECIDO MICROFIBRA OBS.: BASE PRETA OU BRANCA ARTE SERÁ ENVIADA PELO REQUISITANTE.</t>
  </si>
  <si>
    <t>UNI</t>
  </si>
  <si>
    <t>Pasta capa de processo personalizada, sem orelhas, com bolsa colada, confeccionada em papel triplex 300gr, impressão 4x0 cor, acabamento: laminação (F), faca modelo gráfica e corte/vinco, medidas: 31x22cm (fechada), 44x31cm (aberta). Com arte definida pelo órgão solicitante.</t>
  </si>
  <si>
    <t>Blocos De Anotação Com 30 Folhas 14x10cm personalizado. Com arte definida pelo órgão solicitante.</t>
  </si>
  <si>
    <t>Uni.</t>
  </si>
  <si>
    <t>BANNER EM LONA COM IMPRESSÃO DIGITAL. Com arte definida pelo órgão solicitante.</t>
  </si>
  <si>
    <t>M².</t>
  </si>
  <si>
    <t>Panfletos no PAPEL COUCHÊ 90G FTº8 com impressão personalizada colorida, tamanho 20x14cm. Com arte definida pelo órgão solicitante.</t>
  </si>
  <si>
    <t>Cartaz tamanho 42x30cm no PAPEL COUCHÊ, impressão colorida frente desenvolvimento de arte incluso.</t>
  </si>
  <si>
    <t>Faixa em lona 440g, com impressão digital, bastões de acabamento. Com arte definida pelo órgão solicitante.</t>
  </si>
  <si>
    <t>M²</t>
  </si>
  <si>
    <t>Banner em lona com impressão digital, com bastões e cordão de acabamento.  Arte definida pelo órgão solicitante.</t>
  </si>
  <si>
    <t>Adesivo para plotagem com impressão digital a base-solvente e com recorte eletrônico, impresso e instalado para sinalização de veículos. Com arte definida pelo órgão solicitante.</t>
  </si>
  <si>
    <t>ADESIVO IMPRESSÃO DIGITAL/M2. Com arte definida pelo órgão solicitante.</t>
  </si>
  <si>
    <t>Crachá para eventos 15x10cm Papel Tríplex com cordão Nylon 4×0. Com arte definida pelo órgão solicitante.</t>
  </si>
  <si>
    <t>CRACHÁS NO PAPEL OFF-SET 180g FTº32(COLORIDO) com cordão nylon 15x10cm. Com arte definida pelo órgão solicitante.</t>
  </si>
  <si>
    <t>Porta Banner Roll-up portátil 2 Pés, EM ALUMINIO 0.80x2.00m, com case para transporte resistente e compacto.</t>
  </si>
  <si>
    <t>Porta Banner Roll-up portátil 2 Pés, em alumínio 1.20 x2.00m, com case para transporte resistente e compacto.</t>
  </si>
  <si>
    <t>CALENDÁRIO de Parede 25 x 36 cm, com arte definida pelo órgão solicitante.</t>
  </si>
  <si>
    <t>CARTAZES NO PAPEL COUCHÊ 115g, FTº 8. Tamanho 42x60 cm. Com arte definida pelo órgão solicitante.</t>
  </si>
  <si>
    <t>CARTAZES NO PAPEL COUCHÊ 115g, FTº 2. Tamanho 42x60 cm. Com arte definida pelo órgão solicitante.</t>
  </si>
  <si>
    <t>CERTIFICADOS NO PAPEL OFF-SET A4 180g FTº 8. Tamanho 42x60 cm. Com arte definida pelo órgão solicitante.</t>
  </si>
  <si>
    <t>FOLDERS NO PAPEL COUCHÊ 90g FTº8 com duas dobras Formato: 20x30cm. Com Impressão Frente e Verso. Com arte definida pelo órgão solicitante.</t>
  </si>
  <si>
    <t>PLACAS DE IDENTIFICAÇÃO EM ACRILICO, TAMANHO 30X10, EXPESSURA 2MM.  COM MODELO DEFINIDO PELO ORGÃO SOLICITANTE.</t>
  </si>
  <si>
    <t>PAPEL TIMBRADOS (PAPEL OFF-SET 75GR) POLICROMIA FTO 9. 100x1fls. Com arte definida pelo órgão solicitante.</t>
  </si>
  <si>
    <t>BL.</t>
  </si>
  <si>
    <t>ETIQUETA ADESIVA EM FORMA DE CIRCULO PARA CAMPANHAS-BOTTON ADESIVO. Com arte definida pelo órgão solicitante.</t>
  </si>
  <si>
    <t>Envelopes timbrado 18x25cm. Com arte definida pelo órgão solicitante.</t>
  </si>
  <si>
    <t>Envelopes timbrado 24x34cm. Com arte definida pelo órgão solicitante.</t>
  </si>
  <si>
    <t>Convites FTº 8, papel couchê 250g. tamanho 17x24. Com arte definida pelo órgão solicitante.</t>
  </si>
  <si>
    <t>Convites FTº 8, papel couchê 250g. tamanho 20x28. Com arte definida pelo órgão solicitante.</t>
  </si>
  <si>
    <t>Bloco de rascunhos ft- 32, 01 core, 15x10 fls. Com arte definida pelo órgão solicitante.</t>
  </si>
  <si>
    <t>Bloco de rascunhos colorido ft- 32, 15x10 fls. Com arte definida pelo órgão solicitante.</t>
  </si>
  <si>
    <t>Prontuário SUAS, formato 8, capa colorida, miolo com 56 páginas, em papel 75 gramas. Com arte definida pelo órgão solicitante.</t>
  </si>
  <si>
    <t>Bl</t>
  </si>
  <si>
    <t>Requisição para combustível, formato 32, 50x2 vias, papel 53g. Com arte definida pelo órgão solicitante.</t>
  </si>
  <si>
    <t>Crachá PVC (plástico resistente) personalizado, impressão dupla face, comprimento x largura 8.6 cm x 5.4 cm, com cordão Personalizado Premium com garra jacaré e protetor, 82 cm (fita aberta, tamanho padrão), Impressão colorida nos dois lados, sem limite de cores, fita de alta durabilidade em poliéster acetinado. Com arte definida pelo órgão solicitante.</t>
  </si>
  <si>
    <t xml:space="preserve">Confecção de carimbo automático. 14x38mm. Texto definido pelo órgão solicitante. </t>
  </si>
  <si>
    <t>Confecção de carimbo automático. 18x48mm. Texto definido pelo órgão solicitante.</t>
  </si>
  <si>
    <t>Confecção de carimbo automático redondo. 30mm. Texto definido pelo órgão solicitante.</t>
  </si>
  <si>
    <t>Canecas acrílicas 360ml personalizada. Com cor e arte a ser definida pelo órgão solicitante.</t>
  </si>
  <si>
    <t>Copos long drink 340ml personalizado. Com cor e arte a ser definida pelo órgão solicitante.</t>
  </si>
  <si>
    <t>Taças acrílicas 450ml personalizada. Com cor e arte a ser definida pelo órgão solicitante.</t>
  </si>
  <si>
    <t>NÉCESSAIRE com fechamento em zíper de correr em 2/4 do produto, com alça de mão em nylon medindo 25mm Largura 20cm, altura 11cm e profundidade 11cm. Personalização em silkscreen com impressão colorida em até 5 cores, cor a definir, arte a ser definida pelo órgão solicitante.</t>
  </si>
  <si>
    <t>CANECA DE CERÂMICA - cor branca - personalizada – com frase (a ser definida pelo órgão solicitante) -Processo da Estampa: sublimação -Material / Composição: cerâmica -Volume: 325 ml.</t>
  </si>
  <si>
    <t>KIT CANETA E CADERNETA, tipo moleskine, com estojo, com pauta personalizado de acordo com a arte solicitada. (Cor, timbre e texto a ser definido pelo órgão solicitante.)</t>
  </si>
  <si>
    <t>CHAVEIRO EM AÇO ESCOVADO, GRAVAÇÃO A LASER COM 5 CM DE COMPRIMENTO E 1,5 CM DE LARGURA. (Texto a ser definido pelo órgão solicitante)</t>
  </si>
  <si>
    <t>Adesivo de vinil laminado, com designer solicitado de acordo com a demanda, incluindo arte e instalação no local.</t>
  </si>
  <si>
    <t xml:space="preserve">Letreiro em pvc expandido de 20mm. Incluindo arte solicitada pelo órgão e instalação no local. </t>
  </si>
  <si>
    <t xml:space="preserve">Agenda personalizada, com encadernação Wire-O – Garras de duplo anel para facilitar o manuseio, Capa Dura, Tamanho- com folhas amplas de 15x21 cm, e com 196 Páginas. Com arte a ser definida pelo órgão solicitante. </t>
  </si>
  <si>
    <t>und.</t>
  </si>
  <si>
    <t>und</t>
  </si>
  <si>
    <t>Blc.</t>
  </si>
  <si>
    <t>FICHA PRONTUÁRIO MÉDICO CADASTRO 22X21</t>
  </si>
  <si>
    <t>Unid.</t>
  </si>
  <si>
    <t>FICHA PRONTUÁRIO MÉDICO CONTINUAÇÃO  22X21</t>
  </si>
  <si>
    <t>Bloc</t>
  </si>
  <si>
    <t>CARTÃO DE VACINA ADULTO 30X7</t>
  </si>
  <si>
    <t xml:space="preserve">CARTÃO DE VACINA CRIANÇA MENINO </t>
  </si>
  <si>
    <t>CARTÃO DE VACINA CRIANÇA MENINA</t>
  </si>
  <si>
    <t>CADERNETA DA GESTANTE</t>
  </si>
  <si>
    <t xml:space="preserve">PANFLETO DA DENGUE FORMATO 9 </t>
  </si>
  <si>
    <t xml:space="preserve">PANFLETO DA CARAMUJO FORMATO 9 </t>
  </si>
  <si>
    <t>PANFLETO DA LEISHMANIOSE CANINA FORMATO 9</t>
  </si>
  <si>
    <t xml:space="preserve">ADESIVO PROIBIDO FUMAR 30X20 </t>
  </si>
  <si>
    <t>ADESIVO HIGIENE DAS MÃOS 30X20</t>
  </si>
  <si>
    <t>CAPA DE PROCESSO ADMINISTRATIVO: DOBRAVEL; COMP: 33X24 LARG. COR BRANCO; COM LOGOTIPO</t>
  </si>
  <si>
    <t>Adesivo com impressão digital em diversos tamanhos e modelos. Com arte definida pelo órgão solicitante.</t>
  </si>
  <si>
    <r>
      <t xml:space="preserve">Fachada em Lona 440 g/m, impressão Digital Eco Solvente de 720dpis, inclui ferragem galvanizada </t>
    </r>
    <r>
      <rPr>
        <i/>
        <sz val="12"/>
        <rFont val="Arial Narrow"/>
        <family val="2"/>
      </rPr>
      <t>metalon</t>
    </r>
    <r>
      <rPr>
        <sz val="12"/>
        <rFont val="Arial Narrow"/>
        <family val="2"/>
      </rPr>
      <t xml:space="preserve"> 20/20mm mais arte e instalação no local. </t>
    </r>
  </si>
  <si>
    <r>
      <t>ADESIVO DE VINIL PERFURADO</t>
    </r>
    <r>
      <rPr>
        <sz val="12"/>
        <rFont val="Arial Narrow"/>
        <family val="2"/>
      </rPr>
      <t xml:space="preserve">, PŁOTAGEM DE VEÍCULOS, VIDROS, LOCAIS DIVERSOS SENDO ADESIVOS POR MEDIDAS SOLICITADAS DE GRANDE OU PEQUENO FORMATOS COMFORME DESIGNER SOLICITADO, DE ACORDO COM A DEMANDA, INCLUINDO ARTE E INSTALAÇÃO NO LOCAL. </t>
    </r>
  </si>
  <si>
    <r>
      <t>ADESIVO DE VINIL</t>
    </r>
    <r>
      <rPr>
        <sz val="12"/>
        <rFont val="Arial Narrow"/>
        <family val="2"/>
      </rPr>
      <t>, PŁOTAGEM DE VEÍCULOS, VIDROS, LOCAIS DIVERSOS SENDO ADESIVOS POR MEDIDAS SOLICITADAS DE GRANDE OU PEQUENO FORMATOS COMFORME DESIGNER SOLICITADO, DE ACORDO COM A DEMANDA, INCLUINDO ARTE E INSTALAÇÃO NO LOCAL.</t>
    </r>
  </si>
  <si>
    <r>
      <t>ADESIVO INSULFILM ESPELHADO PRATA</t>
    </r>
    <r>
      <rPr>
        <sz val="12"/>
        <rFont val="Arial Narrow"/>
        <family val="2"/>
      </rPr>
      <t>, DE ACORDO COM A DEMANDA, INCLUINDO INSTALAÇÃO NO LOCAL.</t>
    </r>
  </si>
  <si>
    <r>
      <t>ADESIVOS VINIL LEITOSO</t>
    </r>
    <r>
      <rPr>
        <sz val="12"/>
        <rFont val="Arial Narrow"/>
        <family val="2"/>
      </rPr>
      <t xml:space="preserve"> IMPRESSAO DIGITAL COM TINTA SOLVENTE 011 UV INCLUSO SERVICOS DE INSTALACAO OU APLICACAO NO LOCAL OU SUPERFÍCIE</t>
    </r>
  </si>
  <si>
    <r>
      <t>BANDEIRA DO ESTADO DO TOCANTINS</t>
    </r>
    <r>
      <rPr>
        <sz val="12"/>
        <rFont val="Arial Narrow"/>
        <family val="2"/>
      </rPr>
      <t>. ESPECIFICAÇÃO: CONFECÇÃO DE BANDEIRA DO ESTADO DO TOCANTINS, TAMANHO 1,28 X 0,90M, FABRICADA EM TECIDO 100% POLIÉSTER (OXFORD); DUPLA-FACE EM PROCESSO DE ESTAMPA TÊXTIL DIGITAL DE ALTA QUALIDADE, COMPOSTA POR FIOS DE GRANDE RESISTÊNCIA E COM ALTO BRILHO, POSSUI TRALHA NA COR BRANCA, COM DOIS ILHOSES NAS PONTAS, PARA USO INTERNO OU EXTERNO, CONFORME REGRAS SOBRE ELABORAÇÃO/FABRICAÇÃO/CONFECÇÃO E NA NORMA NBR 16287 DA ABNT NA SUA MAIS RECENTE PUBLICAÇÃO, NO QUE DIZ RESPEITO A PROPORÇÃO, DISPOSIÇÃO E DEMAIS PARÂMETROS RELACIONADOS AOS SÍMBOLOS, CORES ETC.</t>
    </r>
  </si>
  <si>
    <r>
      <t>BANDEIRA NACIONAL DO BRASIL.</t>
    </r>
    <r>
      <rPr>
        <sz val="12"/>
        <rFont val="Arial Narrow"/>
        <family val="2"/>
      </rPr>
      <t xml:space="preserve"> ESPECIFICAÇÃO: CONFECÇÃO DE BANDEIRA NACIONAL DO BRASIL; TAMANHO/DIMENSÕES 1,30 X 0,90M, 2 PANOS; FABRICADA EM TECIDO 100% POLIAMIDA (NYLON PARAQUEDAS RESINADO); DUPLA-FACE (FACES EXATAMENTE IGUAIS) EM PROCESSO DE ESTAMPA TÊXTIL DIGITAL DE ALTA QUALIDADE/RESOLUÇÃO, CORES VIBRANTES E DURÁVEIS; ALTO PADRÃO DE ACABAMENTO BORDADO E COSTURAS REFORÇADAS, COMPOSTA POR FIOS DE GRANDE RESISTÊNCIA E COM ALTO BRILHO; POSSUI TRALHA NA COR BRANCA, COM DOIS ILHOSES NAS PONTAS, PARA USO INTERNO OU EXTERNO, CONFORME REGRAS SOBRE ELABORAÇÃO/FABRICAÇÃO/CONFECÇÃO DISPOSTO NA LEI FEDERAL 5.700/1971 E SUAS ALTERAÇÕES E NA NORMA NBR 16287 DA ABNT NA SUA MAIS RECENTE PUBLICAÇÃO, NO QUE DIZ RESPEITO A PROPORÇÃO, DISPOSIÇÃO E DEMAIS PARÂMETROS RELACIONADOS AOS SÍMBOLOS, CORES ETC.</t>
    </r>
  </si>
  <si>
    <r>
      <t>BLOCO DE ANOTAÇÕES 15X10CM COM AUTOADESIVOS PERSONALIZADO</t>
    </r>
    <r>
      <rPr>
        <sz val="12"/>
        <rFont val="Arial Narrow"/>
        <family val="2"/>
      </rPr>
      <t>. COM ARTE DEFINIDA PELO ÓRGÃO SOLICITANTE. BLOCO DE ANOTAÇÕES ECOLÓGICO, MATERIAL EM KRAFT. POSSUI UMA TRAVA NA PRÓPRIA CAPA, CINCO BLOCOS AUTOADESIVOS COLORIDOS COM APROXIMADAMENTE 25 FOLHINHAS, BLOCO AUTOADESIVO AMARELO COM APROXIMADAMENTE 25 FOLHAS E BLOCO GRANDE COM APROXIMADAMENTE 70 FOLHAS.</t>
    </r>
  </si>
  <si>
    <r>
      <t>CONFECÇÃO DE CARIMBO AUTOMÁTICO REDONDO 50MM</t>
    </r>
    <r>
      <rPr>
        <sz val="12"/>
        <rFont val="Arial Narrow"/>
        <family val="2"/>
      </rPr>
      <t>. TEXTO DEFINIDO PELO ÓRGÃO SOLICITANTE.</t>
    </r>
  </si>
  <si>
    <r>
      <t>CONFECÇÃO DE CARIMBO AUTOMÁTICO. 23X59MM</t>
    </r>
    <r>
      <rPr>
        <sz val="12"/>
        <rFont val="Arial Narrow"/>
        <family val="2"/>
      </rPr>
      <t>. TEXTO DEFINIDO PELO ÓRGÃO SOLICITANTE.</t>
    </r>
  </si>
  <si>
    <r>
      <t xml:space="preserve">INSULFILM FUME, </t>
    </r>
    <r>
      <rPr>
        <sz val="12"/>
        <rFont val="Arial Narrow"/>
        <family val="2"/>
      </rPr>
      <t>PORCENTAGENS VARIADAS, COM APLICAÇÃO NO LOCAL E</t>
    </r>
    <r>
      <rPr>
        <b/>
        <sz val="12"/>
        <rFont val="Arial Narrow"/>
        <family val="2"/>
      </rPr>
      <t xml:space="preserve"> </t>
    </r>
    <r>
      <rPr>
        <sz val="12"/>
        <rFont val="Arial Narrow"/>
        <family val="2"/>
      </rPr>
      <t>FORNECIMENTO.</t>
    </r>
  </si>
  <si>
    <r>
      <t xml:space="preserve">MEDALHA EM ACRÍLICO 70MM DE DIÂMETRO </t>
    </r>
    <r>
      <rPr>
        <sz val="12"/>
        <rFont val="Arial Narrow"/>
        <family val="2"/>
      </rPr>
      <t>ESPECIFICAÇÃO: ESPECIFICAÇÃO: MEDALHA PERSONALIZADA, CONFECCIONADA EM ACRÍLICO DE 4MM DE ESPESSURA E 60MM DE DIÂMETRO; GRAVAÇÃO DIGITAL RESINADA EM ALTA QUALIDADE; FITA DUPLA FACE EM CETIM DE 70CM, ACABAMENTO BRILHANTE; CONFORME MODELO/LAYOUT PROPOSTO PELA SECRETARIA.</t>
    </r>
  </si>
  <si>
    <r>
      <t xml:space="preserve">MEDALHA EM FUNDIÇÃO 80MM DE DIÂMETRO </t>
    </r>
    <r>
      <rPr>
        <sz val="12"/>
        <rFont val="Arial Narrow"/>
        <family val="2"/>
      </rPr>
      <t>ESPECIFICAÇÃO: ESPECIFICAÇÃO: MEDALHA PERSONALIZADA, CONFECCIONADA EM METAL FUNDIDO DE 3MM DE ESPESSURA E 80MM DE DIÂMETRO; GRAVAÇÃO EM PROCESSO DE FUNDIÇÃO DE ALTA PRECISÃO FRENTE E VERSO; FITA DUPLA FACE EM CETIM OU GORGURÃO COM IMPRESSÃO DE ALTA QUALIDADE NOS DOIS LADOS DE 90X2,5CM(CXL), ACABAMENTO BRILHANTE; CONFORME MODELO/LAYOUT PROPOSTO PELA SECRETARIA</t>
    </r>
  </si>
  <si>
    <r>
      <t>MOCHILA TIPO SACO PERSONALIZADA</t>
    </r>
    <r>
      <rPr>
        <sz val="12"/>
        <rFont val="Arial Narrow"/>
        <family val="2"/>
      </rPr>
      <t>. ESPECIFICAÇÃO: ESPECIFICAÇÃO: MOCHILA TIPO SACO PERSONALIZADA; CONFECCIONADA EM TECIDO TACTEL; DIMENSÕES MÍNIMAS 42 CM DE COMPRIMENTO X 35 CM DE LARGURA/BOCA (CXL); SUBLIMAÇÃO: FRENTE E VERSO; CORDÕES LATERAIS DUPLOS EXTENSÍVEIS, EM NYLON, COR VERDE BANDEIRA, 1,70 DE COMPRIMENTO CADA; FECHAMENTO POR ENFORCAMENTO COM 2 CORDÕES, CONFORME MODELO/LAYOUT PROPOSTO PELA SECRETARIA.</t>
    </r>
  </si>
  <si>
    <r>
      <t>PASTA PARA CURSOS</t>
    </r>
    <r>
      <rPr>
        <sz val="12"/>
        <rFont val="Arial Narrow"/>
        <family val="2"/>
      </rPr>
      <t>: PASTA PARA CURSOS, FORMATO ABERTO MEDINDO 46X33CM; PAPEL COUCHÉ 300G., COR 4x0, BOLSO MEDINDO 21X15CM.; DOBRA, CORTE/VINCO, COLA, FACA ESPECIAL. PASTA COM BOLSO. CONFORME MODELO/LAYOUT PROPOSTO PELA SECRETARIA</t>
    </r>
  </si>
  <si>
    <r>
      <t>TROFÉU EM ACRÍLICO DE 35CM</t>
    </r>
    <r>
      <rPr>
        <sz val="12"/>
        <rFont val="Arial Narrow"/>
        <family val="2"/>
      </rPr>
      <t xml:space="preserve"> ESPECIFICAÇÃO: TROFÉU PERSONALIZADO; CONFECCIONADO EM ACRÍLICO; CORTE A LASER; COM IMAGEM EM ALTA QUALIDADE; COR 4X0; DIMENSÕES 0,5 X 10 X 35 CM; GRAVAÇÃO DIGITAL RESINADA NA FRENTE; ACABAMENTO BRILHANTE; CONFORME MODELO/LAYOUT PROPOSTO PELA SECRETARIA.</t>
    </r>
  </si>
  <si>
    <t>A DOS SANTOS FREITAS  CNPJ: 24.835.033/0001-10</t>
  </si>
  <si>
    <t>BANCO DE PREÇO - COM TRÊS PROPOSTAS</t>
  </si>
  <si>
    <t>MÉDIA</t>
  </si>
  <si>
    <t>BLOCO DE RECEITUÁRIO SIMPLES 21X16 100X1</t>
  </si>
  <si>
    <t>BLOCO DE RECEITUÁRIO DE CONTROLE ESPECIAL  21X15 50X2VIAS</t>
  </si>
  <si>
    <t>BLOCO DE RECEITUARIO AZUL (NRB) 21X15 50X2VIAS</t>
  </si>
  <si>
    <t>BLOCO DE REQUISIÇÃO DE EXAMES 21X16 100X1</t>
  </si>
  <si>
    <t>BLOCO DE DECLARAÇÃO DE CADERNETA DE VACINAÇÃO ATUALIZADA A4 100X1</t>
  </si>
  <si>
    <t>BLOCO DE CADASTRO DE VACINADOS TAMANHO A4</t>
  </si>
  <si>
    <t>BLOCO DE ENCAMINHAMENTO, REFERENCIA, CONTRA REFERENCIA E COMPENSAÇÃO 31X21 50X2 2 VIAS</t>
  </si>
  <si>
    <t>BLOCO DE SOLICITAÇÃO AMBULATÓRIO 31X21 50X2</t>
  </si>
  <si>
    <t>BLOCO DE ATESTADO MÉDICO 21X16 100X1</t>
  </si>
  <si>
    <t>BLOCO DE SOLICITAÇÃO AMBULATÓRIO COM DESCRIÇÃO DE MEDICAMENTOS 31X21 50X2 FRENTE E VERSO</t>
  </si>
  <si>
    <t>BLOCO DE DADOS OBRIGATÓRIOS PARA NOTIFICAÇÃO DO SINAN A4 100X1</t>
  </si>
  <si>
    <t>BLOCO DE TERMO DE RECUSA PACIENTE A4 100X1</t>
  </si>
  <si>
    <t>BLOCO DE SOLICITAÇÃO DE TROCA DE PLANTÃO (ENFERMAGEM E MOTORISTAS) A4 100X1</t>
  </si>
  <si>
    <t>BLOCO DE MAPEAMENTO DE PRESSÃO ARTERIAL E DIABETES 16X10 100X1</t>
  </si>
  <si>
    <t>BLOCO DE RETORNO CONSULTA ENFERMAGEM/MÉDICO (CONTROLE DE PACIENTES) 15X10 100X1</t>
  </si>
  <si>
    <t>BLOCO DE MONITORAMENTO DOS PROCEDIMENTOS REALIZADOS PARA ACOMPANHAMENTO DOS INDICADORES 20X30 100X1</t>
  </si>
  <si>
    <t>BLOCO DE RETORNO DE CONSULTA ESPECIALIZADA (PEDIATRA, CARDIOLOGISTA, GINECOLOGISTA, ETC) 17X9 50X1</t>
  </si>
  <si>
    <t>BLOCO DE CADASTRO DOMICILIAR E TERRITORIAL E-SUS 32X21 100X1 FRENTE E VERSO</t>
  </si>
  <si>
    <t>BLOCO DE CADASTRO INDIVIDUAL E-SUS 32X21 100X1 FRENTE E VERSO</t>
  </si>
  <si>
    <t>BLOCO DE FICHA DE ASSINATURA VISITA DOMICILIAR ACS 14X19 100X1</t>
  </si>
  <si>
    <t>BLOCO NO TEMA AGENTE ESTEVE EM SUA RESIDÊNCIA 10X10 100X1</t>
  </si>
  <si>
    <t>BLOCO NO TEMA PROXIMA CONSULTA 10X10 100X1</t>
  </si>
  <si>
    <t>BLOCO DE RISCO CIRURGICO CARDIOLOGICO 32X21 100X1 FRENTE E VERSO</t>
  </si>
  <si>
    <t>BLOCO DE LAUDO PARA SOLICITAÇÃO/AUTORIZAÇÃO DE PROCEDIMENTOS AMBULATORIAL - APAC 32X21</t>
  </si>
  <si>
    <t>BLOCO DE DIA DE CUIDAR DO SORRISO 10X10 100X1</t>
  </si>
  <si>
    <t>BLOCO DE BOLETIM DE PRODUÇÃO AMBULATORIAL / BPA (INDIVIDUALIZADO) 22X13 100X1</t>
  </si>
  <si>
    <t>BLOCO DE BOLETIM DE PRODUÇÃO AMBULATORIAL / BPA (CONSOLIDADO) 30X19 100X1</t>
  </si>
  <si>
    <t>BLOCO DE PLANILHA PARA ACOMPANHAMENTO DAESCOVAÇÃO DENTAL SUPERVISIONADA 31X21 100X1</t>
  </si>
  <si>
    <t>BLOCO DE FICHA PARA LEVANTAMENTO EPIDEMIOLOGICO INDICES CPOD E CEO 31X21 100X1</t>
  </si>
  <si>
    <t>BLOCO DE FICHA DE ASSINATURA VISITA DOMICILIAR ACE 16X23 100FLS</t>
  </si>
  <si>
    <t>BLOCO DE RESUMO DIARIO DO SERVIÇO ANTIVETORIAL 20X30 50FLS</t>
  </si>
  <si>
    <t>BLOCO DE RESUMO SEMANAL DO SERVIÇO ANTIVETORIAL 20X30 50FLS</t>
  </si>
  <si>
    <t>BLOCO DE FICHA PARA IDENTIFICAÇÃO DOS POTES COM ESCORPIÕES 20X30 50FLS</t>
  </si>
  <si>
    <t>BLOCO DE BOLETIM MENSAL DE ENCAMINHAMENTO DE ESCORPIÕES 20X30 50FLS</t>
  </si>
  <si>
    <t>BLOCO DE FICHA DE REGISTRO DE ESCORPIÕES 20X30 50FLS</t>
  </si>
  <si>
    <t>BLOCO DE BOLETIM MENSAL DE REMESSA DE LARVAS 20X30 50FLS</t>
  </si>
  <si>
    <t>BLOCO DE BOLETIM DE REMESSA DE LÂMINAS DE CHAGAS 20X30 50FLS</t>
  </si>
  <si>
    <t>BLOCO DE SISTEMA DE REFERENCIAL GEOGRAFICO - SISLOC RG-03 20X30 50FLS</t>
  </si>
  <si>
    <t>BLOCO DE BOLETIM DE RECONHECIMENTO GEOGRÁFICO RG-02 20X30 50FLS</t>
  </si>
  <si>
    <t>BLOCO DE BOLETIM RG-01 REGISTRO DE IMÓVEL 20X30 50FLS</t>
  </si>
  <si>
    <t>BLOCO DE BOLETIM DE IDENTIFICAÇÃO DE EXAMES DE TRIATOMÍNEOS 20X30 50FLS</t>
  </si>
  <si>
    <t>BLOCO DE BOLETIM DE REMESSA DE BARBEIRO 20X30 50FLS</t>
  </si>
  <si>
    <t>BLOCO DE ATENDIMENTO ANTI-RABICO HUMANO 31X21 100X1</t>
  </si>
  <si>
    <t>BLOCO DE FICHA DE NOTIFICAÇÃO DE DIARRÉIA 31X21 100X1</t>
  </si>
  <si>
    <t>BLOCO DE ACIDENTE POR ANIMAIS PEÇONHENTOS 31X21 100X1</t>
  </si>
  <si>
    <t>COPO tipo Coqueteleira, 600ml, prático e leve, fabricada com plástico resistente e tampa com rosca, evitando o derramamento do líquido. Tamanho aproximado: Profundidade: 27 cm. Largura: 20 cm. Altura: 12 cm.), e com gravação personalizada colorida definida pelo órgão solicitante, com no mínimo 7cm de altura.</t>
  </si>
  <si>
    <r>
      <t>BANDEIRA DO MUNICIPIO DE BANDEIRANTES DO TOCANTINS</t>
    </r>
    <r>
      <rPr>
        <sz val="12"/>
        <rFont val="Arial Narrow"/>
        <family val="2"/>
      </rPr>
      <t>. ESPECIFICAÇÃO: CONFECÇÃO DE BANDEIRA DO MUNICIPIO DE BANDEIRANTES DO TOCANTINS, TAMANHO 1,28 X 0,90M, FABRICADA EM TECIDO 100% POLIÉSTER (OXFORD); DUPLA-FACE EM PROCESSO DE ESTAMPA TÊXTIL DIGITAL DE ALTA QUALIDADE, COMPOSTA POR FIOS DE GRANDE RESISTÊNCIA E COM ALTO BRILHO, POSSUI TRALHA NA COR BRANCA, COM DOIS ILHOSES NAS PONTAS, PARA USO INTERNO OU EXTERNO, CONFORME REGRAS SOBRE ELABORAÇÃO/FABRICAÇÃO/CONFECÇÃO E NA NORMA NBR 16287 DA ABNT NA SUA MAIS RECENTE PUBLICAÇÃO, NO QUE DIZ RESPEITO A PROPORÇÃO, DISPOSIÇÃO E DEMAIS PARÂMETROS RELACIONADOS AOS SÍMBOLOS, CORES ETC.</t>
    </r>
  </si>
  <si>
    <t>Total</t>
  </si>
  <si>
    <t>Bandeirantes do Tocantins, 23 de março de 2026</t>
  </si>
  <si>
    <t>Os cálculos deste relatório foram elaborados com base na IN 65/2021, Lei 14.133 de 2021 no artigo 23 e Decreto Municipal 002/2024, sendo considerado preços do Banco de preço a valor de pesquisa com fornecedor local para fornecer a realidade local no atendimento do serviço de confecção de material gráfico.</t>
  </si>
  <si>
    <t xml:space="preserve">   Fundo Municipal de Assitência Social            Fundo Municipal de Educação           Fundo Municipal de Saúde      Secret. Municipal de Administração</t>
  </si>
  <si>
    <t>Ana Paula dos Santos Borges   Maria das Dores Ferreira da Silva Alves    Savio Jose Dos Reis Rosa     Jucélio Dantas de Macêdo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</si>
</sst>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R$&quot;\ #,##0.00"/>
  </numFmts>
  <fonts count="10" x14ac:knownFonts="1">
    <font>
      <sz val="11"/>
      <color theme="1"/>
      <name val="Calibri"/>
      <family val="2"/>
      <scheme val="minor"/>
    </font>
    <font>
      <b/>
      <sz val="12"/>
      <name val="Arial Narrow"/>
      <family val="2"/>
    </font>
    <font>
      <sz val="12"/>
      <name val="Arial Narrow"/>
      <family val="2"/>
    </font>
    <font>
      <i/>
      <sz val="12"/>
      <name val="Arial Narrow"/>
      <family val="2"/>
    </font>
    <font>
      <sz val="12"/>
      <name val="Arial Black"/>
      <family val="2"/>
    </font>
    <font>
      <sz val="12"/>
      <color rgb="FFFF0000"/>
      <name val="Arial Black"/>
      <family val="2"/>
    </font>
    <font>
      <b/>
      <sz val="11"/>
      <name val="Arial"/>
      <family val="2"/>
    </font>
    <font>
      <b/>
      <sz val="8"/>
      <color theme="1"/>
      <name val="Arial"/>
      <family val="2"/>
    </font>
    <font>
      <b/>
      <sz val="10"/>
      <color theme="1"/>
      <name val="Arial"/>
      <family val="2"/>
    </font>
    <font>
      <sz val="10"/>
      <color theme="1"/>
      <name val="Arial"/>
      <family val="2"/>
    </font>
  </fonts>
  <fills count="11">
    <fill>
      <patternFill patternType="none"/>
    </fill>
    <fill>
      <patternFill patternType="gray125"/>
    </fill>
    <fill>
      <patternFill patternType="solid">
        <fgColor rgb="FFFFFFFF"/>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0"/>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45">
    <xf numFmtId="0" fontId="0" fillId="0" borderId="0" xfId="0"/>
    <xf numFmtId="0" fontId="2" fillId="0" borderId="0" xfId="0" applyFont="1" applyAlignment="1">
      <alignment horizontal="center" vertical="center"/>
    </xf>
    <xf numFmtId="0" fontId="2" fillId="0" borderId="0" xfId="0" applyFont="1"/>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justify" vertical="center" wrapText="1"/>
    </xf>
    <xf numFmtId="164" fontId="2" fillId="0" borderId="0" xfId="0" applyNumberFormat="1" applyFont="1"/>
    <xf numFmtId="164" fontId="2" fillId="0" borderId="1" xfId="0" applyNumberFormat="1" applyFont="1" applyBorder="1" applyAlignment="1">
      <alignment horizontal="center" vertical="center" wrapText="1"/>
    </xf>
    <xf numFmtId="0" fontId="1" fillId="3" borderId="1" xfId="0"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2" fillId="0" borderId="0" xfId="0" applyNumberFormat="1" applyFont="1" applyAlignment="1">
      <alignment horizontal="center"/>
    </xf>
    <xf numFmtId="164" fontId="5" fillId="0" borderId="1" xfId="0" applyNumberFormat="1" applyFont="1" applyBorder="1" applyAlignment="1">
      <alignment horizontal="center"/>
    </xf>
    <xf numFmtId="0" fontId="1" fillId="5"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164" fontId="1" fillId="7" borderId="1" xfId="0" applyNumberFormat="1" applyFont="1" applyFill="1" applyBorder="1" applyAlignment="1">
      <alignment horizontal="center" vertical="center" wrapText="1"/>
    </xf>
    <xf numFmtId="164" fontId="2" fillId="8" borderId="1"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9" borderId="1" xfId="0" applyFont="1" applyFill="1" applyBorder="1" applyAlignment="1">
      <alignment horizontal="justify" vertical="center" wrapText="1"/>
    </xf>
    <xf numFmtId="0" fontId="2" fillId="9" borderId="1" xfId="0" applyFont="1" applyFill="1" applyBorder="1" applyAlignment="1">
      <alignment horizontal="center" vertical="center" wrapText="1"/>
    </xf>
    <xf numFmtId="164" fontId="2" fillId="9" borderId="1"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0" fontId="1" fillId="9" borderId="1" xfId="0" applyFont="1" applyFill="1" applyBorder="1" applyAlignment="1">
      <alignment horizontal="justify" vertical="center" wrapText="1"/>
    </xf>
    <xf numFmtId="0" fontId="2" fillId="9" borderId="1" xfId="0" applyFont="1" applyFill="1" applyBorder="1" applyAlignment="1">
      <alignment vertical="center" wrapText="1"/>
    </xf>
    <xf numFmtId="0" fontId="0" fillId="9" borderId="0" xfId="0" applyFill="1"/>
    <xf numFmtId="164" fontId="4" fillId="0" borderId="1" xfId="0" applyNumberFormat="1" applyFont="1" applyBorder="1" applyAlignment="1">
      <alignment horizontal="center"/>
    </xf>
    <xf numFmtId="0" fontId="8" fillId="9" borderId="7" xfId="0" applyFont="1" applyFill="1" applyBorder="1" applyAlignment="1">
      <alignment horizontal="left"/>
    </xf>
    <xf numFmtId="0" fontId="8" fillId="9" borderId="8" xfId="0" applyFont="1" applyFill="1" applyBorder="1" applyAlignment="1">
      <alignment horizontal="left"/>
    </xf>
    <xf numFmtId="0" fontId="8" fillId="9" borderId="9" xfId="0" applyFont="1" applyFill="1" applyBorder="1" applyAlignment="1">
      <alignment horizontal="left"/>
    </xf>
    <xf numFmtId="0" fontId="9" fillId="0" borderId="10" xfId="0" applyFont="1" applyBorder="1" applyAlignment="1">
      <alignment horizontal="center" vertical="top"/>
    </xf>
    <xf numFmtId="0" fontId="9" fillId="0" borderId="4" xfId="0" applyFont="1" applyBorder="1" applyAlignment="1">
      <alignment horizontal="center" vertical="top"/>
    </xf>
    <xf numFmtId="0" fontId="9" fillId="0" borderId="5" xfId="0" applyFont="1" applyBorder="1" applyAlignment="1">
      <alignment horizontal="center" vertical="top"/>
    </xf>
    <xf numFmtId="164" fontId="4" fillId="6" borderId="2" xfId="0" applyNumberFormat="1" applyFon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6" fillId="10" borderId="2" xfId="0" applyFont="1" applyFill="1" applyBorder="1" applyAlignment="1">
      <alignment horizontal="right" vertical="center"/>
    </xf>
    <xf numFmtId="0" fontId="6" fillId="10" borderId="6" xfId="0" applyFont="1" applyFill="1" applyBorder="1" applyAlignment="1">
      <alignment horizontal="right" vertical="center"/>
    </xf>
    <xf numFmtId="0" fontId="6" fillId="10" borderId="3" xfId="0" applyFont="1" applyFill="1" applyBorder="1" applyAlignment="1">
      <alignment horizontal="right" vertical="center"/>
    </xf>
    <xf numFmtId="0" fontId="7" fillId="9" borderId="2" xfId="0" applyFont="1" applyFill="1" applyBorder="1" applyAlignment="1">
      <alignment horizontal="left" vertical="distributed"/>
    </xf>
    <xf numFmtId="0" fontId="7" fillId="9" borderId="6" xfId="0" applyFont="1" applyFill="1" applyBorder="1" applyAlignment="1">
      <alignment horizontal="left" vertical="distributed"/>
    </xf>
    <xf numFmtId="0" fontId="7" fillId="9" borderId="3" xfId="0" applyFont="1" applyFill="1" applyBorder="1" applyAlignment="1">
      <alignment horizontal="left" vertical="distributed"/>
    </xf>
    <xf numFmtId="164" fontId="4" fillId="4" borderId="2" xfId="0" applyNumberFormat="1" applyFont="1" applyFill="1" applyBorder="1" applyAlignment="1">
      <alignment horizontal="center" vertical="center" wrapText="1"/>
    </xf>
    <xf numFmtId="164" fontId="4" fillId="4"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183808</xdr:colOff>
      <xdr:row>0</xdr:row>
      <xdr:rowOff>190500</xdr:rowOff>
    </xdr:from>
    <xdr:to>
      <xdr:col>2</xdr:col>
      <xdr:colOff>882648</xdr:colOff>
      <xdr:row>0</xdr:row>
      <xdr:rowOff>910167</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7641" y="190500"/>
          <a:ext cx="1312673" cy="719667"/>
        </a:xfrm>
        <a:prstGeom prst="rect">
          <a:avLst/>
        </a:prstGeom>
      </xdr:spPr>
    </xdr:pic>
    <xdr:clientData/>
  </xdr:twoCellAnchor>
  <xdr:twoCellAnchor editAs="oneCell">
    <xdr:from>
      <xdr:col>2</xdr:col>
      <xdr:colOff>796010</xdr:colOff>
      <xdr:row>0</xdr:row>
      <xdr:rowOff>105832</xdr:rowOff>
    </xdr:from>
    <xdr:to>
      <xdr:col>2</xdr:col>
      <xdr:colOff>1863390</xdr:colOff>
      <xdr:row>0</xdr:row>
      <xdr:rowOff>592667</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3677" y="105832"/>
          <a:ext cx="1067380" cy="486835"/>
        </a:xfrm>
        <a:prstGeom prst="rect">
          <a:avLst/>
        </a:prstGeom>
      </xdr:spPr>
    </xdr:pic>
    <xdr:clientData/>
  </xdr:twoCellAnchor>
  <xdr:twoCellAnchor editAs="oneCell">
    <xdr:from>
      <xdr:col>2</xdr:col>
      <xdr:colOff>1929969</xdr:colOff>
      <xdr:row>0</xdr:row>
      <xdr:rowOff>84665</xdr:rowOff>
    </xdr:from>
    <xdr:to>
      <xdr:col>2</xdr:col>
      <xdr:colOff>3058584</xdr:colOff>
      <xdr:row>0</xdr:row>
      <xdr:rowOff>873000</xdr:rowOff>
    </xdr:to>
    <xdr:pic>
      <xdr:nvPicPr>
        <xdr:cNvPr id="4" name="Imagem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57636" y="84665"/>
          <a:ext cx="1128615" cy="788335"/>
        </a:xfrm>
        <a:prstGeom prst="rect">
          <a:avLst/>
        </a:prstGeom>
      </xdr:spPr>
    </xdr:pic>
    <xdr:clientData/>
  </xdr:twoCellAnchor>
  <xdr:twoCellAnchor editAs="oneCell">
    <xdr:from>
      <xdr:col>3</xdr:col>
      <xdr:colOff>196418</xdr:colOff>
      <xdr:row>0</xdr:row>
      <xdr:rowOff>137584</xdr:rowOff>
    </xdr:from>
    <xdr:to>
      <xdr:col>4</xdr:col>
      <xdr:colOff>289904</xdr:colOff>
      <xdr:row>0</xdr:row>
      <xdr:rowOff>847264</xdr:rowOff>
    </xdr:to>
    <xdr:pic>
      <xdr:nvPicPr>
        <xdr:cNvPr id="5" name="Imagem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429751" y="137584"/>
          <a:ext cx="834319" cy="70968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32"/>
  <sheetViews>
    <sheetView tabSelected="1" topLeftCell="A115" zoomScale="90" zoomScaleNormal="90" workbookViewId="0">
      <selection activeCell="E134" sqref="E134"/>
    </sheetView>
  </sheetViews>
  <sheetFormatPr defaultRowHeight="15.75" x14ac:dyDescent="0.25"/>
  <cols>
    <col min="1" max="1" width="7.42578125" customWidth="1"/>
    <col min="2" max="2" width="9.140625" style="1"/>
    <col min="3" max="3" width="53.85546875" style="2" customWidth="1"/>
    <col min="4" max="4" width="11.140625" style="2" customWidth="1"/>
    <col min="5" max="5" width="11.5703125" style="1" customWidth="1"/>
    <col min="6" max="6" width="17" style="8" bestFit="1" customWidth="1"/>
    <col min="7" max="7" width="19.5703125" style="12" bestFit="1" customWidth="1"/>
  </cols>
  <sheetData>
    <row r="1" spans="2:7" ht="76.5" customHeight="1" x14ac:dyDescent="0.25">
      <c r="B1" s="35"/>
      <c r="C1" s="35"/>
      <c r="D1" s="35"/>
      <c r="E1" s="36"/>
      <c r="F1" s="33" t="s">
        <v>98</v>
      </c>
      <c r="G1" s="34"/>
    </row>
    <row r="2" spans="2:7" ht="21.75" customHeight="1" x14ac:dyDescent="0.25">
      <c r="B2" s="10" t="s">
        <v>0</v>
      </c>
      <c r="C2" s="10" t="s">
        <v>1</v>
      </c>
      <c r="D2" s="10" t="s">
        <v>2</v>
      </c>
      <c r="E2" s="10" t="s">
        <v>3</v>
      </c>
      <c r="F2" s="16" t="s">
        <v>4</v>
      </c>
      <c r="G2" s="16" t="s">
        <v>5</v>
      </c>
    </row>
    <row r="3" spans="2:7" ht="47.25" x14ac:dyDescent="0.25">
      <c r="B3" s="18">
        <v>1</v>
      </c>
      <c r="C3" s="24" t="s">
        <v>6</v>
      </c>
      <c r="D3" s="20" t="s">
        <v>7</v>
      </c>
      <c r="E3" s="20">
        <v>5</v>
      </c>
      <c r="F3" s="9">
        <v>104.3</v>
      </c>
      <c r="G3" s="9">
        <f t="shared" ref="G3:G34" si="0">F3*E3</f>
        <v>521.5</v>
      </c>
    </row>
    <row r="4" spans="2:7" ht="47.25" x14ac:dyDescent="0.25">
      <c r="B4" s="18">
        <v>2</v>
      </c>
      <c r="C4" s="24" t="s">
        <v>8</v>
      </c>
      <c r="D4" s="20" t="s">
        <v>7</v>
      </c>
      <c r="E4" s="20">
        <v>5</v>
      </c>
      <c r="F4" s="9">
        <v>251.86</v>
      </c>
      <c r="G4" s="9">
        <f t="shared" si="0"/>
        <v>1259.3000000000002</v>
      </c>
    </row>
    <row r="5" spans="2:7" ht="47.25" x14ac:dyDescent="0.25">
      <c r="B5" s="18">
        <v>3</v>
      </c>
      <c r="C5" s="24" t="s">
        <v>9</v>
      </c>
      <c r="D5" s="20" t="s">
        <v>7</v>
      </c>
      <c r="E5" s="20">
        <v>5</v>
      </c>
      <c r="F5" s="9">
        <v>175.77</v>
      </c>
      <c r="G5" s="9">
        <f t="shared" si="0"/>
        <v>878.85</v>
      </c>
    </row>
    <row r="6" spans="2:7" ht="47.25" x14ac:dyDescent="0.25">
      <c r="B6" s="18">
        <v>4</v>
      </c>
      <c r="C6" s="24" t="s">
        <v>10</v>
      </c>
      <c r="D6" s="20" t="s">
        <v>7</v>
      </c>
      <c r="E6" s="20">
        <v>15</v>
      </c>
      <c r="F6" s="9">
        <v>95.35</v>
      </c>
      <c r="G6" s="9">
        <f t="shared" si="0"/>
        <v>1430.25</v>
      </c>
    </row>
    <row r="7" spans="2:7" ht="47.25" x14ac:dyDescent="0.25">
      <c r="B7" s="18">
        <v>5</v>
      </c>
      <c r="C7" s="24" t="s">
        <v>11</v>
      </c>
      <c r="D7" s="20" t="s">
        <v>7</v>
      </c>
      <c r="E7" s="20">
        <v>120</v>
      </c>
      <c r="F7" s="9">
        <v>6.82</v>
      </c>
      <c r="G7" s="9">
        <f t="shared" si="0"/>
        <v>818.40000000000009</v>
      </c>
    </row>
    <row r="8" spans="2:7" ht="63" x14ac:dyDescent="0.25">
      <c r="B8" s="18">
        <v>6</v>
      </c>
      <c r="C8" s="24" t="s">
        <v>12</v>
      </c>
      <c r="D8" s="20" t="s">
        <v>13</v>
      </c>
      <c r="E8" s="20">
        <v>8</v>
      </c>
      <c r="F8" s="9">
        <v>387.77</v>
      </c>
      <c r="G8" s="9">
        <f t="shared" si="0"/>
        <v>3102.16</v>
      </c>
    </row>
    <row r="9" spans="2:7" ht="78.75" x14ac:dyDescent="0.25">
      <c r="B9" s="18">
        <v>7</v>
      </c>
      <c r="C9" s="19" t="s">
        <v>14</v>
      </c>
      <c r="D9" s="20" t="s">
        <v>7</v>
      </c>
      <c r="E9" s="20">
        <v>3300</v>
      </c>
      <c r="F9" s="9">
        <v>6.61</v>
      </c>
      <c r="G9" s="9">
        <f t="shared" si="0"/>
        <v>21813</v>
      </c>
    </row>
    <row r="10" spans="2:7" ht="31.5" x14ac:dyDescent="0.25">
      <c r="B10" s="18">
        <v>8</v>
      </c>
      <c r="C10" s="19" t="s">
        <v>15</v>
      </c>
      <c r="D10" s="20" t="s">
        <v>16</v>
      </c>
      <c r="E10" s="20">
        <v>800</v>
      </c>
      <c r="F10" s="9">
        <v>15.21</v>
      </c>
      <c r="G10" s="9">
        <f t="shared" si="0"/>
        <v>12168</v>
      </c>
    </row>
    <row r="11" spans="2:7" ht="31.5" x14ac:dyDescent="0.25">
      <c r="B11" s="18">
        <v>9</v>
      </c>
      <c r="C11" s="19" t="s">
        <v>17</v>
      </c>
      <c r="D11" s="20" t="s">
        <v>18</v>
      </c>
      <c r="E11" s="20">
        <v>480</v>
      </c>
      <c r="F11" s="9">
        <v>146.87</v>
      </c>
      <c r="G11" s="9">
        <f t="shared" si="0"/>
        <v>70497.600000000006</v>
      </c>
    </row>
    <row r="12" spans="2:7" ht="47.25" x14ac:dyDescent="0.25">
      <c r="B12" s="18">
        <v>10</v>
      </c>
      <c r="C12" s="19" t="s">
        <v>19</v>
      </c>
      <c r="D12" s="20" t="s">
        <v>7</v>
      </c>
      <c r="E12" s="20">
        <v>1650</v>
      </c>
      <c r="F12" s="9">
        <v>1.58</v>
      </c>
      <c r="G12" s="9">
        <f t="shared" si="0"/>
        <v>2607</v>
      </c>
    </row>
    <row r="13" spans="2:7" ht="31.5" x14ac:dyDescent="0.25">
      <c r="B13" s="18">
        <v>11</v>
      </c>
      <c r="C13" s="19" t="s">
        <v>20</v>
      </c>
      <c r="D13" s="20" t="s">
        <v>7</v>
      </c>
      <c r="E13" s="20">
        <v>400</v>
      </c>
      <c r="F13" s="9">
        <v>2.38</v>
      </c>
      <c r="G13" s="9">
        <f t="shared" si="0"/>
        <v>952</v>
      </c>
    </row>
    <row r="14" spans="2:7" ht="31.5" x14ac:dyDescent="0.25">
      <c r="B14" s="18">
        <v>12</v>
      </c>
      <c r="C14" s="19" t="s">
        <v>21</v>
      </c>
      <c r="D14" s="20" t="s">
        <v>22</v>
      </c>
      <c r="E14" s="20">
        <v>440</v>
      </c>
      <c r="F14" s="9">
        <v>135.59</v>
      </c>
      <c r="G14" s="9">
        <f t="shared" si="0"/>
        <v>59659.6</v>
      </c>
    </row>
    <row r="15" spans="2:7" ht="47.25" x14ac:dyDescent="0.25">
      <c r="B15" s="18">
        <v>13</v>
      </c>
      <c r="C15" s="19" t="s">
        <v>23</v>
      </c>
      <c r="D15" s="20" t="s">
        <v>22</v>
      </c>
      <c r="E15" s="20">
        <v>330</v>
      </c>
      <c r="F15" s="9">
        <v>141.51</v>
      </c>
      <c r="G15" s="9">
        <f t="shared" si="0"/>
        <v>46698.299999999996</v>
      </c>
    </row>
    <row r="16" spans="2:7" ht="63" x14ac:dyDescent="0.25">
      <c r="B16" s="18">
        <v>14</v>
      </c>
      <c r="C16" s="19" t="s">
        <v>24</v>
      </c>
      <c r="D16" s="20" t="s">
        <v>22</v>
      </c>
      <c r="E16" s="20">
        <v>140</v>
      </c>
      <c r="F16" s="9">
        <v>132.04</v>
      </c>
      <c r="G16" s="9">
        <f t="shared" si="0"/>
        <v>18485.599999999999</v>
      </c>
    </row>
    <row r="17" spans="2:7" ht="31.5" x14ac:dyDescent="0.25">
      <c r="B17" s="18">
        <v>15</v>
      </c>
      <c r="C17" s="19" t="s">
        <v>79</v>
      </c>
      <c r="D17" s="20" t="s">
        <v>22</v>
      </c>
      <c r="E17" s="20">
        <v>575</v>
      </c>
      <c r="F17" s="9">
        <v>123.87</v>
      </c>
      <c r="G17" s="9">
        <f t="shared" si="0"/>
        <v>71225.25</v>
      </c>
    </row>
    <row r="18" spans="2:7" ht="31.5" x14ac:dyDescent="0.25">
      <c r="B18" s="18">
        <v>16</v>
      </c>
      <c r="C18" s="19" t="s">
        <v>25</v>
      </c>
      <c r="D18" s="20" t="s">
        <v>22</v>
      </c>
      <c r="E18" s="20">
        <v>30</v>
      </c>
      <c r="F18" s="9">
        <v>34.82</v>
      </c>
      <c r="G18" s="9">
        <f t="shared" si="0"/>
        <v>1044.5999999999999</v>
      </c>
    </row>
    <row r="19" spans="2:7" ht="31.5" x14ac:dyDescent="0.25">
      <c r="B19" s="18">
        <v>17</v>
      </c>
      <c r="C19" s="19" t="s">
        <v>26</v>
      </c>
      <c r="D19" s="20" t="s">
        <v>16</v>
      </c>
      <c r="E19" s="20">
        <v>2300</v>
      </c>
      <c r="F19" s="9">
        <v>2.2999999999999998</v>
      </c>
      <c r="G19" s="9">
        <f t="shared" si="0"/>
        <v>5290</v>
      </c>
    </row>
    <row r="20" spans="2:7" ht="47.25" x14ac:dyDescent="0.25">
      <c r="B20" s="18">
        <v>18</v>
      </c>
      <c r="C20" s="19" t="s">
        <v>27</v>
      </c>
      <c r="D20" s="20" t="s">
        <v>16</v>
      </c>
      <c r="E20" s="20">
        <v>900</v>
      </c>
      <c r="F20" s="9">
        <v>11.24</v>
      </c>
      <c r="G20" s="9">
        <f t="shared" si="0"/>
        <v>10116</v>
      </c>
    </row>
    <row r="21" spans="2:7" ht="47.25" x14ac:dyDescent="0.25">
      <c r="B21" s="18">
        <v>19</v>
      </c>
      <c r="C21" s="19" t="s">
        <v>28</v>
      </c>
      <c r="D21" s="20" t="s">
        <v>16</v>
      </c>
      <c r="E21" s="20">
        <v>22</v>
      </c>
      <c r="F21" s="9">
        <v>215.85</v>
      </c>
      <c r="G21" s="9">
        <f t="shared" si="0"/>
        <v>4748.7</v>
      </c>
    </row>
    <row r="22" spans="2:7" ht="31.5" x14ac:dyDescent="0.25">
      <c r="B22" s="18">
        <v>20</v>
      </c>
      <c r="C22" s="19" t="s">
        <v>29</v>
      </c>
      <c r="D22" s="20" t="s">
        <v>16</v>
      </c>
      <c r="E22" s="20">
        <v>22</v>
      </c>
      <c r="F22" s="9">
        <v>227.92</v>
      </c>
      <c r="G22" s="9">
        <f t="shared" si="0"/>
        <v>5014.24</v>
      </c>
    </row>
    <row r="23" spans="2:7" ht="31.5" x14ac:dyDescent="0.25">
      <c r="B23" s="18">
        <v>21</v>
      </c>
      <c r="C23" s="19" t="s">
        <v>30</v>
      </c>
      <c r="D23" s="20" t="s">
        <v>16</v>
      </c>
      <c r="E23" s="20">
        <v>300</v>
      </c>
      <c r="F23" s="9">
        <v>4.87</v>
      </c>
      <c r="G23" s="9">
        <f t="shared" si="0"/>
        <v>1461</v>
      </c>
    </row>
    <row r="24" spans="2:7" ht="31.5" x14ac:dyDescent="0.25">
      <c r="B24" s="18">
        <v>22</v>
      </c>
      <c r="C24" s="19" t="s">
        <v>31</v>
      </c>
      <c r="D24" s="20" t="s">
        <v>16</v>
      </c>
      <c r="E24" s="20">
        <v>50</v>
      </c>
      <c r="F24" s="9">
        <v>6.76</v>
      </c>
      <c r="G24" s="9">
        <f t="shared" si="0"/>
        <v>338</v>
      </c>
    </row>
    <row r="25" spans="2:7" ht="31.5" x14ac:dyDescent="0.25">
      <c r="B25" s="18">
        <v>23</v>
      </c>
      <c r="C25" s="19" t="s">
        <v>32</v>
      </c>
      <c r="D25" s="20" t="s">
        <v>16</v>
      </c>
      <c r="E25" s="20">
        <v>50</v>
      </c>
      <c r="F25" s="9">
        <v>2.2999999999999998</v>
      </c>
      <c r="G25" s="9">
        <f t="shared" si="0"/>
        <v>114.99999999999999</v>
      </c>
    </row>
    <row r="26" spans="2:7" ht="47.25" x14ac:dyDescent="0.25">
      <c r="B26" s="18">
        <v>24</v>
      </c>
      <c r="C26" s="19" t="s">
        <v>33</v>
      </c>
      <c r="D26" s="20" t="s">
        <v>16</v>
      </c>
      <c r="E26" s="20">
        <v>1300</v>
      </c>
      <c r="F26" s="9">
        <v>1.67</v>
      </c>
      <c r="G26" s="9">
        <f t="shared" si="0"/>
        <v>2171</v>
      </c>
    </row>
    <row r="27" spans="2:7" ht="47.25" x14ac:dyDescent="0.25">
      <c r="B27" s="18">
        <v>25</v>
      </c>
      <c r="C27" s="19" t="s">
        <v>34</v>
      </c>
      <c r="D27" s="20" t="s">
        <v>16</v>
      </c>
      <c r="E27" s="20">
        <v>1200</v>
      </c>
      <c r="F27" s="9">
        <v>3.02</v>
      </c>
      <c r="G27" s="9">
        <f t="shared" si="0"/>
        <v>3624</v>
      </c>
    </row>
    <row r="28" spans="2:7" ht="47.25" x14ac:dyDescent="0.25">
      <c r="B28" s="18">
        <v>26</v>
      </c>
      <c r="C28" s="19" t="s">
        <v>35</v>
      </c>
      <c r="D28" s="20" t="s">
        <v>16</v>
      </c>
      <c r="E28" s="20">
        <v>405</v>
      </c>
      <c r="F28" s="9">
        <v>26.04</v>
      </c>
      <c r="G28" s="9">
        <f t="shared" si="0"/>
        <v>10546.199999999999</v>
      </c>
    </row>
    <row r="29" spans="2:7" ht="31.5" x14ac:dyDescent="0.25">
      <c r="B29" s="18">
        <v>27</v>
      </c>
      <c r="C29" s="19" t="s">
        <v>36</v>
      </c>
      <c r="D29" s="20" t="s">
        <v>37</v>
      </c>
      <c r="E29" s="20">
        <v>350</v>
      </c>
      <c r="F29" s="9">
        <v>26.84</v>
      </c>
      <c r="G29" s="9">
        <f t="shared" si="0"/>
        <v>9394</v>
      </c>
    </row>
    <row r="30" spans="2:7" ht="47.25" x14ac:dyDescent="0.25">
      <c r="B30" s="18">
        <v>28</v>
      </c>
      <c r="C30" s="19" t="s">
        <v>38</v>
      </c>
      <c r="D30" s="20" t="s">
        <v>16</v>
      </c>
      <c r="E30" s="20">
        <v>350</v>
      </c>
      <c r="F30" s="9">
        <v>0.86</v>
      </c>
      <c r="G30" s="9">
        <f t="shared" si="0"/>
        <v>301</v>
      </c>
    </row>
    <row r="31" spans="2:7" ht="31.5" x14ac:dyDescent="0.25">
      <c r="B31" s="18">
        <v>29</v>
      </c>
      <c r="C31" s="19" t="s">
        <v>39</v>
      </c>
      <c r="D31" s="20" t="s">
        <v>16</v>
      </c>
      <c r="E31" s="20">
        <v>2100</v>
      </c>
      <c r="F31" s="9">
        <v>1.43</v>
      </c>
      <c r="G31" s="9">
        <f t="shared" si="0"/>
        <v>3003</v>
      </c>
    </row>
    <row r="32" spans="2:7" ht="31.5" x14ac:dyDescent="0.25">
      <c r="B32" s="18">
        <v>30</v>
      </c>
      <c r="C32" s="19" t="s">
        <v>40</v>
      </c>
      <c r="D32" s="20" t="s">
        <v>16</v>
      </c>
      <c r="E32" s="20">
        <v>2100</v>
      </c>
      <c r="F32" s="9">
        <v>1.82</v>
      </c>
      <c r="G32" s="9">
        <f t="shared" si="0"/>
        <v>3822</v>
      </c>
    </row>
    <row r="33" spans="2:7" ht="31.5" x14ac:dyDescent="0.25">
      <c r="B33" s="18">
        <v>31</v>
      </c>
      <c r="C33" s="19" t="s">
        <v>41</v>
      </c>
      <c r="D33" s="20" t="s">
        <v>16</v>
      </c>
      <c r="E33" s="20">
        <v>300</v>
      </c>
      <c r="F33" s="9">
        <v>7.88</v>
      </c>
      <c r="G33" s="9">
        <f t="shared" si="0"/>
        <v>2364</v>
      </c>
    </row>
    <row r="34" spans="2:7" ht="31.5" x14ac:dyDescent="0.25">
      <c r="B34" s="18">
        <v>32</v>
      </c>
      <c r="C34" s="19" t="s">
        <v>42</v>
      </c>
      <c r="D34" s="20" t="s">
        <v>16</v>
      </c>
      <c r="E34" s="20">
        <v>300</v>
      </c>
      <c r="F34" s="9">
        <v>7.83</v>
      </c>
      <c r="G34" s="9">
        <f t="shared" si="0"/>
        <v>2349</v>
      </c>
    </row>
    <row r="35" spans="2:7" s="25" customFormat="1" ht="31.5" x14ac:dyDescent="0.25">
      <c r="B35" s="18">
        <v>33</v>
      </c>
      <c r="C35" s="19" t="s">
        <v>43</v>
      </c>
      <c r="D35" s="20" t="s">
        <v>16</v>
      </c>
      <c r="E35" s="20">
        <v>750</v>
      </c>
      <c r="F35" s="21">
        <v>9.2799999999999994</v>
      </c>
      <c r="G35" s="9">
        <f t="shared" ref="G35:G66" si="1">F35*E35</f>
        <v>6959.9999999999991</v>
      </c>
    </row>
    <row r="36" spans="2:7" ht="31.5" x14ac:dyDescent="0.25">
      <c r="B36" s="18">
        <v>34</v>
      </c>
      <c r="C36" s="19" t="s">
        <v>44</v>
      </c>
      <c r="D36" s="20" t="s">
        <v>16</v>
      </c>
      <c r="E36" s="20">
        <v>400</v>
      </c>
      <c r="F36" s="9">
        <v>9.26</v>
      </c>
      <c r="G36" s="9">
        <f t="shared" si="1"/>
        <v>3704</v>
      </c>
    </row>
    <row r="37" spans="2:7" s="25" customFormat="1" ht="47.25" x14ac:dyDescent="0.25">
      <c r="B37" s="18">
        <v>35</v>
      </c>
      <c r="C37" s="19" t="s">
        <v>45</v>
      </c>
      <c r="D37" s="20" t="s">
        <v>46</v>
      </c>
      <c r="E37" s="20">
        <v>250</v>
      </c>
      <c r="F37" s="21">
        <v>30.24</v>
      </c>
      <c r="G37" s="9">
        <f t="shared" si="1"/>
        <v>7560</v>
      </c>
    </row>
    <row r="38" spans="2:7" ht="31.5" x14ac:dyDescent="0.25">
      <c r="B38" s="18">
        <v>36</v>
      </c>
      <c r="C38" s="19" t="s">
        <v>47</v>
      </c>
      <c r="D38" s="20" t="s">
        <v>46</v>
      </c>
      <c r="E38" s="20">
        <v>40</v>
      </c>
      <c r="F38" s="9">
        <v>10.77</v>
      </c>
      <c r="G38" s="9">
        <f t="shared" si="1"/>
        <v>430.79999999999995</v>
      </c>
    </row>
    <row r="39" spans="2:7" s="25" customFormat="1" ht="110.25" x14ac:dyDescent="0.25">
      <c r="B39" s="18">
        <v>37</v>
      </c>
      <c r="C39" s="19" t="s">
        <v>48</v>
      </c>
      <c r="D39" s="20" t="s">
        <v>16</v>
      </c>
      <c r="E39" s="20">
        <v>540</v>
      </c>
      <c r="F39" s="21">
        <v>25.76</v>
      </c>
      <c r="G39" s="9">
        <f t="shared" si="1"/>
        <v>13910.400000000001</v>
      </c>
    </row>
    <row r="40" spans="2:7" ht="31.5" x14ac:dyDescent="0.25">
      <c r="B40" s="18">
        <v>38</v>
      </c>
      <c r="C40" s="19" t="s">
        <v>49</v>
      </c>
      <c r="D40" s="20" t="s">
        <v>16</v>
      </c>
      <c r="E40" s="20">
        <v>95</v>
      </c>
      <c r="F40" s="9">
        <v>107.15</v>
      </c>
      <c r="G40" s="9">
        <f t="shared" si="1"/>
        <v>10179.25</v>
      </c>
    </row>
    <row r="41" spans="2:7" ht="31.5" x14ac:dyDescent="0.25">
      <c r="B41" s="18">
        <v>39</v>
      </c>
      <c r="C41" s="19" t="s">
        <v>50</v>
      </c>
      <c r="D41" s="20" t="s">
        <v>16</v>
      </c>
      <c r="E41" s="20">
        <v>95</v>
      </c>
      <c r="F41" s="9">
        <v>116.25</v>
      </c>
      <c r="G41" s="9">
        <f t="shared" si="1"/>
        <v>11043.75</v>
      </c>
    </row>
    <row r="42" spans="2:7" ht="31.5" x14ac:dyDescent="0.25">
      <c r="B42" s="18">
        <v>40</v>
      </c>
      <c r="C42" s="19" t="s">
        <v>51</v>
      </c>
      <c r="D42" s="20" t="s">
        <v>16</v>
      </c>
      <c r="E42" s="20">
        <v>60</v>
      </c>
      <c r="F42" s="9">
        <v>102.48</v>
      </c>
      <c r="G42" s="9">
        <f t="shared" si="1"/>
        <v>6148.8</v>
      </c>
    </row>
    <row r="43" spans="2:7" ht="31.5" x14ac:dyDescent="0.25">
      <c r="B43" s="18">
        <v>41</v>
      </c>
      <c r="C43" s="19" t="s">
        <v>52</v>
      </c>
      <c r="D43" s="20" t="s">
        <v>16</v>
      </c>
      <c r="E43" s="20">
        <v>1620</v>
      </c>
      <c r="F43" s="9">
        <v>8.32</v>
      </c>
      <c r="G43" s="9">
        <f t="shared" si="1"/>
        <v>13478.4</v>
      </c>
    </row>
    <row r="44" spans="2:7" ht="31.5" x14ac:dyDescent="0.25">
      <c r="B44" s="18">
        <v>42</v>
      </c>
      <c r="C44" s="19" t="s">
        <v>53</v>
      </c>
      <c r="D44" s="20" t="s">
        <v>16</v>
      </c>
      <c r="E44" s="20">
        <v>1420</v>
      </c>
      <c r="F44" s="9">
        <v>7.94</v>
      </c>
      <c r="G44" s="9">
        <f t="shared" si="1"/>
        <v>11274.800000000001</v>
      </c>
    </row>
    <row r="45" spans="2:7" ht="31.5" x14ac:dyDescent="0.25">
      <c r="B45" s="18">
        <v>43</v>
      </c>
      <c r="C45" s="19" t="s">
        <v>54</v>
      </c>
      <c r="D45" s="20" t="s">
        <v>16</v>
      </c>
      <c r="E45" s="20">
        <v>1420</v>
      </c>
      <c r="F45" s="9">
        <v>5.49</v>
      </c>
      <c r="G45" s="9">
        <f t="shared" si="1"/>
        <v>7795.8</v>
      </c>
    </row>
    <row r="46" spans="2:7" ht="94.5" x14ac:dyDescent="0.25">
      <c r="B46" s="18">
        <v>44</v>
      </c>
      <c r="C46" s="19" t="s">
        <v>55</v>
      </c>
      <c r="D46" s="20" t="s">
        <v>7</v>
      </c>
      <c r="E46" s="20">
        <v>750</v>
      </c>
      <c r="F46" s="9">
        <v>23.72</v>
      </c>
      <c r="G46" s="9">
        <f t="shared" si="1"/>
        <v>17790</v>
      </c>
    </row>
    <row r="47" spans="2:7" ht="63" x14ac:dyDescent="0.25">
      <c r="B47" s="18">
        <v>45</v>
      </c>
      <c r="C47" s="19" t="s">
        <v>56</v>
      </c>
      <c r="D47" s="20" t="s">
        <v>16</v>
      </c>
      <c r="E47" s="20">
        <v>970</v>
      </c>
      <c r="F47" s="9">
        <v>31.95</v>
      </c>
      <c r="G47" s="9">
        <f t="shared" si="1"/>
        <v>30991.5</v>
      </c>
    </row>
    <row r="48" spans="2:7" ht="94.5" x14ac:dyDescent="0.25">
      <c r="B48" s="18">
        <v>46</v>
      </c>
      <c r="C48" s="19" t="s">
        <v>144</v>
      </c>
      <c r="D48" s="20" t="s">
        <v>16</v>
      </c>
      <c r="E48" s="20">
        <v>1220</v>
      </c>
      <c r="F48" s="9">
        <v>37.799999999999997</v>
      </c>
      <c r="G48" s="9">
        <f t="shared" si="1"/>
        <v>46116</v>
      </c>
    </row>
    <row r="49" spans="2:7" ht="47.25" x14ac:dyDescent="0.25">
      <c r="B49" s="18">
        <v>47</v>
      </c>
      <c r="C49" s="19" t="s">
        <v>57</v>
      </c>
      <c r="D49" s="20" t="s">
        <v>16</v>
      </c>
      <c r="E49" s="20">
        <v>500</v>
      </c>
      <c r="F49" s="9">
        <v>39.64</v>
      </c>
      <c r="G49" s="9">
        <f t="shared" si="1"/>
        <v>19820</v>
      </c>
    </row>
    <row r="50" spans="2:7" ht="47.25" x14ac:dyDescent="0.25">
      <c r="B50" s="18">
        <v>48</v>
      </c>
      <c r="C50" s="19" t="s">
        <v>58</v>
      </c>
      <c r="D50" s="20" t="s">
        <v>16</v>
      </c>
      <c r="E50" s="20">
        <v>250</v>
      </c>
      <c r="F50" s="9">
        <v>53.38</v>
      </c>
      <c r="G50" s="9">
        <f t="shared" si="1"/>
        <v>13345</v>
      </c>
    </row>
    <row r="51" spans="2:7" ht="31.5" x14ac:dyDescent="0.25">
      <c r="B51" s="18">
        <v>49</v>
      </c>
      <c r="C51" s="19" t="s">
        <v>59</v>
      </c>
      <c r="D51" s="20" t="s">
        <v>22</v>
      </c>
      <c r="E51" s="20">
        <v>30</v>
      </c>
      <c r="F51" s="9">
        <v>142.83000000000001</v>
      </c>
      <c r="G51" s="9">
        <f t="shared" si="1"/>
        <v>4284.9000000000005</v>
      </c>
    </row>
    <row r="52" spans="2:7" ht="31.5" x14ac:dyDescent="0.25">
      <c r="B52" s="18">
        <v>50</v>
      </c>
      <c r="C52" s="19" t="s">
        <v>60</v>
      </c>
      <c r="D52" s="20" t="s">
        <v>22</v>
      </c>
      <c r="E52" s="20">
        <v>135</v>
      </c>
      <c r="F52" s="9">
        <v>887.57</v>
      </c>
      <c r="G52" s="9">
        <f t="shared" si="1"/>
        <v>119821.95000000001</v>
      </c>
    </row>
    <row r="53" spans="2:7" ht="47.25" x14ac:dyDescent="0.25">
      <c r="B53" s="18">
        <v>51</v>
      </c>
      <c r="C53" s="19" t="s">
        <v>80</v>
      </c>
      <c r="D53" s="20" t="s">
        <v>22</v>
      </c>
      <c r="E53" s="20">
        <v>158</v>
      </c>
      <c r="F53" s="9">
        <v>222.91</v>
      </c>
      <c r="G53" s="9">
        <f t="shared" si="1"/>
        <v>35219.78</v>
      </c>
    </row>
    <row r="54" spans="2:7" ht="63" x14ac:dyDescent="0.25">
      <c r="B54" s="18">
        <v>52</v>
      </c>
      <c r="C54" s="19" t="s">
        <v>61</v>
      </c>
      <c r="D54" s="20" t="s">
        <v>16</v>
      </c>
      <c r="E54" s="20">
        <v>220</v>
      </c>
      <c r="F54" s="9">
        <v>56.76</v>
      </c>
      <c r="G54" s="9">
        <f t="shared" si="1"/>
        <v>12487.199999999999</v>
      </c>
    </row>
    <row r="55" spans="2:7" ht="94.5" x14ac:dyDescent="0.25">
      <c r="B55" s="18">
        <v>53</v>
      </c>
      <c r="C55" s="23" t="s">
        <v>81</v>
      </c>
      <c r="D55" s="20" t="s">
        <v>22</v>
      </c>
      <c r="E55" s="20">
        <v>55</v>
      </c>
      <c r="F55" s="9">
        <v>153.1</v>
      </c>
      <c r="G55" s="9">
        <f t="shared" si="1"/>
        <v>8420.5</v>
      </c>
    </row>
    <row r="56" spans="2:7" ht="94.5" x14ac:dyDescent="0.25">
      <c r="B56" s="18">
        <v>54</v>
      </c>
      <c r="C56" s="23" t="s">
        <v>82</v>
      </c>
      <c r="D56" s="20" t="s">
        <v>22</v>
      </c>
      <c r="E56" s="20">
        <v>45</v>
      </c>
      <c r="F56" s="9">
        <v>148.63999999999999</v>
      </c>
      <c r="G56" s="9">
        <f t="shared" si="1"/>
        <v>6688.7999999999993</v>
      </c>
    </row>
    <row r="57" spans="2:7" ht="31.5" x14ac:dyDescent="0.25">
      <c r="B57" s="18">
        <v>55</v>
      </c>
      <c r="C57" s="23" t="s">
        <v>83</v>
      </c>
      <c r="D57" s="20" t="s">
        <v>22</v>
      </c>
      <c r="E57" s="20">
        <v>90</v>
      </c>
      <c r="F57" s="9">
        <v>111.24</v>
      </c>
      <c r="G57" s="9">
        <f t="shared" si="1"/>
        <v>10011.6</v>
      </c>
    </row>
    <row r="58" spans="2:7" ht="47.25" x14ac:dyDescent="0.25">
      <c r="B58" s="18">
        <v>56</v>
      </c>
      <c r="C58" s="23" t="s">
        <v>84</v>
      </c>
      <c r="D58" s="20" t="s">
        <v>22</v>
      </c>
      <c r="E58" s="20">
        <v>80</v>
      </c>
      <c r="F58" s="9">
        <v>130.38999999999999</v>
      </c>
      <c r="G58" s="9">
        <f t="shared" si="1"/>
        <v>10431.199999999999</v>
      </c>
    </row>
    <row r="59" spans="2:7" ht="236.25" x14ac:dyDescent="0.25">
      <c r="B59" s="18">
        <v>57</v>
      </c>
      <c r="C59" s="23" t="s">
        <v>145</v>
      </c>
      <c r="D59" s="20" t="s">
        <v>2</v>
      </c>
      <c r="E59" s="20">
        <v>6</v>
      </c>
      <c r="F59" s="9">
        <v>184.71</v>
      </c>
      <c r="G59" s="9">
        <f t="shared" si="1"/>
        <v>1108.26</v>
      </c>
    </row>
    <row r="60" spans="2:7" ht="236.25" x14ac:dyDescent="0.25">
      <c r="B60" s="18">
        <v>58</v>
      </c>
      <c r="C60" s="23" t="s">
        <v>85</v>
      </c>
      <c r="D60" s="20" t="s">
        <v>62</v>
      </c>
      <c r="E60" s="20">
        <v>6</v>
      </c>
      <c r="F60" s="9">
        <v>142.49</v>
      </c>
      <c r="G60" s="9">
        <f t="shared" si="1"/>
        <v>854.94</v>
      </c>
    </row>
    <row r="61" spans="2:7" ht="299.25" x14ac:dyDescent="0.25">
      <c r="B61" s="18">
        <v>59</v>
      </c>
      <c r="C61" s="23" t="s">
        <v>86</v>
      </c>
      <c r="D61" s="20" t="s">
        <v>62</v>
      </c>
      <c r="E61" s="20">
        <v>6</v>
      </c>
      <c r="F61" s="9">
        <v>141.72</v>
      </c>
      <c r="G61" s="9">
        <f t="shared" si="1"/>
        <v>850.31999999999994</v>
      </c>
    </row>
    <row r="62" spans="2:7" ht="141.75" x14ac:dyDescent="0.25">
      <c r="B62" s="18">
        <v>60</v>
      </c>
      <c r="C62" s="23" t="s">
        <v>87</v>
      </c>
      <c r="D62" s="20" t="s">
        <v>62</v>
      </c>
      <c r="E62" s="20">
        <v>300</v>
      </c>
      <c r="F62" s="9">
        <v>19.23</v>
      </c>
      <c r="G62" s="9">
        <f t="shared" si="1"/>
        <v>5769</v>
      </c>
    </row>
    <row r="63" spans="2:7" ht="31.5" x14ac:dyDescent="0.25">
      <c r="B63" s="18">
        <v>61</v>
      </c>
      <c r="C63" s="23" t="s">
        <v>88</v>
      </c>
      <c r="D63" s="20" t="s">
        <v>62</v>
      </c>
      <c r="E63" s="20">
        <v>8</v>
      </c>
      <c r="F63" s="9">
        <v>158.91</v>
      </c>
      <c r="G63" s="9">
        <f t="shared" si="1"/>
        <v>1271.28</v>
      </c>
    </row>
    <row r="64" spans="2:7" ht="31.5" x14ac:dyDescent="0.25">
      <c r="B64" s="18">
        <v>62</v>
      </c>
      <c r="C64" s="23" t="s">
        <v>89</v>
      </c>
      <c r="D64" s="20" t="s">
        <v>62</v>
      </c>
      <c r="E64" s="20">
        <v>8</v>
      </c>
      <c r="F64" s="9">
        <v>86.16</v>
      </c>
      <c r="G64" s="9">
        <f t="shared" si="1"/>
        <v>689.28</v>
      </c>
    </row>
    <row r="65" spans="2:7" ht="31.5" x14ac:dyDescent="0.25">
      <c r="B65" s="18">
        <v>63</v>
      </c>
      <c r="C65" s="23" t="s">
        <v>90</v>
      </c>
      <c r="D65" s="20" t="s">
        <v>22</v>
      </c>
      <c r="E65" s="20">
        <v>80</v>
      </c>
      <c r="F65" s="9">
        <v>163.61000000000001</v>
      </c>
      <c r="G65" s="9">
        <f t="shared" si="1"/>
        <v>13088.800000000001</v>
      </c>
    </row>
    <row r="66" spans="2:7" ht="126" x14ac:dyDescent="0.25">
      <c r="B66" s="18">
        <v>64</v>
      </c>
      <c r="C66" s="23" t="s">
        <v>91</v>
      </c>
      <c r="D66" s="20" t="s">
        <v>63</v>
      </c>
      <c r="E66" s="20">
        <v>200</v>
      </c>
      <c r="F66" s="9">
        <v>10.37</v>
      </c>
      <c r="G66" s="9">
        <f t="shared" si="1"/>
        <v>2074</v>
      </c>
    </row>
    <row r="67" spans="2:7" ht="157.5" x14ac:dyDescent="0.25">
      <c r="B67" s="18">
        <v>65</v>
      </c>
      <c r="C67" s="23" t="s">
        <v>92</v>
      </c>
      <c r="D67" s="20" t="s">
        <v>63</v>
      </c>
      <c r="E67" s="20">
        <v>200</v>
      </c>
      <c r="F67" s="9">
        <v>11.41</v>
      </c>
      <c r="G67" s="9">
        <f t="shared" ref="G67:G98" si="2">F67*E67</f>
        <v>2282</v>
      </c>
    </row>
    <row r="68" spans="2:7" ht="157.5" x14ac:dyDescent="0.25">
      <c r="B68" s="18">
        <v>66</v>
      </c>
      <c r="C68" s="23" t="s">
        <v>93</v>
      </c>
      <c r="D68" s="20" t="s">
        <v>62</v>
      </c>
      <c r="E68" s="20">
        <v>400</v>
      </c>
      <c r="F68" s="9">
        <v>12.38</v>
      </c>
      <c r="G68" s="9">
        <f t="shared" si="2"/>
        <v>4952</v>
      </c>
    </row>
    <row r="69" spans="2:7" ht="94.5" x14ac:dyDescent="0.25">
      <c r="B69" s="18">
        <v>67</v>
      </c>
      <c r="C69" s="23" t="s">
        <v>94</v>
      </c>
      <c r="D69" s="20" t="s">
        <v>62</v>
      </c>
      <c r="E69" s="20">
        <v>1000</v>
      </c>
      <c r="F69" s="9">
        <v>5.38</v>
      </c>
      <c r="G69" s="9">
        <f t="shared" si="2"/>
        <v>5380</v>
      </c>
    </row>
    <row r="70" spans="2:7" ht="110.25" x14ac:dyDescent="0.25">
      <c r="B70" s="18">
        <v>68</v>
      </c>
      <c r="C70" s="23" t="s">
        <v>95</v>
      </c>
      <c r="D70" s="20" t="s">
        <v>62</v>
      </c>
      <c r="E70" s="20">
        <v>100</v>
      </c>
      <c r="F70" s="9">
        <v>93.52</v>
      </c>
      <c r="G70" s="9">
        <f t="shared" si="2"/>
        <v>9352</v>
      </c>
    </row>
    <row r="71" spans="2:7" x14ac:dyDescent="0.25">
      <c r="B71" s="18">
        <v>69</v>
      </c>
      <c r="C71" s="24" t="s">
        <v>99</v>
      </c>
      <c r="D71" s="20" t="s">
        <v>64</v>
      </c>
      <c r="E71" s="20">
        <v>500</v>
      </c>
      <c r="F71" s="9">
        <v>17.47</v>
      </c>
      <c r="G71" s="9">
        <f t="shared" si="2"/>
        <v>8735</v>
      </c>
    </row>
    <row r="72" spans="2:7" ht="31.5" x14ac:dyDescent="0.25">
      <c r="B72" s="18">
        <v>70</v>
      </c>
      <c r="C72" s="24" t="s">
        <v>100</v>
      </c>
      <c r="D72" s="24" t="s">
        <v>64</v>
      </c>
      <c r="E72" s="20">
        <v>100</v>
      </c>
      <c r="F72" s="9">
        <v>19.559999999999999</v>
      </c>
      <c r="G72" s="9">
        <f t="shared" si="2"/>
        <v>1955.9999999999998</v>
      </c>
    </row>
    <row r="73" spans="2:7" x14ac:dyDescent="0.25">
      <c r="B73" s="18">
        <v>71</v>
      </c>
      <c r="C73" s="24" t="s">
        <v>101</v>
      </c>
      <c r="D73" s="20" t="s">
        <v>64</v>
      </c>
      <c r="E73" s="20">
        <v>24</v>
      </c>
      <c r="F73" s="9">
        <v>28.8</v>
      </c>
      <c r="G73" s="9">
        <f t="shared" si="2"/>
        <v>691.2</v>
      </c>
    </row>
    <row r="74" spans="2:7" x14ac:dyDescent="0.25">
      <c r="B74" s="18">
        <v>72</v>
      </c>
      <c r="C74" s="24" t="s">
        <v>102</v>
      </c>
      <c r="D74" s="20" t="s">
        <v>64</v>
      </c>
      <c r="E74" s="20">
        <v>60</v>
      </c>
      <c r="F74" s="9">
        <v>30.86</v>
      </c>
      <c r="G74" s="9">
        <f t="shared" si="2"/>
        <v>1851.6</v>
      </c>
    </row>
    <row r="75" spans="2:7" ht="31.5" x14ac:dyDescent="0.25">
      <c r="B75" s="18">
        <v>73</v>
      </c>
      <c r="C75" s="24" t="s">
        <v>103</v>
      </c>
      <c r="D75" s="24" t="s">
        <v>64</v>
      </c>
      <c r="E75" s="20">
        <v>20</v>
      </c>
      <c r="F75" s="9">
        <v>18.739999999999998</v>
      </c>
      <c r="G75" s="9">
        <f t="shared" si="2"/>
        <v>374.79999999999995</v>
      </c>
    </row>
    <row r="76" spans="2:7" x14ac:dyDescent="0.25">
      <c r="B76" s="18">
        <v>74</v>
      </c>
      <c r="C76" s="24" t="s">
        <v>104</v>
      </c>
      <c r="D76" s="20" t="s">
        <v>64</v>
      </c>
      <c r="E76" s="20">
        <v>5</v>
      </c>
      <c r="F76" s="9">
        <v>16.239999999999998</v>
      </c>
      <c r="G76" s="9">
        <f t="shared" si="2"/>
        <v>81.199999999999989</v>
      </c>
    </row>
    <row r="77" spans="2:7" ht="31.5" x14ac:dyDescent="0.25">
      <c r="B77" s="18">
        <v>75</v>
      </c>
      <c r="C77" s="24" t="s">
        <v>105</v>
      </c>
      <c r="D77" s="20" t="s">
        <v>64</v>
      </c>
      <c r="E77" s="20">
        <v>30</v>
      </c>
      <c r="F77" s="9">
        <v>26.65</v>
      </c>
      <c r="G77" s="9">
        <f t="shared" si="2"/>
        <v>799.5</v>
      </c>
    </row>
    <row r="78" spans="2:7" x14ac:dyDescent="0.25">
      <c r="B78" s="18">
        <v>76</v>
      </c>
      <c r="C78" s="24" t="s">
        <v>106</v>
      </c>
      <c r="D78" s="20" t="s">
        <v>64</v>
      </c>
      <c r="E78" s="20">
        <v>30</v>
      </c>
      <c r="F78" s="9">
        <v>29.92</v>
      </c>
      <c r="G78" s="9">
        <f t="shared" si="2"/>
        <v>897.6</v>
      </c>
    </row>
    <row r="79" spans="2:7" s="25" customFormat="1" x14ac:dyDescent="0.25">
      <c r="B79" s="18">
        <v>77</v>
      </c>
      <c r="C79" s="24" t="s">
        <v>107</v>
      </c>
      <c r="D79" s="20" t="s">
        <v>64</v>
      </c>
      <c r="E79" s="20">
        <v>10</v>
      </c>
      <c r="F79" s="21">
        <v>15.24</v>
      </c>
      <c r="G79" s="9">
        <f t="shared" si="2"/>
        <v>152.4</v>
      </c>
    </row>
    <row r="80" spans="2:7" ht="47.25" x14ac:dyDescent="0.25">
      <c r="B80" s="18">
        <v>78</v>
      </c>
      <c r="C80" s="24" t="s">
        <v>108</v>
      </c>
      <c r="D80" s="20" t="s">
        <v>64</v>
      </c>
      <c r="E80" s="20">
        <v>60</v>
      </c>
      <c r="F80" s="9">
        <v>27.78</v>
      </c>
      <c r="G80" s="9">
        <f t="shared" si="2"/>
        <v>1666.8000000000002</v>
      </c>
    </row>
    <row r="81" spans="2:7" ht="31.5" x14ac:dyDescent="0.25">
      <c r="B81" s="18">
        <v>79</v>
      </c>
      <c r="C81" s="24" t="s">
        <v>109</v>
      </c>
      <c r="D81" s="20" t="s">
        <v>64</v>
      </c>
      <c r="E81" s="20">
        <v>10</v>
      </c>
      <c r="F81" s="9">
        <v>25.56</v>
      </c>
      <c r="G81" s="9">
        <f t="shared" si="2"/>
        <v>255.6</v>
      </c>
    </row>
    <row r="82" spans="2:7" x14ac:dyDescent="0.25">
      <c r="B82" s="18">
        <v>80</v>
      </c>
      <c r="C82" s="24" t="s">
        <v>110</v>
      </c>
      <c r="D82" s="20" t="s">
        <v>64</v>
      </c>
      <c r="E82" s="20">
        <v>10</v>
      </c>
      <c r="F82" s="9">
        <v>25.82</v>
      </c>
      <c r="G82" s="9">
        <f t="shared" si="2"/>
        <v>258.2</v>
      </c>
    </row>
    <row r="83" spans="2:7" ht="31.5" x14ac:dyDescent="0.25">
      <c r="B83" s="18">
        <v>81</v>
      </c>
      <c r="C83" s="24" t="s">
        <v>111</v>
      </c>
      <c r="D83" s="20" t="s">
        <v>64</v>
      </c>
      <c r="E83" s="20">
        <v>20</v>
      </c>
      <c r="F83" s="9">
        <v>25.02</v>
      </c>
      <c r="G83" s="9">
        <f t="shared" si="2"/>
        <v>500.4</v>
      </c>
    </row>
    <row r="84" spans="2:7" ht="31.5" x14ac:dyDescent="0.25">
      <c r="B84" s="18">
        <v>82</v>
      </c>
      <c r="C84" s="24" t="s">
        <v>112</v>
      </c>
      <c r="D84" s="20" t="s">
        <v>64</v>
      </c>
      <c r="E84" s="20">
        <v>10</v>
      </c>
      <c r="F84" s="9">
        <v>29.95</v>
      </c>
      <c r="G84" s="9">
        <f t="shared" si="2"/>
        <v>299.5</v>
      </c>
    </row>
    <row r="85" spans="2:7" ht="31.5" x14ac:dyDescent="0.25">
      <c r="B85" s="18">
        <v>83</v>
      </c>
      <c r="C85" s="24" t="s">
        <v>119</v>
      </c>
      <c r="D85" s="20" t="s">
        <v>64</v>
      </c>
      <c r="E85" s="20">
        <v>60</v>
      </c>
      <c r="F85" s="9">
        <v>28.91</v>
      </c>
      <c r="G85" s="9">
        <f t="shared" si="2"/>
        <v>1734.6</v>
      </c>
    </row>
    <row r="86" spans="2:7" ht="31.5" x14ac:dyDescent="0.25">
      <c r="B86" s="18">
        <v>84</v>
      </c>
      <c r="C86" s="24" t="s">
        <v>113</v>
      </c>
      <c r="D86" s="20" t="s">
        <v>64</v>
      </c>
      <c r="E86" s="20">
        <v>40</v>
      </c>
      <c r="F86" s="9">
        <v>26.16</v>
      </c>
      <c r="G86" s="9">
        <f t="shared" si="2"/>
        <v>1046.4000000000001</v>
      </c>
    </row>
    <row r="87" spans="2:7" ht="47.25" x14ac:dyDescent="0.25">
      <c r="B87" s="18">
        <v>85</v>
      </c>
      <c r="C87" s="24" t="s">
        <v>114</v>
      </c>
      <c r="D87" s="20" t="s">
        <v>64</v>
      </c>
      <c r="E87" s="20">
        <v>5</v>
      </c>
      <c r="F87" s="9">
        <v>26.44</v>
      </c>
      <c r="G87" s="9">
        <f t="shared" si="2"/>
        <v>132.20000000000002</v>
      </c>
    </row>
    <row r="88" spans="2:7" ht="47.25" x14ac:dyDescent="0.25">
      <c r="B88" s="18">
        <v>86</v>
      </c>
      <c r="C88" s="24" t="s">
        <v>115</v>
      </c>
      <c r="D88" s="20" t="s">
        <v>64</v>
      </c>
      <c r="E88" s="20">
        <v>20</v>
      </c>
      <c r="F88" s="9">
        <v>26.92</v>
      </c>
      <c r="G88" s="9">
        <f t="shared" si="2"/>
        <v>538.40000000000009</v>
      </c>
    </row>
    <row r="89" spans="2:7" x14ac:dyDescent="0.25">
      <c r="B89" s="18">
        <v>87</v>
      </c>
      <c r="C89" s="24" t="s">
        <v>120</v>
      </c>
      <c r="D89" s="20" t="s">
        <v>64</v>
      </c>
      <c r="E89" s="20">
        <v>20</v>
      </c>
      <c r="F89" s="9">
        <v>27.74</v>
      </c>
      <c r="G89" s="9">
        <f t="shared" si="2"/>
        <v>554.79999999999995</v>
      </c>
    </row>
    <row r="90" spans="2:7" ht="31.5" x14ac:dyDescent="0.25">
      <c r="B90" s="18">
        <v>88</v>
      </c>
      <c r="C90" s="24" t="s">
        <v>116</v>
      </c>
      <c r="D90" s="20" t="s">
        <v>64</v>
      </c>
      <c r="E90" s="20">
        <v>11</v>
      </c>
      <c r="F90" s="9">
        <v>29.26</v>
      </c>
      <c r="G90" s="9">
        <f t="shared" si="2"/>
        <v>321.86</v>
      </c>
    </row>
    <row r="91" spans="2:7" ht="15" customHeight="1" x14ac:dyDescent="0.25">
      <c r="B91" s="18">
        <v>89</v>
      </c>
      <c r="C91" s="24" t="s">
        <v>117</v>
      </c>
      <c r="D91" s="24" t="s">
        <v>64</v>
      </c>
      <c r="E91" s="20">
        <v>25</v>
      </c>
      <c r="F91" s="9">
        <v>26.68</v>
      </c>
      <c r="G91" s="9">
        <f t="shared" si="2"/>
        <v>667</v>
      </c>
    </row>
    <row r="92" spans="2:7" ht="31.5" x14ac:dyDescent="0.25">
      <c r="B92" s="18">
        <v>90</v>
      </c>
      <c r="C92" s="24" t="s">
        <v>118</v>
      </c>
      <c r="D92" s="24" t="s">
        <v>64</v>
      </c>
      <c r="E92" s="20">
        <v>30</v>
      </c>
      <c r="F92" s="9">
        <v>25.22</v>
      </c>
      <c r="G92" s="9">
        <f t="shared" si="2"/>
        <v>756.59999999999991</v>
      </c>
    </row>
    <row r="93" spans="2:7" ht="15" customHeight="1" x14ac:dyDescent="0.25">
      <c r="B93" s="18">
        <v>91</v>
      </c>
      <c r="C93" s="24" t="s">
        <v>121</v>
      </c>
      <c r="D93" s="24" t="s">
        <v>64</v>
      </c>
      <c r="E93" s="20">
        <v>5</v>
      </c>
      <c r="F93" s="9">
        <v>23.89</v>
      </c>
      <c r="G93" s="9">
        <f t="shared" si="2"/>
        <v>119.45</v>
      </c>
    </row>
    <row r="94" spans="2:7" ht="31.5" x14ac:dyDescent="0.25">
      <c r="B94" s="18">
        <v>92</v>
      </c>
      <c r="C94" s="24" t="s">
        <v>122</v>
      </c>
      <c r="D94" s="24" t="s">
        <v>64</v>
      </c>
      <c r="E94" s="20">
        <v>30</v>
      </c>
      <c r="F94" s="9">
        <v>26.13</v>
      </c>
      <c r="G94" s="9">
        <f t="shared" si="2"/>
        <v>783.9</v>
      </c>
    </row>
    <row r="95" spans="2:7" x14ac:dyDescent="0.25">
      <c r="B95" s="18">
        <v>93</v>
      </c>
      <c r="C95" s="24" t="s">
        <v>65</v>
      </c>
      <c r="D95" s="20" t="s">
        <v>66</v>
      </c>
      <c r="E95" s="20">
        <v>1500</v>
      </c>
      <c r="F95" s="9">
        <v>2.11</v>
      </c>
      <c r="G95" s="9">
        <f t="shared" si="2"/>
        <v>3165</v>
      </c>
    </row>
    <row r="96" spans="2:7" x14ac:dyDescent="0.25">
      <c r="B96" s="18">
        <v>94</v>
      </c>
      <c r="C96" s="24" t="s">
        <v>67</v>
      </c>
      <c r="D96" s="20" t="s">
        <v>66</v>
      </c>
      <c r="E96" s="20">
        <v>1500</v>
      </c>
      <c r="F96" s="9">
        <v>5.0999999999999996</v>
      </c>
      <c r="G96" s="9">
        <f t="shared" si="2"/>
        <v>7649.9999999999991</v>
      </c>
    </row>
    <row r="97" spans="2:7" x14ac:dyDescent="0.25">
      <c r="B97" s="18">
        <v>95</v>
      </c>
      <c r="C97" s="19" t="s">
        <v>123</v>
      </c>
      <c r="D97" s="20" t="s">
        <v>68</v>
      </c>
      <c r="E97" s="20">
        <v>30</v>
      </c>
      <c r="F97" s="9">
        <v>26.93</v>
      </c>
      <c r="G97" s="9">
        <f t="shared" si="2"/>
        <v>807.9</v>
      </c>
    </row>
    <row r="98" spans="2:7" ht="31.5" x14ac:dyDescent="0.25">
      <c r="B98" s="18">
        <v>96</v>
      </c>
      <c r="C98" s="24" t="s">
        <v>124</v>
      </c>
      <c r="D98" s="20" t="s">
        <v>68</v>
      </c>
      <c r="E98" s="20">
        <v>30</v>
      </c>
      <c r="F98" s="9">
        <v>25.44</v>
      </c>
      <c r="G98" s="9">
        <f t="shared" si="2"/>
        <v>763.2</v>
      </c>
    </row>
    <row r="99" spans="2:7" ht="31.5" x14ac:dyDescent="0.25">
      <c r="B99" s="18">
        <v>97</v>
      </c>
      <c r="C99" s="24" t="s">
        <v>125</v>
      </c>
      <c r="D99" s="20" t="s">
        <v>68</v>
      </c>
      <c r="E99" s="20">
        <v>15</v>
      </c>
      <c r="F99" s="9">
        <v>27.08</v>
      </c>
      <c r="G99" s="9">
        <f t="shared" ref="G99:G127" si="3">F99*E99</f>
        <v>406.2</v>
      </c>
    </row>
    <row r="100" spans="2:7" x14ac:dyDescent="0.25">
      <c r="B100" s="18">
        <v>98</v>
      </c>
      <c r="C100" s="24" t="s">
        <v>69</v>
      </c>
      <c r="D100" s="20" t="s">
        <v>66</v>
      </c>
      <c r="E100" s="20">
        <v>1000</v>
      </c>
      <c r="F100" s="9">
        <v>1.61</v>
      </c>
      <c r="G100" s="9">
        <f t="shared" si="3"/>
        <v>1610</v>
      </c>
    </row>
    <row r="101" spans="2:7" x14ac:dyDescent="0.25">
      <c r="B101" s="18">
        <v>99</v>
      </c>
      <c r="C101" s="24" t="s">
        <v>70</v>
      </c>
      <c r="D101" s="20" t="s">
        <v>66</v>
      </c>
      <c r="E101" s="20">
        <v>200</v>
      </c>
      <c r="F101" s="9">
        <v>1.45</v>
      </c>
      <c r="G101" s="9">
        <f t="shared" si="3"/>
        <v>290</v>
      </c>
    </row>
    <row r="102" spans="2:7" x14ac:dyDescent="0.25">
      <c r="B102" s="18">
        <v>100</v>
      </c>
      <c r="C102" s="24" t="s">
        <v>71</v>
      </c>
      <c r="D102" s="20" t="s">
        <v>66</v>
      </c>
      <c r="E102" s="20">
        <v>200</v>
      </c>
      <c r="F102" s="9">
        <v>2.44</v>
      </c>
      <c r="G102" s="9">
        <f t="shared" si="3"/>
        <v>488</v>
      </c>
    </row>
    <row r="103" spans="2:7" x14ac:dyDescent="0.25">
      <c r="B103" s="18">
        <v>101</v>
      </c>
      <c r="C103" s="24" t="s">
        <v>72</v>
      </c>
      <c r="D103" s="20" t="s">
        <v>66</v>
      </c>
      <c r="E103" s="20">
        <v>300</v>
      </c>
      <c r="F103" s="9">
        <v>24.48</v>
      </c>
      <c r="G103" s="9">
        <f t="shared" si="3"/>
        <v>7344</v>
      </c>
    </row>
    <row r="104" spans="2:7" ht="31.5" x14ac:dyDescent="0.25">
      <c r="B104" s="18">
        <v>102</v>
      </c>
      <c r="C104" s="24" t="s">
        <v>126</v>
      </c>
      <c r="D104" s="24" t="s">
        <v>64</v>
      </c>
      <c r="E104" s="20">
        <v>5</v>
      </c>
      <c r="F104" s="9">
        <v>26.76</v>
      </c>
      <c r="G104" s="9">
        <f t="shared" si="3"/>
        <v>133.80000000000001</v>
      </c>
    </row>
    <row r="105" spans="2:7" ht="31.5" x14ac:dyDescent="0.25">
      <c r="B105" s="18">
        <v>103</v>
      </c>
      <c r="C105" s="24" t="s">
        <v>127</v>
      </c>
      <c r="D105" s="24" t="s">
        <v>64</v>
      </c>
      <c r="E105" s="20">
        <v>5</v>
      </c>
      <c r="F105" s="9">
        <v>25.33</v>
      </c>
      <c r="G105" s="9">
        <f t="shared" si="3"/>
        <v>126.64999999999999</v>
      </c>
    </row>
    <row r="106" spans="2:7" x14ac:dyDescent="0.25">
      <c r="B106" s="18">
        <v>104</v>
      </c>
      <c r="C106" s="24" t="s">
        <v>73</v>
      </c>
      <c r="D106" s="20" t="s">
        <v>66</v>
      </c>
      <c r="E106" s="20">
        <v>1500</v>
      </c>
      <c r="F106" s="9">
        <v>1.48</v>
      </c>
      <c r="G106" s="9">
        <f t="shared" si="3"/>
        <v>2220</v>
      </c>
    </row>
    <row r="107" spans="2:7" x14ac:dyDescent="0.25">
      <c r="B107" s="18">
        <v>105</v>
      </c>
      <c r="C107" s="24" t="s">
        <v>74</v>
      </c>
      <c r="D107" s="20" t="s">
        <v>66</v>
      </c>
      <c r="E107" s="20">
        <v>1500</v>
      </c>
      <c r="F107" s="9">
        <v>1.48</v>
      </c>
      <c r="G107" s="9">
        <f t="shared" si="3"/>
        <v>2220</v>
      </c>
    </row>
    <row r="108" spans="2:7" x14ac:dyDescent="0.25">
      <c r="B108" s="18">
        <v>106</v>
      </c>
      <c r="C108" s="24" t="s">
        <v>75</v>
      </c>
      <c r="D108" s="20" t="s">
        <v>66</v>
      </c>
      <c r="E108" s="20">
        <v>1500</v>
      </c>
      <c r="F108" s="9">
        <v>1.5</v>
      </c>
      <c r="G108" s="9">
        <f t="shared" si="3"/>
        <v>2250</v>
      </c>
    </row>
    <row r="109" spans="2:7" ht="31.5" x14ac:dyDescent="0.25">
      <c r="B109" s="18">
        <v>107</v>
      </c>
      <c r="C109" s="19" t="s">
        <v>128</v>
      </c>
      <c r="D109" s="24" t="s">
        <v>64</v>
      </c>
      <c r="E109" s="20">
        <v>60</v>
      </c>
      <c r="F109" s="9">
        <v>28.18</v>
      </c>
      <c r="G109" s="9">
        <f t="shared" si="3"/>
        <v>1690.8</v>
      </c>
    </row>
    <row r="110" spans="2:7" ht="31.5" x14ac:dyDescent="0.25">
      <c r="B110" s="18">
        <v>108</v>
      </c>
      <c r="C110" s="24" t="s">
        <v>129</v>
      </c>
      <c r="D110" s="24" t="s">
        <v>64</v>
      </c>
      <c r="E110" s="20">
        <v>60</v>
      </c>
      <c r="F110" s="9">
        <v>30.03</v>
      </c>
      <c r="G110" s="9">
        <f t="shared" si="3"/>
        <v>1801.8000000000002</v>
      </c>
    </row>
    <row r="111" spans="2:7" ht="31.5" x14ac:dyDescent="0.25">
      <c r="B111" s="18">
        <v>109</v>
      </c>
      <c r="C111" s="24" t="s">
        <v>130</v>
      </c>
      <c r="D111" s="24" t="s">
        <v>64</v>
      </c>
      <c r="E111" s="20">
        <v>30</v>
      </c>
      <c r="F111" s="9">
        <v>28.03</v>
      </c>
      <c r="G111" s="9">
        <f t="shared" si="3"/>
        <v>840.90000000000009</v>
      </c>
    </row>
    <row r="112" spans="2:7" s="25" customFormat="1" ht="15" customHeight="1" x14ac:dyDescent="0.25">
      <c r="B112" s="18">
        <v>110</v>
      </c>
      <c r="C112" s="19" t="s">
        <v>131</v>
      </c>
      <c r="D112" s="24" t="s">
        <v>64</v>
      </c>
      <c r="E112" s="20">
        <v>1</v>
      </c>
      <c r="F112" s="21">
        <v>24.25</v>
      </c>
      <c r="G112" s="9">
        <f t="shared" si="3"/>
        <v>24.25</v>
      </c>
    </row>
    <row r="113" spans="2:7" ht="15" customHeight="1" x14ac:dyDescent="0.25">
      <c r="B113" s="18">
        <v>111</v>
      </c>
      <c r="C113" s="19" t="s">
        <v>132</v>
      </c>
      <c r="D113" s="24" t="s">
        <v>64</v>
      </c>
      <c r="E113" s="20">
        <v>1</v>
      </c>
      <c r="F113" s="9">
        <v>26.83</v>
      </c>
      <c r="G113" s="9">
        <f t="shared" si="3"/>
        <v>26.83</v>
      </c>
    </row>
    <row r="114" spans="2:7" ht="31.5" x14ac:dyDescent="0.25">
      <c r="B114" s="18">
        <v>112</v>
      </c>
      <c r="C114" s="24" t="s">
        <v>133</v>
      </c>
      <c r="D114" s="20" t="s">
        <v>64</v>
      </c>
      <c r="E114" s="20">
        <v>1</v>
      </c>
      <c r="F114" s="9">
        <v>26.82</v>
      </c>
      <c r="G114" s="9">
        <f t="shared" si="3"/>
        <v>26.82</v>
      </c>
    </row>
    <row r="115" spans="2:7" ht="31.5" x14ac:dyDescent="0.25">
      <c r="B115" s="18">
        <v>113</v>
      </c>
      <c r="C115" s="24" t="s">
        <v>134</v>
      </c>
      <c r="D115" s="20" t="s">
        <v>64</v>
      </c>
      <c r="E115" s="20">
        <v>2</v>
      </c>
      <c r="F115" s="9">
        <v>31.01</v>
      </c>
      <c r="G115" s="9">
        <f t="shared" si="3"/>
        <v>62.02</v>
      </c>
    </row>
    <row r="116" spans="2:7" ht="31.5" x14ac:dyDescent="0.25">
      <c r="B116" s="18">
        <v>114</v>
      </c>
      <c r="C116" s="24" t="s">
        <v>135</v>
      </c>
      <c r="D116" s="24" t="s">
        <v>64</v>
      </c>
      <c r="E116" s="20">
        <v>2</v>
      </c>
      <c r="F116" s="9">
        <v>27.55</v>
      </c>
      <c r="G116" s="9">
        <f t="shared" si="3"/>
        <v>55.1</v>
      </c>
    </row>
    <row r="117" spans="2:7" ht="31.5" x14ac:dyDescent="0.25">
      <c r="B117" s="18">
        <v>115</v>
      </c>
      <c r="C117" s="24" t="s">
        <v>136</v>
      </c>
      <c r="D117" s="24" t="s">
        <v>64</v>
      </c>
      <c r="E117" s="20">
        <v>40</v>
      </c>
      <c r="F117" s="9">
        <v>30.69</v>
      </c>
      <c r="G117" s="9">
        <f t="shared" si="3"/>
        <v>1227.6000000000001</v>
      </c>
    </row>
    <row r="118" spans="2:7" ht="15" customHeight="1" x14ac:dyDescent="0.25">
      <c r="B118" s="18">
        <v>116</v>
      </c>
      <c r="C118" s="19" t="s">
        <v>137</v>
      </c>
      <c r="D118" s="24" t="s">
        <v>64</v>
      </c>
      <c r="E118" s="20">
        <v>20</v>
      </c>
      <c r="F118" s="9">
        <v>16.68</v>
      </c>
      <c r="G118" s="9">
        <f t="shared" si="3"/>
        <v>333.6</v>
      </c>
    </row>
    <row r="119" spans="2:7" ht="31.5" x14ac:dyDescent="0.25">
      <c r="B119" s="18">
        <v>117</v>
      </c>
      <c r="C119" s="19" t="s">
        <v>138</v>
      </c>
      <c r="D119" s="20" t="s">
        <v>64</v>
      </c>
      <c r="E119" s="20">
        <v>30</v>
      </c>
      <c r="F119" s="9">
        <v>29.4</v>
      </c>
      <c r="G119" s="9">
        <f t="shared" si="3"/>
        <v>882</v>
      </c>
    </row>
    <row r="120" spans="2:7" ht="15" customHeight="1" x14ac:dyDescent="0.25">
      <c r="B120" s="18">
        <v>118</v>
      </c>
      <c r="C120" s="19" t="s">
        <v>139</v>
      </c>
      <c r="D120" s="24" t="s">
        <v>64</v>
      </c>
      <c r="E120" s="20">
        <v>2</v>
      </c>
      <c r="F120" s="9">
        <v>28.14</v>
      </c>
      <c r="G120" s="9">
        <f t="shared" si="3"/>
        <v>56.28</v>
      </c>
    </row>
    <row r="121" spans="2:7" ht="31.5" x14ac:dyDescent="0.25">
      <c r="B121" s="18">
        <v>119</v>
      </c>
      <c r="C121" s="24" t="s">
        <v>140</v>
      </c>
      <c r="D121" s="20" t="s">
        <v>64</v>
      </c>
      <c r="E121" s="20">
        <v>2</v>
      </c>
      <c r="F121" s="9">
        <v>29.27</v>
      </c>
      <c r="G121" s="9">
        <f t="shared" si="3"/>
        <v>58.54</v>
      </c>
    </row>
    <row r="122" spans="2:7" ht="31.5" x14ac:dyDescent="0.25">
      <c r="B122" s="18">
        <v>120</v>
      </c>
      <c r="C122" s="24" t="s">
        <v>141</v>
      </c>
      <c r="D122" s="20" t="s">
        <v>64</v>
      </c>
      <c r="E122" s="20">
        <v>1</v>
      </c>
      <c r="F122" s="9">
        <v>29.3</v>
      </c>
      <c r="G122" s="9">
        <f t="shared" si="3"/>
        <v>29.3</v>
      </c>
    </row>
    <row r="123" spans="2:7" ht="31.5" x14ac:dyDescent="0.25">
      <c r="B123" s="18">
        <v>121</v>
      </c>
      <c r="C123" s="24" t="s">
        <v>142</v>
      </c>
      <c r="D123" s="20" t="s">
        <v>64</v>
      </c>
      <c r="E123" s="20">
        <v>2</v>
      </c>
      <c r="F123" s="9">
        <v>29.96</v>
      </c>
      <c r="G123" s="9">
        <f t="shared" si="3"/>
        <v>59.92</v>
      </c>
    </row>
    <row r="124" spans="2:7" ht="31.5" x14ac:dyDescent="0.25">
      <c r="B124" s="18">
        <v>122</v>
      </c>
      <c r="C124" s="24" t="s">
        <v>143</v>
      </c>
      <c r="D124" s="20" t="s">
        <v>64</v>
      </c>
      <c r="E124" s="20">
        <v>1</v>
      </c>
      <c r="F124" s="9">
        <v>27.84</v>
      </c>
      <c r="G124" s="9">
        <f t="shared" si="3"/>
        <v>27.84</v>
      </c>
    </row>
    <row r="125" spans="2:7" x14ac:dyDescent="0.25">
      <c r="B125" s="18">
        <v>123</v>
      </c>
      <c r="C125" s="24" t="s">
        <v>76</v>
      </c>
      <c r="D125" s="20" t="s">
        <v>66</v>
      </c>
      <c r="E125" s="20">
        <v>100</v>
      </c>
      <c r="F125" s="9">
        <v>11.62</v>
      </c>
      <c r="G125" s="9">
        <f t="shared" si="3"/>
        <v>1162</v>
      </c>
    </row>
    <row r="126" spans="2:7" x14ac:dyDescent="0.25">
      <c r="B126" s="18">
        <v>124</v>
      </c>
      <c r="C126" s="24" t="s">
        <v>77</v>
      </c>
      <c r="D126" s="20" t="s">
        <v>66</v>
      </c>
      <c r="E126" s="20">
        <v>100</v>
      </c>
      <c r="F126" s="9">
        <v>7.96</v>
      </c>
      <c r="G126" s="9">
        <f t="shared" si="3"/>
        <v>796</v>
      </c>
    </row>
    <row r="127" spans="2:7" ht="31.5" x14ac:dyDescent="0.25">
      <c r="B127" s="18">
        <v>125</v>
      </c>
      <c r="C127" s="19" t="s">
        <v>78</v>
      </c>
      <c r="D127" s="20" t="s">
        <v>66</v>
      </c>
      <c r="E127" s="20">
        <v>1800</v>
      </c>
      <c r="F127" s="9">
        <v>3.08</v>
      </c>
      <c r="G127" s="9">
        <f t="shared" si="3"/>
        <v>5544</v>
      </c>
    </row>
    <row r="128" spans="2:7" ht="19.5" x14ac:dyDescent="0.4">
      <c r="F128" s="26" t="s">
        <v>146</v>
      </c>
      <c r="G128" s="13">
        <f>SUM(G3:G127)</f>
        <v>922760.22000000009</v>
      </c>
    </row>
    <row r="129" spans="2:7" ht="15" x14ac:dyDescent="0.25">
      <c r="B129" s="37" t="s">
        <v>147</v>
      </c>
      <c r="C129" s="38"/>
      <c r="D129" s="38"/>
      <c r="E129" s="38"/>
      <c r="F129" s="38"/>
      <c r="G129" s="39"/>
    </row>
    <row r="130" spans="2:7" ht="39" customHeight="1" x14ac:dyDescent="0.25">
      <c r="B130" s="40" t="s">
        <v>148</v>
      </c>
      <c r="C130" s="41"/>
      <c r="D130" s="41"/>
      <c r="E130" s="41"/>
      <c r="F130" s="41"/>
      <c r="G130" s="42"/>
    </row>
    <row r="131" spans="2:7" ht="15" x14ac:dyDescent="0.25">
      <c r="B131" s="27" t="s">
        <v>150</v>
      </c>
      <c r="C131" s="28"/>
      <c r="D131" s="28"/>
      <c r="E131" s="28"/>
      <c r="F131" s="28"/>
      <c r="G131" s="29"/>
    </row>
    <row r="132" spans="2:7" ht="15" x14ac:dyDescent="0.25">
      <c r="B132" s="30" t="s">
        <v>149</v>
      </c>
      <c r="C132" s="31"/>
      <c r="D132" s="31"/>
      <c r="E132" s="31"/>
      <c r="F132" s="31"/>
      <c r="G132" s="32"/>
    </row>
  </sheetData>
  <mergeCells count="6">
    <mergeCell ref="B131:G131"/>
    <mergeCell ref="B132:G132"/>
    <mergeCell ref="F1:G1"/>
    <mergeCell ref="B1:E1"/>
    <mergeCell ref="B129:G129"/>
    <mergeCell ref="B130:G130"/>
  </mergeCells>
  <pageMargins left="0.25" right="0.25" top="0.75" bottom="0.75" header="0.3" footer="0.3"/>
  <pageSetup paperSize="9" scale="7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28"/>
  <sheetViews>
    <sheetView zoomScale="90" zoomScaleNormal="90" workbookViewId="0">
      <pane xSplit="2" ySplit="2" topLeftCell="C125" activePane="bottomRight" state="frozen"/>
      <selection pane="topRight" activeCell="C1" sqref="C1"/>
      <selection pane="bottomLeft" activeCell="A3" sqref="A3"/>
      <selection pane="bottomRight" activeCell="M134" sqref="M134"/>
    </sheetView>
  </sheetViews>
  <sheetFormatPr defaultRowHeight="15.75" x14ac:dyDescent="0.25"/>
  <cols>
    <col min="2" max="2" width="9.140625" style="1"/>
    <col min="3" max="3" width="45.140625" style="2" customWidth="1"/>
    <col min="4" max="4" width="9.140625" style="2"/>
    <col min="5" max="5" width="9.140625" style="1"/>
    <col min="6" max="6" width="17" style="8" customWidth="1"/>
    <col min="7" max="7" width="19.5703125" style="12" bestFit="1" customWidth="1"/>
    <col min="8" max="8" width="17" style="8" customWidth="1"/>
    <col min="9" max="9" width="19.5703125" style="12" bestFit="1" customWidth="1"/>
    <col min="10" max="10" width="17" style="8" customWidth="1"/>
    <col min="11" max="11" width="25.140625" style="12" bestFit="1" customWidth="1"/>
  </cols>
  <sheetData>
    <row r="1" spans="2:11" ht="59.25" customHeight="1" x14ac:dyDescent="0.25">
      <c r="F1" s="43" t="s">
        <v>97</v>
      </c>
      <c r="G1" s="44"/>
      <c r="H1" s="43" t="s">
        <v>96</v>
      </c>
      <c r="I1" s="44"/>
      <c r="J1" s="33" t="s">
        <v>98</v>
      </c>
      <c r="K1" s="34"/>
    </row>
    <row r="2" spans="2:11" x14ac:dyDescent="0.25">
      <c r="B2" s="10" t="s">
        <v>0</v>
      </c>
      <c r="C2" s="10" t="s">
        <v>1</v>
      </c>
      <c r="D2" s="10" t="s">
        <v>2</v>
      </c>
      <c r="E2" s="10" t="s">
        <v>3</v>
      </c>
      <c r="F2" s="11" t="s">
        <v>4</v>
      </c>
      <c r="G2" s="11" t="s">
        <v>5</v>
      </c>
      <c r="H2" s="11" t="s">
        <v>4</v>
      </c>
      <c r="I2" s="11" t="s">
        <v>5</v>
      </c>
      <c r="J2" s="16" t="s">
        <v>4</v>
      </c>
      <c r="K2" s="16" t="s">
        <v>5</v>
      </c>
    </row>
    <row r="3" spans="2:11" ht="47.25" x14ac:dyDescent="0.25">
      <c r="B3" s="3">
        <v>1</v>
      </c>
      <c r="C3" s="4" t="s">
        <v>6</v>
      </c>
      <c r="D3" s="5" t="s">
        <v>7</v>
      </c>
      <c r="E3" s="5">
        <v>5</v>
      </c>
      <c r="F3" s="22">
        <v>104.3</v>
      </c>
      <c r="G3" s="9">
        <f>F3*E3</f>
        <v>521.5</v>
      </c>
      <c r="H3" s="17">
        <v>35.799999999999997</v>
      </c>
      <c r="I3" s="9">
        <f>H3*E3</f>
        <v>179</v>
      </c>
      <c r="J3" s="9">
        <f>F3</f>
        <v>104.3</v>
      </c>
      <c r="K3" s="9">
        <f>J3*E3</f>
        <v>521.5</v>
      </c>
    </row>
    <row r="4" spans="2:11" ht="47.25" x14ac:dyDescent="0.25">
      <c r="B4" s="3">
        <v>2</v>
      </c>
      <c r="C4" s="4" t="s">
        <v>8</v>
      </c>
      <c r="D4" s="5" t="s">
        <v>7</v>
      </c>
      <c r="E4" s="5">
        <v>5</v>
      </c>
      <c r="F4" s="22">
        <v>251.86</v>
      </c>
      <c r="G4" s="9">
        <f t="shared" ref="G4:G66" si="0">F4*E4</f>
        <v>1259.3000000000002</v>
      </c>
      <c r="H4" s="17">
        <v>32.9</v>
      </c>
      <c r="I4" s="9">
        <f t="shared" ref="I4:I66" si="1">H4*E4</f>
        <v>164.5</v>
      </c>
      <c r="J4" s="9">
        <f t="shared" ref="J4:J7" si="2">F4</f>
        <v>251.86</v>
      </c>
      <c r="K4" s="9">
        <f t="shared" ref="K4:K67" si="3">J4*E4</f>
        <v>1259.3000000000002</v>
      </c>
    </row>
    <row r="5" spans="2:11" ht="47.25" x14ac:dyDescent="0.25">
      <c r="B5" s="3">
        <v>3</v>
      </c>
      <c r="C5" s="4" t="s">
        <v>9</v>
      </c>
      <c r="D5" s="5" t="s">
        <v>7</v>
      </c>
      <c r="E5" s="5">
        <v>5</v>
      </c>
      <c r="F5" s="22">
        <v>175.77</v>
      </c>
      <c r="G5" s="9">
        <f t="shared" si="0"/>
        <v>878.85</v>
      </c>
      <c r="H5" s="17">
        <v>31.5</v>
      </c>
      <c r="I5" s="9">
        <f t="shared" si="1"/>
        <v>157.5</v>
      </c>
      <c r="J5" s="9">
        <f t="shared" si="2"/>
        <v>175.77</v>
      </c>
      <c r="K5" s="9">
        <f t="shared" si="3"/>
        <v>878.85</v>
      </c>
    </row>
    <row r="6" spans="2:11" ht="47.25" x14ac:dyDescent="0.25">
      <c r="B6" s="3">
        <v>4</v>
      </c>
      <c r="C6" s="4" t="s">
        <v>10</v>
      </c>
      <c r="D6" s="5" t="s">
        <v>7</v>
      </c>
      <c r="E6" s="5">
        <v>15</v>
      </c>
      <c r="F6" s="22">
        <v>95.35</v>
      </c>
      <c r="G6" s="9">
        <f t="shared" si="0"/>
        <v>1430.25</v>
      </c>
      <c r="H6" s="17">
        <v>31.5</v>
      </c>
      <c r="I6" s="9">
        <f t="shared" si="1"/>
        <v>472.5</v>
      </c>
      <c r="J6" s="9">
        <f t="shared" si="2"/>
        <v>95.35</v>
      </c>
      <c r="K6" s="9">
        <f t="shared" si="3"/>
        <v>1430.25</v>
      </c>
    </row>
    <row r="7" spans="2:11" ht="63" x14ac:dyDescent="0.25">
      <c r="B7" s="3">
        <v>5</v>
      </c>
      <c r="C7" s="4" t="s">
        <v>11</v>
      </c>
      <c r="D7" s="5" t="s">
        <v>7</v>
      </c>
      <c r="E7" s="5">
        <v>120</v>
      </c>
      <c r="F7" s="22">
        <v>6.82</v>
      </c>
      <c r="G7" s="9">
        <f t="shared" si="0"/>
        <v>818.40000000000009</v>
      </c>
      <c r="H7" s="17">
        <v>2.8</v>
      </c>
      <c r="I7" s="9">
        <f t="shared" si="1"/>
        <v>336</v>
      </c>
      <c r="J7" s="9">
        <f t="shared" si="2"/>
        <v>6.82</v>
      </c>
      <c r="K7" s="9">
        <f t="shared" si="3"/>
        <v>818.40000000000009</v>
      </c>
    </row>
    <row r="8" spans="2:11" ht="78.75" x14ac:dyDescent="0.25">
      <c r="B8" s="3">
        <v>6</v>
      </c>
      <c r="C8" s="4" t="s">
        <v>12</v>
      </c>
      <c r="D8" s="5" t="s">
        <v>13</v>
      </c>
      <c r="E8" s="5">
        <v>8</v>
      </c>
      <c r="F8" s="22">
        <v>386.53</v>
      </c>
      <c r="G8" s="9">
        <f t="shared" si="0"/>
        <v>3092.24</v>
      </c>
      <c r="H8" s="9">
        <v>389</v>
      </c>
      <c r="I8" s="9">
        <f t="shared" si="1"/>
        <v>3112</v>
      </c>
      <c r="J8" s="9">
        <f t="shared" ref="J8:J66" si="4">AVERAGE(F8,H8)</f>
        <v>387.76499999999999</v>
      </c>
      <c r="K8" s="9">
        <f t="shared" si="3"/>
        <v>3102.12</v>
      </c>
    </row>
    <row r="9" spans="2:11" ht="110.25" x14ac:dyDescent="0.25">
      <c r="B9" s="3">
        <v>7</v>
      </c>
      <c r="C9" s="6" t="s">
        <v>14</v>
      </c>
      <c r="D9" s="5" t="s">
        <v>7</v>
      </c>
      <c r="E9" s="5">
        <v>3300</v>
      </c>
      <c r="F9" s="22">
        <v>5.72</v>
      </c>
      <c r="G9" s="9">
        <f t="shared" si="0"/>
        <v>18876</v>
      </c>
      <c r="H9" s="9">
        <v>7.5</v>
      </c>
      <c r="I9" s="9">
        <f t="shared" si="1"/>
        <v>24750</v>
      </c>
      <c r="J9" s="9">
        <f t="shared" si="4"/>
        <v>6.6099999999999994</v>
      </c>
      <c r="K9" s="9">
        <f t="shared" si="3"/>
        <v>21812.999999999996</v>
      </c>
    </row>
    <row r="10" spans="2:11" ht="47.25" x14ac:dyDescent="0.25">
      <c r="B10" s="3">
        <v>8</v>
      </c>
      <c r="C10" s="6" t="s">
        <v>15</v>
      </c>
      <c r="D10" s="5" t="s">
        <v>16</v>
      </c>
      <c r="E10" s="5">
        <v>800</v>
      </c>
      <c r="F10" s="22">
        <v>14.7</v>
      </c>
      <c r="G10" s="9">
        <f t="shared" si="0"/>
        <v>11760</v>
      </c>
      <c r="H10" s="9">
        <v>15.71</v>
      </c>
      <c r="I10" s="9">
        <f t="shared" si="1"/>
        <v>12568</v>
      </c>
      <c r="J10" s="9">
        <f t="shared" si="4"/>
        <v>15.205</v>
      </c>
      <c r="K10" s="9">
        <f t="shared" si="3"/>
        <v>12164</v>
      </c>
    </row>
    <row r="11" spans="2:11" ht="31.5" x14ac:dyDescent="0.25">
      <c r="B11" s="3">
        <v>9</v>
      </c>
      <c r="C11" s="6" t="s">
        <v>17</v>
      </c>
      <c r="D11" s="5" t="s">
        <v>18</v>
      </c>
      <c r="E11" s="5">
        <v>480</v>
      </c>
      <c r="F11" s="22">
        <v>163.75</v>
      </c>
      <c r="G11" s="9">
        <f t="shared" si="0"/>
        <v>78600</v>
      </c>
      <c r="H11" s="9">
        <v>129.99</v>
      </c>
      <c r="I11" s="9">
        <f t="shared" si="1"/>
        <v>62395.200000000004</v>
      </c>
      <c r="J11" s="9">
        <f t="shared" si="4"/>
        <v>146.87</v>
      </c>
      <c r="K11" s="9">
        <f t="shared" si="3"/>
        <v>70497.600000000006</v>
      </c>
    </row>
    <row r="12" spans="2:11" ht="63" x14ac:dyDescent="0.25">
      <c r="B12" s="3">
        <v>10</v>
      </c>
      <c r="C12" s="6" t="s">
        <v>19</v>
      </c>
      <c r="D12" s="5" t="s">
        <v>7</v>
      </c>
      <c r="E12" s="5">
        <v>1650</v>
      </c>
      <c r="F12" s="22">
        <v>1.78</v>
      </c>
      <c r="G12" s="9">
        <f t="shared" si="0"/>
        <v>2937</v>
      </c>
      <c r="H12" s="9">
        <v>1.38</v>
      </c>
      <c r="I12" s="9">
        <f t="shared" si="1"/>
        <v>2277</v>
      </c>
      <c r="J12" s="9">
        <f t="shared" si="4"/>
        <v>1.58</v>
      </c>
      <c r="K12" s="9">
        <f t="shared" si="3"/>
        <v>2607</v>
      </c>
    </row>
    <row r="13" spans="2:11" ht="47.25" x14ac:dyDescent="0.25">
      <c r="B13" s="3">
        <v>11</v>
      </c>
      <c r="C13" s="6" t="s">
        <v>20</v>
      </c>
      <c r="D13" s="5" t="s">
        <v>7</v>
      </c>
      <c r="E13" s="5">
        <v>400</v>
      </c>
      <c r="F13" s="22">
        <v>2.08</v>
      </c>
      <c r="G13" s="9">
        <f t="shared" si="0"/>
        <v>832</v>
      </c>
      <c r="H13" s="9">
        <v>2.68</v>
      </c>
      <c r="I13" s="9">
        <f t="shared" si="1"/>
        <v>1072</v>
      </c>
      <c r="J13" s="9">
        <f t="shared" si="4"/>
        <v>2.38</v>
      </c>
      <c r="K13" s="9">
        <f t="shared" si="3"/>
        <v>952</v>
      </c>
    </row>
    <row r="14" spans="2:11" ht="47.25" x14ac:dyDescent="0.25">
      <c r="B14" s="3">
        <v>12</v>
      </c>
      <c r="C14" s="6" t="s">
        <v>21</v>
      </c>
      <c r="D14" s="5" t="s">
        <v>22</v>
      </c>
      <c r="E14" s="5">
        <v>440</v>
      </c>
      <c r="F14" s="22">
        <v>141.18</v>
      </c>
      <c r="G14" s="9">
        <f t="shared" si="0"/>
        <v>62119.200000000004</v>
      </c>
      <c r="H14" s="9">
        <v>129.99</v>
      </c>
      <c r="I14" s="9">
        <f t="shared" si="1"/>
        <v>57195.600000000006</v>
      </c>
      <c r="J14" s="9">
        <f t="shared" si="4"/>
        <v>135.58500000000001</v>
      </c>
      <c r="K14" s="9">
        <f t="shared" si="3"/>
        <v>59657.4</v>
      </c>
    </row>
    <row r="15" spans="2:11" ht="47.25" x14ac:dyDescent="0.25">
      <c r="B15" s="3">
        <v>13</v>
      </c>
      <c r="C15" s="6" t="s">
        <v>23</v>
      </c>
      <c r="D15" s="5" t="s">
        <v>22</v>
      </c>
      <c r="E15" s="5">
        <v>330</v>
      </c>
      <c r="F15" s="22">
        <v>150.11000000000001</v>
      </c>
      <c r="G15" s="9">
        <f t="shared" si="0"/>
        <v>49536.3</v>
      </c>
      <c r="H15" s="9">
        <v>132.9</v>
      </c>
      <c r="I15" s="9">
        <f t="shared" si="1"/>
        <v>43857</v>
      </c>
      <c r="J15" s="9">
        <f t="shared" si="4"/>
        <v>141.505</v>
      </c>
      <c r="K15" s="9">
        <f t="shared" si="3"/>
        <v>46696.65</v>
      </c>
    </row>
    <row r="16" spans="2:11" ht="63" x14ac:dyDescent="0.25">
      <c r="B16" s="18">
        <v>14</v>
      </c>
      <c r="C16" s="19" t="s">
        <v>24</v>
      </c>
      <c r="D16" s="20" t="s">
        <v>22</v>
      </c>
      <c r="E16" s="20">
        <v>140</v>
      </c>
      <c r="F16" s="22">
        <v>132.08000000000001</v>
      </c>
      <c r="G16" s="21">
        <f t="shared" si="0"/>
        <v>18491.2</v>
      </c>
      <c r="H16" s="9">
        <v>132</v>
      </c>
      <c r="I16" s="9">
        <f t="shared" si="1"/>
        <v>18480</v>
      </c>
      <c r="J16" s="9">
        <f t="shared" si="4"/>
        <v>132.04000000000002</v>
      </c>
      <c r="K16" s="9">
        <f t="shared" si="3"/>
        <v>18485.600000000002</v>
      </c>
    </row>
    <row r="17" spans="2:11" ht="47.25" x14ac:dyDescent="0.25">
      <c r="B17" s="3">
        <v>15</v>
      </c>
      <c r="C17" s="6" t="s">
        <v>79</v>
      </c>
      <c r="D17" s="5" t="s">
        <v>22</v>
      </c>
      <c r="E17" s="5">
        <v>575</v>
      </c>
      <c r="F17" s="22">
        <v>115.74</v>
      </c>
      <c r="G17" s="9">
        <f t="shared" si="0"/>
        <v>66550.5</v>
      </c>
      <c r="H17" s="9">
        <v>132</v>
      </c>
      <c r="I17" s="9">
        <f t="shared" si="1"/>
        <v>75900</v>
      </c>
      <c r="J17" s="9">
        <f t="shared" si="4"/>
        <v>123.87</v>
      </c>
      <c r="K17" s="9">
        <f t="shared" si="3"/>
        <v>71225.25</v>
      </c>
    </row>
    <row r="18" spans="2:11" ht="31.5" x14ac:dyDescent="0.25">
      <c r="B18" s="3">
        <v>16</v>
      </c>
      <c r="C18" s="6" t="s">
        <v>25</v>
      </c>
      <c r="D18" s="5" t="s">
        <v>22</v>
      </c>
      <c r="E18" s="5">
        <v>30</v>
      </c>
      <c r="F18" s="22">
        <v>34.729999999999997</v>
      </c>
      <c r="G18" s="9">
        <f t="shared" si="0"/>
        <v>1041.8999999999999</v>
      </c>
      <c r="H18" s="9">
        <v>34.9</v>
      </c>
      <c r="I18" s="9">
        <f t="shared" si="1"/>
        <v>1047</v>
      </c>
      <c r="J18" s="9">
        <f t="shared" si="4"/>
        <v>34.814999999999998</v>
      </c>
      <c r="K18" s="9">
        <f t="shared" si="3"/>
        <v>1044.4499999999998</v>
      </c>
    </row>
    <row r="19" spans="2:11" ht="47.25" x14ac:dyDescent="0.25">
      <c r="B19" s="3">
        <v>17</v>
      </c>
      <c r="C19" s="6" t="s">
        <v>26</v>
      </c>
      <c r="D19" s="5" t="s">
        <v>16</v>
      </c>
      <c r="E19" s="5">
        <v>2300</v>
      </c>
      <c r="F19" s="22">
        <v>3.2</v>
      </c>
      <c r="G19" s="9">
        <f t="shared" si="0"/>
        <v>7360</v>
      </c>
      <c r="H19" s="9">
        <v>1.4</v>
      </c>
      <c r="I19" s="9">
        <f t="shared" si="1"/>
        <v>3220</v>
      </c>
      <c r="J19" s="9">
        <f t="shared" si="4"/>
        <v>2.2999999999999998</v>
      </c>
      <c r="K19" s="9">
        <f t="shared" si="3"/>
        <v>5290</v>
      </c>
    </row>
    <row r="20" spans="2:11" ht="47.25" x14ac:dyDescent="0.25">
      <c r="B20" s="3">
        <v>18</v>
      </c>
      <c r="C20" s="6" t="s">
        <v>27</v>
      </c>
      <c r="D20" s="5" t="s">
        <v>16</v>
      </c>
      <c r="E20" s="5">
        <v>900</v>
      </c>
      <c r="F20" s="22">
        <v>4.6100000000000003</v>
      </c>
      <c r="G20" s="9">
        <f t="shared" si="0"/>
        <v>4149</v>
      </c>
      <c r="H20" s="9">
        <v>17.87</v>
      </c>
      <c r="I20" s="9">
        <f t="shared" si="1"/>
        <v>16083</v>
      </c>
      <c r="J20" s="9">
        <f t="shared" si="4"/>
        <v>11.24</v>
      </c>
      <c r="K20" s="9">
        <f t="shared" si="3"/>
        <v>10116</v>
      </c>
    </row>
    <row r="21" spans="2:11" ht="47.25" x14ac:dyDescent="0.25">
      <c r="B21" s="3">
        <v>19</v>
      </c>
      <c r="C21" s="6" t="s">
        <v>28</v>
      </c>
      <c r="D21" s="5" t="s">
        <v>16</v>
      </c>
      <c r="E21" s="5">
        <v>22</v>
      </c>
      <c r="F21" s="22">
        <v>215.85</v>
      </c>
      <c r="G21" s="9">
        <f t="shared" si="0"/>
        <v>4748.7</v>
      </c>
      <c r="H21" s="17">
        <v>145.9</v>
      </c>
      <c r="I21" s="9">
        <f t="shared" si="1"/>
        <v>3209.8</v>
      </c>
      <c r="J21" s="9">
        <f>F21</f>
        <v>215.85</v>
      </c>
      <c r="K21" s="9">
        <f t="shared" si="3"/>
        <v>4748.7</v>
      </c>
    </row>
    <row r="22" spans="2:11" ht="47.25" x14ac:dyDescent="0.25">
      <c r="B22" s="3">
        <v>20</v>
      </c>
      <c r="C22" s="6" t="s">
        <v>29</v>
      </c>
      <c r="D22" s="5" t="s">
        <v>16</v>
      </c>
      <c r="E22" s="5">
        <v>22</v>
      </c>
      <c r="F22" s="22">
        <v>228.84</v>
      </c>
      <c r="G22" s="9">
        <f t="shared" si="0"/>
        <v>5034.4800000000005</v>
      </c>
      <c r="H22" s="9">
        <v>227</v>
      </c>
      <c r="I22" s="9">
        <f t="shared" si="1"/>
        <v>4994</v>
      </c>
      <c r="J22" s="9">
        <f t="shared" si="4"/>
        <v>227.92000000000002</v>
      </c>
      <c r="K22" s="9">
        <f t="shared" si="3"/>
        <v>5014.2400000000007</v>
      </c>
    </row>
    <row r="23" spans="2:11" ht="31.5" x14ac:dyDescent="0.25">
      <c r="B23" s="3">
        <v>21</v>
      </c>
      <c r="C23" s="6" t="s">
        <v>30</v>
      </c>
      <c r="D23" s="5" t="s">
        <v>16</v>
      </c>
      <c r="E23" s="5">
        <v>300</v>
      </c>
      <c r="F23" s="22">
        <v>4.7300000000000004</v>
      </c>
      <c r="G23" s="9">
        <f t="shared" si="0"/>
        <v>1419.0000000000002</v>
      </c>
      <c r="H23" s="9">
        <v>5</v>
      </c>
      <c r="I23" s="9">
        <f t="shared" si="1"/>
        <v>1500</v>
      </c>
      <c r="J23" s="9">
        <f t="shared" si="4"/>
        <v>4.8650000000000002</v>
      </c>
      <c r="K23" s="9">
        <f t="shared" si="3"/>
        <v>1459.5</v>
      </c>
    </row>
    <row r="24" spans="2:11" ht="47.25" x14ac:dyDescent="0.25">
      <c r="B24" s="3">
        <v>22</v>
      </c>
      <c r="C24" s="6" t="s">
        <v>31</v>
      </c>
      <c r="D24" s="5" t="s">
        <v>16</v>
      </c>
      <c r="E24" s="5">
        <v>50</v>
      </c>
      <c r="F24" s="22">
        <v>10.83</v>
      </c>
      <c r="G24" s="9">
        <f t="shared" si="0"/>
        <v>541.5</v>
      </c>
      <c r="H24" s="9">
        <v>2.68</v>
      </c>
      <c r="I24" s="9">
        <f t="shared" si="1"/>
        <v>134</v>
      </c>
      <c r="J24" s="9">
        <f t="shared" si="4"/>
        <v>6.7549999999999999</v>
      </c>
      <c r="K24" s="9">
        <f t="shared" si="3"/>
        <v>337.75</v>
      </c>
    </row>
    <row r="25" spans="2:11" ht="47.25" x14ac:dyDescent="0.25">
      <c r="B25" s="3">
        <v>23</v>
      </c>
      <c r="C25" s="6" t="s">
        <v>32</v>
      </c>
      <c r="D25" s="5" t="s">
        <v>16</v>
      </c>
      <c r="E25" s="5">
        <v>50</v>
      </c>
      <c r="F25" s="22">
        <v>1.7</v>
      </c>
      <c r="G25" s="9">
        <f t="shared" si="0"/>
        <v>85</v>
      </c>
      <c r="H25" s="9">
        <v>2.89</v>
      </c>
      <c r="I25" s="9">
        <f t="shared" si="1"/>
        <v>144.5</v>
      </c>
      <c r="J25" s="9">
        <f t="shared" si="4"/>
        <v>2.2949999999999999</v>
      </c>
      <c r="K25" s="9">
        <f t="shared" si="3"/>
        <v>114.75</v>
      </c>
    </row>
    <row r="26" spans="2:11" ht="47.25" x14ac:dyDescent="0.25">
      <c r="B26" s="3">
        <v>24</v>
      </c>
      <c r="C26" s="6" t="s">
        <v>33</v>
      </c>
      <c r="D26" s="5" t="s">
        <v>16</v>
      </c>
      <c r="E26" s="5">
        <v>1300</v>
      </c>
      <c r="F26" s="22">
        <v>1.32</v>
      </c>
      <c r="G26" s="9">
        <f t="shared" si="0"/>
        <v>1716</v>
      </c>
      <c r="H26" s="9">
        <v>2.0099999999999998</v>
      </c>
      <c r="I26" s="9">
        <f t="shared" si="1"/>
        <v>2612.9999999999995</v>
      </c>
      <c r="J26" s="9">
        <f t="shared" si="4"/>
        <v>1.665</v>
      </c>
      <c r="K26" s="9">
        <f t="shared" si="3"/>
        <v>2164.5</v>
      </c>
    </row>
    <row r="27" spans="2:11" ht="63" x14ac:dyDescent="0.25">
      <c r="B27" s="3">
        <v>25</v>
      </c>
      <c r="C27" s="6" t="s">
        <v>34</v>
      </c>
      <c r="D27" s="5" t="s">
        <v>16</v>
      </c>
      <c r="E27" s="5">
        <v>1200</v>
      </c>
      <c r="F27" s="22">
        <v>4.46</v>
      </c>
      <c r="G27" s="9">
        <f t="shared" si="0"/>
        <v>5352</v>
      </c>
      <c r="H27" s="9">
        <v>1.58</v>
      </c>
      <c r="I27" s="9">
        <f t="shared" si="1"/>
        <v>1896</v>
      </c>
      <c r="J27" s="9">
        <f t="shared" si="4"/>
        <v>3.02</v>
      </c>
      <c r="K27" s="9">
        <f t="shared" si="3"/>
        <v>3624</v>
      </c>
    </row>
    <row r="28" spans="2:11" ht="47.25" x14ac:dyDescent="0.25">
      <c r="B28" s="3">
        <v>26</v>
      </c>
      <c r="C28" s="6" t="s">
        <v>35</v>
      </c>
      <c r="D28" s="5" t="s">
        <v>16</v>
      </c>
      <c r="E28" s="5">
        <v>405</v>
      </c>
      <c r="F28" s="22">
        <v>27.08</v>
      </c>
      <c r="G28" s="9">
        <f t="shared" si="0"/>
        <v>10967.4</v>
      </c>
      <c r="H28" s="9">
        <v>25</v>
      </c>
      <c r="I28" s="9">
        <f t="shared" si="1"/>
        <v>10125</v>
      </c>
      <c r="J28" s="9">
        <f t="shared" si="4"/>
        <v>26.04</v>
      </c>
      <c r="K28" s="9">
        <f t="shared" si="3"/>
        <v>10546.199999999999</v>
      </c>
    </row>
    <row r="29" spans="2:11" ht="47.25" x14ac:dyDescent="0.25">
      <c r="B29" s="3">
        <v>27</v>
      </c>
      <c r="C29" s="6" t="s">
        <v>36</v>
      </c>
      <c r="D29" s="5" t="s">
        <v>37</v>
      </c>
      <c r="E29" s="5">
        <v>350</v>
      </c>
      <c r="F29" s="22">
        <v>26.18</v>
      </c>
      <c r="G29" s="9">
        <f t="shared" si="0"/>
        <v>9163</v>
      </c>
      <c r="H29" s="9">
        <v>27.5</v>
      </c>
      <c r="I29" s="9">
        <f t="shared" si="1"/>
        <v>9625</v>
      </c>
      <c r="J29" s="9">
        <f t="shared" si="4"/>
        <v>26.84</v>
      </c>
      <c r="K29" s="9">
        <f t="shared" si="3"/>
        <v>9394</v>
      </c>
    </row>
    <row r="30" spans="2:11" ht="47.25" x14ac:dyDescent="0.25">
      <c r="B30" s="3">
        <v>28</v>
      </c>
      <c r="C30" s="6" t="s">
        <v>38</v>
      </c>
      <c r="D30" s="5" t="s">
        <v>16</v>
      </c>
      <c r="E30" s="5">
        <v>350</v>
      </c>
      <c r="F30" s="22">
        <v>1.27</v>
      </c>
      <c r="G30" s="9">
        <f t="shared" si="0"/>
        <v>444.5</v>
      </c>
      <c r="H30" s="9">
        <v>0.45</v>
      </c>
      <c r="I30" s="9">
        <f t="shared" si="1"/>
        <v>157.5</v>
      </c>
      <c r="J30" s="9">
        <f t="shared" si="4"/>
        <v>0.86</v>
      </c>
      <c r="K30" s="9">
        <f t="shared" si="3"/>
        <v>301</v>
      </c>
    </row>
    <row r="31" spans="2:11" ht="31.5" x14ac:dyDescent="0.25">
      <c r="B31" s="3">
        <v>29</v>
      </c>
      <c r="C31" s="6" t="s">
        <v>39</v>
      </c>
      <c r="D31" s="5" t="s">
        <v>16</v>
      </c>
      <c r="E31" s="5">
        <v>2100</v>
      </c>
      <c r="F31" s="22">
        <v>1.36</v>
      </c>
      <c r="G31" s="9">
        <f t="shared" si="0"/>
        <v>2856</v>
      </c>
      <c r="H31" s="9">
        <v>1.5</v>
      </c>
      <c r="I31" s="9">
        <f t="shared" si="1"/>
        <v>3150</v>
      </c>
      <c r="J31" s="9">
        <f t="shared" si="4"/>
        <v>1.4300000000000002</v>
      </c>
      <c r="K31" s="9">
        <f t="shared" si="3"/>
        <v>3003.0000000000005</v>
      </c>
    </row>
    <row r="32" spans="2:11" ht="31.5" x14ac:dyDescent="0.25">
      <c r="B32" s="3">
        <v>30</v>
      </c>
      <c r="C32" s="6" t="s">
        <v>40</v>
      </c>
      <c r="D32" s="5" t="s">
        <v>16</v>
      </c>
      <c r="E32" s="5">
        <v>2100</v>
      </c>
      <c r="F32" s="22">
        <v>1.79</v>
      </c>
      <c r="G32" s="9">
        <f t="shared" si="0"/>
        <v>3759</v>
      </c>
      <c r="H32" s="9">
        <v>1.85</v>
      </c>
      <c r="I32" s="9">
        <f t="shared" si="1"/>
        <v>3885</v>
      </c>
      <c r="J32" s="9">
        <f t="shared" si="4"/>
        <v>1.82</v>
      </c>
      <c r="K32" s="9">
        <f t="shared" si="3"/>
        <v>3822</v>
      </c>
    </row>
    <row r="33" spans="2:11" ht="31.5" x14ac:dyDescent="0.25">
      <c r="B33" s="3">
        <v>31</v>
      </c>
      <c r="C33" s="6" t="s">
        <v>41</v>
      </c>
      <c r="D33" s="5" t="s">
        <v>16</v>
      </c>
      <c r="E33" s="5">
        <v>300</v>
      </c>
      <c r="F33" s="22">
        <v>8.7200000000000006</v>
      </c>
      <c r="G33" s="9">
        <f t="shared" si="0"/>
        <v>2616</v>
      </c>
      <c r="H33" s="9">
        <v>7.03</v>
      </c>
      <c r="I33" s="9">
        <f t="shared" si="1"/>
        <v>2109</v>
      </c>
      <c r="J33" s="9">
        <f t="shared" si="4"/>
        <v>7.875</v>
      </c>
      <c r="K33" s="9">
        <f t="shared" si="3"/>
        <v>2362.5</v>
      </c>
    </row>
    <row r="34" spans="2:11" ht="31.5" x14ac:dyDescent="0.25">
      <c r="B34" s="3">
        <v>32</v>
      </c>
      <c r="C34" s="6" t="s">
        <v>42</v>
      </c>
      <c r="D34" s="5" t="s">
        <v>16</v>
      </c>
      <c r="E34" s="5">
        <v>300</v>
      </c>
      <c r="F34" s="22">
        <v>8.6300000000000008</v>
      </c>
      <c r="G34" s="9">
        <f t="shared" si="0"/>
        <v>2589.0000000000005</v>
      </c>
      <c r="H34" s="9">
        <v>7.03</v>
      </c>
      <c r="I34" s="9">
        <f t="shared" si="1"/>
        <v>2109</v>
      </c>
      <c r="J34" s="9">
        <f t="shared" si="4"/>
        <v>7.83</v>
      </c>
      <c r="K34" s="9">
        <f t="shared" si="3"/>
        <v>2349</v>
      </c>
    </row>
    <row r="35" spans="2:11" s="25" customFormat="1" ht="31.5" x14ac:dyDescent="0.25">
      <c r="B35" s="18">
        <v>33</v>
      </c>
      <c r="C35" s="19" t="s">
        <v>43</v>
      </c>
      <c r="D35" s="20" t="s">
        <v>16</v>
      </c>
      <c r="E35" s="20">
        <v>750</v>
      </c>
      <c r="F35" s="21">
        <v>9.5500000000000007</v>
      </c>
      <c r="G35" s="21">
        <f t="shared" si="0"/>
        <v>7162.5000000000009</v>
      </c>
      <c r="H35" s="21">
        <v>9</v>
      </c>
      <c r="I35" s="21">
        <f t="shared" si="1"/>
        <v>6750</v>
      </c>
      <c r="J35" s="21">
        <f t="shared" si="4"/>
        <v>9.2750000000000004</v>
      </c>
      <c r="K35" s="9">
        <f t="shared" si="3"/>
        <v>6956.25</v>
      </c>
    </row>
    <row r="36" spans="2:11" ht="31.5" x14ac:dyDescent="0.25">
      <c r="B36" s="3">
        <v>34</v>
      </c>
      <c r="C36" s="6" t="s">
        <v>44</v>
      </c>
      <c r="D36" s="5" t="s">
        <v>16</v>
      </c>
      <c r="E36" s="5">
        <v>400</v>
      </c>
      <c r="F36" s="22">
        <v>9.1300000000000008</v>
      </c>
      <c r="G36" s="9">
        <f t="shared" si="0"/>
        <v>3652.0000000000005</v>
      </c>
      <c r="H36" s="9">
        <v>9.3800000000000008</v>
      </c>
      <c r="I36" s="9">
        <f t="shared" si="1"/>
        <v>3752.0000000000005</v>
      </c>
      <c r="J36" s="9">
        <f t="shared" si="4"/>
        <v>9.2550000000000008</v>
      </c>
      <c r="K36" s="9">
        <f t="shared" si="3"/>
        <v>3702.0000000000005</v>
      </c>
    </row>
    <row r="37" spans="2:11" s="25" customFormat="1" ht="47.25" x14ac:dyDescent="0.25">
      <c r="B37" s="18">
        <v>35</v>
      </c>
      <c r="C37" s="19" t="s">
        <v>45</v>
      </c>
      <c r="D37" s="20" t="s">
        <v>46</v>
      </c>
      <c r="E37" s="20">
        <v>250</v>
      </c>
      <c r="F37" s="21">
        <v>32.979999999999997</v>
      </c>
      <c r="G37" s="21">
        <f t="shared" si="0"/>
        <v>8245</v>
      </c>
      <c r="H37" s="21">
        <v>27.5</v>
      </c>
      <c r="I37" s="21">
        <f t="shared" si="1"/>
        <v>6875</v>
      </c>
      <c r="J37" s="21">
        <f t="shared" si="4"/>
        <v>30.24</v>
      </c>
      <c r="K37" s="9">
        <f t="shared" si="3"/>
        <v>7560</v>
      </c>
    </row>
    <row r="38" spans="2:11" ht="47.25" x14ac:dyDescent="0.25">
      <c r="B38" s="3">
        <v>36</v>
      </c>
      <c r="C38" s="6" t="s">
        <v>47</v>
      </c>
      <c r="D38" s="5" t="s">
        <v>46</v>
      </c>
      <c r="E38" s="5">
        <v>40</v>
      </c>
      <c r="F38" s="22">
        <v>13.04</v>
      </c>
      <c r="G38" s="9">
        <f t="shared" si="0"/>
        <v>521.59999999999991</v>
      </c>
      <c r="H38" s="9">
        <v>8.49</v>
      </c>
      <c r="I38" s="9">
        <f t="shared" si="1"/>
        <v>339.6</v>
      </c>
      <c r="J38" s="9">
        <f t="shared" si="4"/>
        <v>10.765000000000001</v>
      </c>
      <c r="K38" s="9">
        <f t="shared" si="3"/>
        <v>430.6</v>
      </c>
    </row>
    <row r="39" spans="2:11" s="25" customFormat="1" ht="126" x14ac:dyDescent="0.25">
      <c r="B39" s="18">
        <v>37</v>
      </c>
      <c r="C39" s="19" t="s">
        <v>48</v>
      </c>
      <c r="D39" s="20" t="s">
        <v>16</v>
      </c>
      <c r="E39" s="20">
        <v>540</v>
      </c>
      <c r="F39" s="21">
        <v>29</v>
      </c>
      <c r="G39" s="21">
        <f t="shared" si="0"/>
        <v>15660</v>
      </c>
      <c r="H39" s="21">
        <v>22.51</v>
      </c>
      <c r="I39" s="21">
        <f t="shared" si="1"/>
        <v>12155.400000000001</v>
      </c>
      <c r="J39" s="21">
        <f t="shared" si="4"/>
        <v>25.755000000000003</v>
      </c>
      <c r="K39" s="9">
        <f t="shared" si="3"/>
        <v>13907.7</v>
      </c>
    </row>
    <row r="40" spans="2:11" ht="31.5" x14ac:dyDescent="0.25">
      <c r="B40" s="3">
        <v>38</v>
      </c>
      <c r="C40" s="6" t="s">
        <v>49</v>
      </c>
      <c r="D40" s="5" t="s">
        <v>16</v>
      </c>
      <c r="E40" s="5">
        <v>95</v>
      </c>
      <c r="F40" s="22">
        <v>108.63</v>
      </c>
      <c r="G40" s="9">
        <f t="shared" si="0"/>
        <v>10319.85</v>
      </c>
      <c r="H40" s="9">
        <v>105.67</v>
      </c>
      <c r="I40" s="9">
        <f t="shared" si="1"/>
        <v>10038.65</v>
      </c>
      <c r="J40" s="9">
        <f t="shared" si="4"/>
        <v>107.15</v>
      </c>
      <c r="K40" s="9">
        <f t="shared" si="3"/>
        <v>10179.25</v>
      </c>
    </row>
    <row r="41" spans="2:11" ht="31.5" x14ac:dyDescent="0.25">
      <c r="B41" s="3">
        <v>39</v>
      </c>
      <c r="C41" s="6" t="s">
        <v>50</v>
      </c>
      <c r="D41" s="5" t="s">
        <v>16</v>
      </c>
      <c r="E41" s="5">
        <v>95</v>
      </c>
      <c r="F41" s="22">
        <v>116.49</v>
      </c>
      <c r="G41" s="9">
        <f t="shared" si="0"/>
        <v>11066.55</v>
      </c>
      <c r="H41" s="9">
        <v>116</v>
      </c>
      <c r="I41" s="9">
        <f t="shared" si="1"/>
        <v>11020</v>
      </c>
      <c r="J41" s="9">
        <f t="shared" si="4"/>
        <v>116.245</v>
      </c>
      <c r="K41" s="9">
        <f t="shared" si="3"/>
        <v>11043.275</v>
      </c>
    </row>
    <row r="42" spans="2:11" ht="31.5" x14ac:dyDescent="0.25">
      <c r="B42" s="3">
        <v>40</v>
      </c>
      <c r="C42" s="6" t="s">
        <v>51</v>
      </c>
      <c r="D42" s="5" t="s">
        <v>16</v>
      </c>
      <c r="E42" s="5">
        <v>60</v>
      </c>
      <c r="F42" s="22">
        <v>104.2</v>
      </c>
      <c r="G42" s="9">
        <f t="shared" si="0"/>
        <v>6252</v>
      </c>
      <c r="H42" s="9">
        <v>100.75</v>
      </c>
      <c r="I42" s="9">
        <f t="shared" si="1"/>
        <v>6045</v>
      </c>
      <c r="J42" s="9">
        <f t="shared" si="4"/>
        <v>102.47499999999999</v>
      </c>
      <c r="K42" s="9">
        <f t="shared" si="3"/>
        <v>6148.5</v>
      </c>
    </row>
    <row r="43" spans="2:11" ht="31.5" x14ac:dyDescent="0.25">
      <c r="B43" s="3">
        <v>41</v>
      </c>
      <c r="C43" s="6" t="s">
        <v>52</v>
      </c>
      <c r="D43" s="5" t="s">
        <v>16</v>
      </c>
      <c r="E43" s="5">
        <v>1620</v>
      </c>
      <c r="F43" s="22">
        <v>10.52</v>
      </c>
      <c r="G43" s="9">
        <f t="shared" si="0"/>
        <v>17042.399999999998</v>
      </c>
      <c r="H43" s="9">
        <v>6.11</v>
      </c>
      <c r="I43" s="9">
        <f t="shared" si="1"/>
        <v>9898.2000000000007</v>
      </c>
      <c r="J43" s="9">
        <f t="shared" si="4"/>
        <v>8.3149999999999995</v>
      </c>
      <c r="K43" s="9">
        <f t="shared" si="3"/>
        <v>13470.3</v>
      </c>
    </row>
    <row r="44" spans="2:11" ht="31.5" x14ac:dyDescent="0.25">
      <c r="B44" s="3">
        <v>42</v>
      </c>
      <c r="C44" s="6" t="s">
        <v>53</v>
      </c>
      <c r="D44" s="5" t="s">
        <v>16</v>
      </c>
      <c r="E44" s="5">
        <v>1420</v>
      </c>
      <c r="F44" s="22">
        <v>9.7899999999999991</v>
      </c>
      <c r="G44" s="9">
        <f t="shared" si="0"/>
        <v>13901.8</v>
      </c>
      <c r="H44" s="9">
        <v>6.08</v>
      </c>
      <c r="I44" s="9">
        <f t="shared" si="1"/>
        <v>8633.6</v>
      </c>
      <c r="J44" s="9">
        <f t="shared" si="4"/>
        <v>7.9349999999999996</v>
      </c>
      <c r="K44" s="9">
        <f t="shared" si="3"/>
        <v>11267.699999999999</v>
      </c>
    </row>
    <row r="45" spans="2:11" ht="31.5" x14ac:dyDescent="0.25">
      <c r="B45" s="3">
        <v>43</v>
      </c>
      <c r="C45" s="6" t="s">
        <v>54</v>
      </c>
      <c r="D45" s="5" t="s">
        <v>16</v>
      </c>
      <c r="E45" s="5">
        <v>1420</v>
      </c>
      <c r="F45" s="22">
        <v>7.11</v>
      </c>
      <c r="G45" s="9">
        <f t="shared" si="0"/>
        <v>10096.200000000001</v>
      </c>
      <c r="H45" s="9">
        <v>3.87</v>
      </c>
      <c r="I45" s="9">
        <f t="shared" si="1"/>
        <v>5495.4000000000005</v>
      </c>
      <c r="J45" s="9">
        <f t="shared" si="4"/>
        <v>5.49</v>
      </c>
      <c r="K45" s="9">
        <f t="shared" si="3"/>
        <v>7795.8</v>
      </c>
    </row>
    <row r="46" spans="2:11" ht="110.25" x14ac:dyDescent="0.25">
      <c r="B46" s="3">
        <v>44</v>
      </c>
      <c r="C46" s="6" t="s">
        <v>55</v>
      </c>
      <c r="D46" s="5" t="s">
        <v>7</v>
      </c>
      <c r="E46" s="5">
        <v>750</v>
      </c>
      <c r="F46" s="22">
        <v>23.46</v>
      </c>
      <c r="G46" s="9">
        <f t="shared" si="0"/>
        <v>17595</v>
      </c>
      <c r="H46" s="9">
        <v>23.97</v>
      </c>
      <c r="I46" s="9">
        <f t="shared" si="1"/>
        <v>17977.5</v>
      </c>
      <c r="J46" s="9">
        <f t="shared" si="4"/>
        <v>23.715</v>
      </c>
      <c r="K46" s="9">
        <f t="shared" si="3"/>
        <v>17786.25</v>
      </c>
    </row>
    <row r="47" spans="2:11" ht="78.75" x14ac:dyDescent="0.25">
      <c r="B47" s="3">
        <v>45</v>
      </c>
      <c r="C47" s="6" t="s">
        <v>56</v>
      </c>
      <c r="D47" s="20" t="s">
        <v>16</v>
      </c>
      <c r="E47" s="20">
        <v>970</v>
      </c>
      <c r="F47" s="22">
        <v>28.9</v>
      </c>
      <c r="G47" s="9">
        <f t="shared" si="0"/>
        <v>28033</v>
      </c>
      <c r="H47" s="9">
        <v>35</v>
      </c>
      <c r="I47" s="9">
        <f t="shared" si="1"/>
        <v>33950</v>
      </c>
      <c r="J47" s="9">
        <f t="shared" si="4"/>
        <v>31.95</v>
      </c>
      <c r="K47" s="9">
        <f t="shared" si="3"/>
        <v>30991.5</v>
      </c>
    </row>
    <row r="48" spans="2:11" ht="110.25" x14ac:dyDescent="0.25">
      <c r="B48" s="14">
        <v>46</v>
      </c>
      <c r="C48" s="15" t="s">
        <v>144</v>
      </c>
      <c r="D48" s="20" t="s">
        <v>16</v>
      </c>
      <c r="E48" s="20">
        <v>1220</v>
      </c>
      <c r="F48" s="21">
        <v>17.12</v>
      </c>
      <c r="G48" s="21">
        <f t="shared" si="0"/>
        <v>20886.400000000001</v>
      </c>
      <c r="H48" s="9">
        <v>58.48</v>
      </c>
      <c r="I48" s="9">
        <f t="shared" si="1"/>
        <v>71345.599999999991</v>
      </c>
      <c r="J48" s="9">
        <f t="shared" si="4"/>
        <v>37.799999999999997</v>
      </c>
      <c r="K48" s="9">
        <f t="shared" si="3"/>
        <v>46116</v>
      </c>
    </row>
    <row r="49" spans="2:11" ht="63" x14ac:dyDescent="0.25">
      <c r="B49" s="3">
        <v>47</v>
      </c>
      <c r="C49" s="6" t="s">
        <v>57</v>
      </c>
      <c r="D49" s="5" t="s">
        <v>16</v>
      </c>
      <c r="E49" s="5">
        <v>500</v>
      </c>
      <c r="F49" s="22">
        <v>42.48</v>
      </c>
      <c r="G49" s="9">
        <f t="shared" si="0"/>
        <v>21240</v>
      </c>
      <c r="H49" s="9">
        <v>36.799999999999997</v>
      </c>
      <c r="I49" s="9">
        <f t="shared" si="1"/>
        <v>18400</v>
      </c>
      <c r="J49" s="9">
        <f t="shared" si="4"/>
        <v>39.64</v>
      </c>
      <c r="K49" s="9">
        <f t="shared" si="3"/>
        <v>19820</v>
      </c>
    </row>
    <row r="50" spans="2:11" ht="63" x14ac:dyDescent="0.25">
      <c r="B50" s="3">
        <v>48</v>
      </c>
      <c r="C50" s="6" t="s">
        <v>58</v>
      </c>
      <c r="D50" s="5" t="s">
        <v>16</v>
      </c>
      <c r="E50" s="5">
        <v>250</v>
      </c>
      <c r="F50" s="22">
        <v>56.86</v>
      </c>
      <c r="G50" s="9">
        <f t="shared" si="0"/>
        <v>14215</v>
      </c>
      <c r="H50" s="9">
        <v>49.9</v>
      </c>
      <c r="I50" s="9">
        <f t="shared" si="1"/>
        <v>12475</v>
      </c>
      <c r="J50" s="9">
        <f t="shared" si="4"/>
        <v>53.379999999999995</v>
      </c>
      <c r="K50" s="9">
        <f t="shared" si="3"/>
        <v>13344.999999999998</v>
      </c>
    </row>
    <row r="51" spans="2:11" ht="47.25" x14ac:dyDescent="0.25">
      <c r="B51" s="3">
        <v>49</v>
      </c>
      <c r="C51" s="6" t="s">
        <v>59</v>
      </c>
      <c r="D51" s="5" t="s">
        <v>22</v>
      </c>
      <c r="E51" s="5">
        <v>30</v>
      </c>
      <c r="F51" s="22">
        <v>135.66</v>
      </c>
      <c r="G51" s="9">
        <f t="shared" si="0"/>
        <v>4069.7999999999997</v>
      </c>
      <c r="H51" s="9">
        <v>150</v>
      </c>
      <c r="I51" s="9">
        <f t="shared" si="1"/>
        <v>4500</v>
      </c>
      <c r="J51" s="9">
        <f t="shared" si="4"/>
        <v>142.82999999999998</v>
      </c>
      <c r="K51" s="9">
        <f t="shared" si="3"/>
        <v>4284.8999999999996</v>
      </c>
    </row>
    <row r="52" spans="2:11" ht="31.5" x14ac:dyDescent="0.25">
      <c r="B52" s="3">
        <v>50</v>
      </c>
      <c r="C52" s="6" t="s">
        <v>60</v>
      </c>
      <c r="D52" s="5" t="s">
        <v>22</v>
      </c>
      <c r="E52" s="5">
        <v>135</v>
      </c>
      <c r="F52" s="21">
        <v>925.14</v>
      </c>
      <c r="G52" s="9">
        <f t="shared" si="0"/>
        <v>124893.9</v>
      </c>
      <c r="H52" s="21">
        <v>850</v>
      </c>
      <c r="I52" s="9">
        <f t="shared" si="1"/>
        <v>114750</v>
      </c>
      <c r="J52" s="9">
        <f t="shared" si="4"/>
        <v>887.56999999999994</v>
      </c>
      <c r="K52" s="9">
        <f t="shared" si="3"/>
        <v>119821.95</v>
      </c>
    </row>
    <row r="53" spans="2:11" ht="47.25" x14ac:dyDescent="0.25">
      <c r="B53" s="3">
        <v>51</v>
      </c>
      <c r="C53" s="6" t="s">
        <v>80</v>
      </c>
      <c r="D53" s="5" t="s">
        <v>22</v>
      </c>
      <c r="E53" s="5">
        <v>158</v>
      </c>
      <c r="F53" s="22">
        <v>235.81</v>
      </c>
      <c r="G53" s="9">
        <f t="shared" si="0"/>
        <v>37257.980000000003</v>
      </c>
      <c r="H53" s="9">
        <v>210</v>
      </c>
      <c r="I53" s="9">
        <f t="shared" si="1"/>
        <v>33180</v>
      </c>
      <c r="J53" s="9">
        <f t="shared" si="4"/>
        <v>222.905</v>
      </c>
      <c r="K53" s="9">
        <f t="shared" si="3"/>
        <v>35218.99</v>
      </c>
    </row>
    <row r="54" spans="2:11" ht="78.75" x14ac:dyDescent="0.25">
      <c r="B54" s="3">
        <v>52</v>
      </c>
      <c r="C54" s="6" t="s">
        <v>61</v>
      </c>
      <c r="D54" s="5" t="s">
        <v>16</v>
      </c>
      <c r="E54" s="5">
        <v>220</v>
      </c>
      <c r="F54" s="22">
        <v>58.51</v>
      </c>
      <c r="G54" s="9">
        <f t="shared" si="0"/>
        <v>12872.199999999999</v>
      </c>
      <c r="H54" s="9">
        <v>55</v>
      </c>
      <c r="I54" s="9">
        <f t="shared" si="1"/>
        <v>12100</v>
      </c>
      <c r="J54" s="9">
        <f t="shared" si="4"/>
        <v>56.754999999999995</v>
      </c>
      <c r="K54" s="9">
        <f t="shared" si="3"/>
        <v>12486.099999999999</v>
      </c>
    </row>
    <row r="55" spans="2:11" ht="110.25" x14ac:dyDescent="0.25">
      <c r="B55" s="3">
        <v>53</v>
      </c>
      <c r="C55" s="7" t="s">
        <v>81</v>
      </c>
      <c r="D55" s="5" t="s">
        <v>22</v>
      </c>
      <c r="E55" s="5">
        <v>55</v>
      </c>
      <c r="F55" s="22">
        <v>156.19999999999999</v>
      </c>
      <c r="G55" s="9">
        <f t="shared" si="0"/>
        <v>8591</v>
      </c>
      <c r="H55" s="9">
        <v>150</v>
      </c>
      <c r="I55" s="9">
        <f t="shared" si="1"/>
        <v>8250</v>
      </c>
      <c r="J55" s="9">
        <f t="shared" si="4"/>
        <v>153.1</v>
      </c>
      <c r="K55" s="9">
        <f t="shared" si="3"/>
        <v>8420.5</v>
      </c>
    </row>
    <row r="56" spans="2:11" ht="94.5" x14ac:dyDescent="0.25">
      <c r="B56" s="3">
        <v>54</v>
      </c>
      <c r="C56" s="7" t="s">
        <v>82</v>
      </c>
      <c r="D56" s="5" t="s">
        <v>22</v>
      </c>
      <c r="E56" s="5">
        <v>45</v>
      </c>
      <c r="F56" s="22">
        <v>165.28</v>
      </c>
      <c r="G56" s="9">
        <f t="shared" si="0"/>
        <v>7437.6</v>
      </c>
      <c r="H56" s="9">
        <v>132</v>
      </c>
      <c r="I56" s="9">
        <f t="shared" si="1"/>
        <v>5940</v>
      </c>
      <c r="J56" s="9">
        <f t="shared" si="4"/>
        <v>148.63999999999999</v>
      </c>
      <c r="K56" s="9">
        <f t="shared" si="3"/>
        <v>6688.7999999999993</v>
      </c>
    </row>
    <row r="57" spans="2:11" ht="47.25" x14ac:dyDescent="0.25">
      <c r="B57" s="3">
        <v>55</v>
      </c>
      <c r="C57" s="7" t="s">
        <v>83</v>
      </c>
      <c r="D57" s="5" t="s">
        <v>22</v>
      </c>
      <c r="E57" s="5">
        <v>90</v>
      </c>
      <c r="F57" s="22">
        <v>122.48</v>
      </c>
      <c r="G57" s="9">
        <f t="shared" si="0"/>
        <v>11023.2</v>
      </c>
      <c r="H57" s="9">
        <v>100</v>
      </c>
      <c r="I57" s="9">
        <f t="shared" si="1"/>
        <v>9000</v>
      </c>
      <c r="J57" s="9">
        <f t="shared" si="4"/>
        <v>111.24000000000001</v>
      </c>
      <c r="K57" s="9">
        <f t="shared" si="3"/>
        <v>10011.6</v>
      </c>
    </row>
    <row r="58" spans="2:11" ht="63" x14ac:dyDescent="0.25">
      <c r="B58" s="3">
        <v>56</v>
      </c>
      <c r="C58" s="7" t="s">
        <v>84</v>
      </c>
      <c r="D58" s="5" t="s">
        <v>22</v>
      </c>
      <c r="E58" s="5">
        <v>80</v>
      </c>
      <c r="F58" s="22">
        <v>128.78</v>
      </c>
      <c r="G58" s="9">
        <f t="shared" si="0"/>
        <v>10302.4</v>
      </c>
      <c r="H58" s="9">
        <v>132</v>
      </c>
      <c r="I58" s="9">
        <f t="shared" si="1"/>
        <v>10560</v>
      </c>
      <c r="J58" s="9">
        <f t="shared" si="4"/>
        <v>130.38999999999999</v>
      </c>
      <c r="K58" s="9">
        <f t="shared" si="3"/>
        <v>10431.199999999999</v>
      </c>
    </row>
    <row r="59" spans="2:11" ht="283.5" x14ac:dyDescent="0.25">
      <c r="B59" s="3">
        <v>57</v>
      </c>
      <c r="C59" s="23" t="s">
        <v>145</v>
      </c>
      <c r="D59" s="5" t="s">
        <v>2</v>
      </c>
      <c r="E59" s="5">
        <v>6</v>
      </c>
      <c r="F59" s="22">
        <v>220</v>
      </c>
      <c r="G59" s="9">
        <f t="shared" ref="G59" si="5">F59*E59</f>
        <v>1320</v>
      </c>
      <c r="H59" s="9">
        <v>149.41</v>
      </c>
      <c r="I59" s="9">
        <f t="shared" ref="I59" si="6">H59*E59</f>
        <v>896.46</v>
      </c>
      <c r="J59" s="9">
        <f t="shared" ref="J59" si="7">AVERAGE(F59,H59)</f>
        <v>184.70499999999998</v>
      </c>
      <c r="K59" s="9">
        <f t="shared" si="3"/>
        <v>1108.23</v>
      </c>
    </row>
    <row r="60" spans="2:11" ht="267.75" x14ac:dyDescent="0.25">
      <c r="B60" s="3">
        <v>58</v>
      </c>
      <c r="C60" s="23" t="s">
        <v>85</v>
      </c>
      <c r="D60" s="20" t="s">
        <v>62</v>
      </c>
      <c r="E60" s="20">
        <v>6</v>
      </c>
      <c r="F60" s="22">
        <v>135.56</v>
      </c>
      <c r="G60" s="21">
        <f t="shared" si="0"/>
        <v>813.36</v>
      </c>
      <c r="H60" s="9">
        <v>149.41</v>
      </c>
      <c r="I60" s="9">
        <f t="shared" si="1"/>
        <v>896.46</v>
      </c>
      <c r="J60" s="9">
        <f t="shared" si="4"/>
        <v>142.48500000000001</v>
      </c>
      <c r="K60" s="9">
        <f t="shared" si="3"/>
        <v>854.91000000000008</v>
      </c>
    </row>
    <row r="61" spans="2:11" ht="362.25" x14ac:dyDescent="0.25">
      <c r="B61" s="3">
        <v>59</v>
      </c>
      <c r="C61" s="7" t="s">
        <v>86</v>
      </c>
      <c r="D61" s="5" t="s">
        <v>62</v>
      </c>
      <c r="E61" s="5">
        <v>6</v>
      </c>
      <c r="F61" s="22">
        <v>144.83000000000001</v>
      </c>
      <c r="G61" s="9">
        <f t="shared" si="0"/>
        <v>868.98</v>
      </c>
      <c r="H61" s="9">
        <v>138.6</v>
      </c>
      <c r="I61" s="9">
        <f t="shared" si="1"/>
        <v>831.59999999999991</v>
      </c>
      <c r="J61" s="9">
        <f t="shared" si="4"/>
        <v>141.715</v>
      </c>
      <c r="K61" s="9">
        <f t="shared" si="3"/>
        <v>850.29</v>
      </c>
    </row>
    <row r="62" spans="2:11" ht="173.25" x14ac:dyDescent="0.25">
      <c r="B62" s="3">
        <v>60</v>
      </c>
      <c r="C62" s="7" t="s">
        <v>87</v>
      </c>
      <c r="D62" s="5" t="s">
        <v>62</v>
      </c>
      <c r="E62" s="5">
        <v>300</v>
      </c>
      <c r="F62" s="21">
        <v>13.93</v>
      </c>
      <c r="G62" s="9">
        <f t="shared" si="0"/>
        <v>4179</v>
      </c>
      <c r="H62" s="9">
        <v>24.53</v>
      </c>
      <c r="I62" s="9">
        <f t="shared" si="1"/>
        <v>7359</v>
      </c>
      <c r="J62" s="9">
        <f t="shared" si="4"/>
        <v>19.23</v>
      </c>
      <c r="K62" s="9">
        <f t="shared" si="3"/>
        <v>5769</v>
      </c>
    </row>
    <row r="63" spans="2:11" ht="47.25" x14ac:dyDescent="0.25">
      <c r="B63" s="3">
        <v>62</v>
      </c>
      <c r="C63" s="7" t="s">
        <v>88</v>
      </c>
      <c r="D63" s="5" t="s">
        <v>62</v>
      </c>
      <c r="E63" s="5">
        <v>8</v>
      </c>
      <c r="F63" s="22">
        <v>194.2</v>
      </c>
      <c r="G63" s="9">
        <f t="shared" si="0"/>
        <v>1553.6</v>
      </c>
      <c r="H63" s="9">
        <v>123.61</v>
      </c>
      <c r="I63" s="9">
        <f t="shared" si="1"/>
        <v>988.88</v>
      </c>
      <c r="J63" s="9">
        <f t="shared" si="4"/>
        <v>158.905</v>
      </c>
      <c r="K63" s="9">
        <f t="shared" si="3"/>
        <v>1271.24</v>
      </c>
    </row>
    <row r="64" spans="2:11" ht="47.25" x14ac:dyDescent="0.25">
      <c r="B64" s="3">
        <v>63</v>
      </c>
      <c r="C64" s="7" t="s">
        <v>89</v>
      </c>
      <c r="D64" s="5" t="s">
        <v>62</v>
      </c>
      <c r="E64" s="5">
        <v>8</v>
      </c>
      <c r="F64" s="22">
        <v>93.35</v>
      </c>
      <c r="G64" s="9">
        <f t="shared" si="0"/>
        <v>746.8</v>
      </c>
      <c r="H64" s="9">
        <v>78.959999999999994</v>
      </c>
      <c r="I64" s="9">
        <f t="shared" si="1"/>
        <v>631.67999999999995</v>
      </c>
      <c r="J64" s="9">
        <f t="shared" si="4"/>
        <v>86.155000000000001</v>
      </c>
      <c r="K64" s="9">
        <f t="shared" si="3"/>
        <v>689.24</v>
      </c>
    </row>
    <row r="65" spans="2:11" ht="31.5" x14ac:dyDescent="0.25">
      <c r="B65" s="3">
        <v>64</v>
      </c>
      <c r="C65" s="7" t="s">
        <v>90</v>
      </c>
      <c r="D65" s="5" t="s">
        <v>22</v>
      </c>
      <c r="E65" s="5">
        <v>80</v>
      </c>
      <c r="F65" s="22">
        <v>167.22</v>
      </c>
      <c r="G65" s="9">
        <f t="shared" si="0"/>
        <v>13377.6</v>
      </c>
      <c r="H65" s="9">
        <v>160</v>
      </c>
      <c r="I65" s="9">
        <f t="shared" si="1"/>
        <v>12800</v>
      </c>
      <c r="J65" s="9">
        <f t="shared" si="4"/>
        <v>163.61000000000001</v>
      </c>
      <c r="K65" s="9">
        <f t="shared" si="3"/>
        <v>13088.800000000001</v>
      </c>
    </row>
    <row r="66" spans="2:11" ht="141.75" x14ac:dyDescent="0.25">
      <c r="B66" s="3">
        <v>65</v>
      </c>
      <c r="C66" s="7" t="s">
        <v>91</v>
      </c>
      <c r="D66" s="5" t="s">
        <v>63</v>
      </c>
      <c r="E66" s="5">
        <v>200</v>
      </c>
      <c r="F66" s="22">
        <v>10.73</v>
      </c>
      <c r="G66" s="9">
        <f t="shared" si="0"/>
        <v>2146</v>
      </c>
      <c r="H66" s="9">
        <v>10</v>
      </c>
      <c r="I66" s="9">
        <f t="shared" si="1"/>
        <v>2000</v>
      </c>
      <c r="J66" s="9">
        <f t="shared" si="4"/>
        <v>10.365</v>
      </c>
      <c r="K66" s="9">
        <f t="shared" si="3"/>
        <v>2073</v>
      </c>
    </row>
    <row r="67" spans="2:11" ht="189" x14ac:dyDescent="0.25">
      <c r="B67" s="3">
        <v>66</v>
      </c>
      <c r="C67" s="7" t="s">
        <v>92</v>
      </c>
      <c r="D67" s="5" t="s">
        <v>63</v>
      </c>
      <c r="E67" s="5">
        <v>200</v>
      </c>
      <c r="F67" s="22">
        <v>12.04</v>
      </c>
      <c r="G67" s="9">
        <f t="shared" ref="G67:G126" si="8">F67*E67</f>
        <v>2408</v>
      </c>
      <c r="H67" s="9">
        <v>10.77</v>
      </c>
      <c r="I67" s="9">
        <f t="shared" ref="I67:I126" si="9">H67*E67</f>
        <v>2154</v>
      </c>
      <c r="J67" s="9">
        <f t="shared" ref="J67:J127" si="10">AVERAGE(F67,H67)</f>
        <v>11.404999999999999</v>
      </c>
      <c r="K67" s="9">
        <f t="shared" si="3"/>
        <v>2281</v>
      </c>
    </row>
    <row r="68" spans="2:11" ht="204.75" x14ac:dyDescent="0.25">
      <c r="B68" s="3">
        <v>67</v>
      </c>
      <c r="C68" s="7" t="s">
        <v>93</v>
      </c>
      <c r="D68" s="5" t="s">
        <v>62</v>
      </c>
      <c r="E68" s="5">
        <v>400</v>
      </c>
      <c r="F68" s="22">
        <v>10.86</v>
      </c>
      <c r="G68" s="9">
        <f t="shared" si="8"/>
        <v>4344</v>
      </c>
      <c r="H68" s="9">
        <v>13.9</v>
      </c>
      <c r="I68" s="9">
        <f t="shared" si="9"/>
        <v>5560</v>
      </c>
      <c r="J68" s="9">
        <f t="shared" si="10"/>
        <v>12.379999999999999</v>
      </c>
      <c r="K68" s="9">
        <f t="shared" ref="K68:K127" si="11">J68*E68</f>
        <v>4952</v>
      </c>
    </row>
    <row r="69" spans="2:11" ht="110.25" x14ac:dyDescent="0.25">
      <c r="B69" s="3">
        <v>68</v>
      </c>
      <c r="C69" s="7" t="s">
        <v>94</v>
      </c>
      <c r="D69" s="5" t="s">
        <v>62</v>
      </c>
      <c r="E69" s="5">
        <v>1000</v>
      </c>
      <c r="F69" s="21">
        <v>3.25</v>
      </c>
      <c r="G69" s="9">
        <f t="shared" si="8"/>
        <v>3250</v>
      </c>
      <c r="H69" s="9">
        <v>7.5</v>
      </c>
      <c r="I69" s="9">
        <f t="shared" si="9"/>
        <v>7500</v>
      </c>
      <c r="J69" s="9">
        <f t="shared" si="10"/>
        <v>5.375</v>
      </c>
      <c r="K69" s="9">
        <f t="shared" si="11"/>
        <v>5375</v>
      </c>
    </row>
    <row r="70" spans="2:11" ht="141.75" x14ac:dyDescent="0.25">
      <c r="B70" s="3">
        <v>69</v>
      </c>
      <c r="C70" s="7" t="s">
        <v>95</v>
      </c>
      <c r="D70" s="5" t="s">
        <v>62</v>
      </c>
      <c r="E70" s="5">
        <v>100</v>
      </c>
      <c r="F70" s="22">
        <v>117.03</v>
      </c>
      <c r="G70" s="9">
        <f t="shared" si="8"/>
        <v>11703</v>
      </c>
      <c r="H70" s="9">
        <v>70</v>
      </c>
      <c r="I70" s="9">
        <f t="shared" si="9"/>
        <v>7000</v>
      </c>
      <c r="J70" s="9">
        <f t="shared" si="10"/>
        <v>93.515000000000001</v>
      </c>
      <c r="K70" s="9">
        <f t="shared" si="11"/>
        <v>9351.5</v>
      </c>
    </row>
    <row r="71" spans="2:11" x14ac:dyDescent="0.25">
      <c r="B71" s="3">
        <v>70</v>
      </c>
      <c r="C71" s="4" t="s">
        <v>99</v>
      </c>
      <c r="D71" s="5" t="s">
        <v>64</v>
      </c>
      <c r="E71" s="5">
        <v>500</v>
      </c>
      <c r="F71" s="22">
        <v>19.36</v>
      </c>
      <c r="G71" s="9">
        <f t="shared" si="8"/>
        <v>9680</v>
      </c>
      <c r="H71" s="9">
        <v>15.57</v>
      </c>
      <c r="I71" s="9">
        <f t="shared" si="9"/>
        <v>7785</v>
      </c>
      <c r="J71" s="9">
        <f t="shared" si="10"/>
        <v>17.465</v>
      </c>
      <c r="K71" s="9">
        <f t="shared" si="11"/>
        <v>8732.5</v>
      </c>
    </row>
    <row r="72" spans="2:11" ht="31.5" x14ac:dyDescent="0.25">
      <c r="B72" s="3">
        <v>71</v>
      </c>
      <c r="C72" s="4" t="s">
        <v>100</v>
      </c>
      <c r="D72" s="4" t="s">
        <v>64</v>
      </c>
      <c r="E72" s="5">
        <v>100</v>
      </c>
      <c r="F72" s="22">
        <v>20.12</v>
      </c>
      <c r="G72" s="9">
        <f t="shared" si="8"/>
        <v>2012</v>
      </c>
      <c r="H72" s="9">
        <v>19</v>
      </c>
      <c r="I72" s="9">
        <f t="shared" si="9"/>
        <v>1900</v>
      </c>
      <c r="J72" s="9">
        <f t="shared" si="10"/>
        <v>19.560000000000002</v>
      </c>
      <c r="K72" s="9">
        <f t="shared" si="11"/>
        <v>1956.0000000000002</v>
      </c>
    </row>
    <row r="73" spans="2:11" ht="31.5" x14ac:dyDescent="0.25">
      <c r="B73" s="3">
        <v>72</v>
      </c>
      <c r="C73" s="4" t="s">
        <v>101</v>
      </c>
      <c r="D73" s="5" t="s">
        <v>64</v>
      </c>
      <c r="E73" s="5">
        <v>24</v>
      </c>
      <c r="F73" s="22">
        <v>28.8</v>
      </c>
      <c r="G73" s="9">
        <f t="shared" si="8"/>
        <v>691.2</v>
      </c>
      <c r="H73" s="17">
        <v>15.6</v>
      </c>
      <c r="I73" s="9">
        <f t="shared" si="9"/>
        <v>374.4</v>
      </c>
      <c r="J73" s="9">
        <f>F73</f>
        <v>28.8</v>
      </c>
      <c r="K73" s="9">
        <f t="shared" si="11"/>
        <v>691.2</v>
      </c>
    </row>
    <row r="74" spans="2:11" ht="31.5" x14ac:dyDescent="0.25">
      <c r="B74" s="3">
        <v>73</v>
      </c>
      <c r="C74" s="4" t="s">
        <v>102</v>
      </c>
      <c r="D74" s="5" t="s">
        <v>64</v>
      </c>
      <c r="E74" s="5">
        <v>60</v>
      </c>
      <c r="F74" s="22">
        <v>30.86</v>
      </c>
      <c r="G74" s="9">
        <f t="shared" si="8"/>
        <v>1851.6</v>
      </c>
      <c r="H74" s="17">
        <v>14.68</v>
      </c>
      <c r="I74" s="9">
        <f t="shared" si="9"/>
        <v>880.8</v>
      </c>
      <c r="J74" s="9">
        <f>F74</f>
        <v>30.86</v>
      </c>
      <c r="K74" s="9">
        <f t="shared" si="11"/>
        <v>1851.6</v>
      </c>
    </row>
    <row r="75" spans="2:11" ht="31.5" x14ac:dyDescent="0.25">
      <c r="B75" s="3">
        <v>74</v>
      </c>
      <c r="C75" s="4" t="s">
        <v>103</v>
      </c>
      <c r="D75" s="4" t="s">
        <v>64</v>
      </c>
      <c r="E75" s="5">
        <v>20</v>
      </c>
      <c r="F75" s="22">
        <v>21.87</v>
      </c>
      <c r="G75" s="9">
        <f t="shared" si="8"/>
        <v>437.40000000000003</v>
      </c>
      <c r="H75" s="9">
        <v>15.6</v>
      </c>
      <c r="I75" s="9">
        <f t="shared" si="9"/>
        <v>312</v>
      </c>
      <c r="J75" s="9">
        <f t="shared" si="10"/>
        <v>18.734999999999999</v>
      </c>
      <c r="K75" s="9">
        <f t="shared" si="11"/>
        <v>374.7</v>
      </c>
    </row>
    <row r="76" spans="2:11" ht="31.5" x14ac:dyDescent="0.25">
      <c r="B76" s="3">
        <v>75</v>
      </c>
      <c r="C76" s="4" t="s">
        <v>104</v>
      </c>
      <c r="D76" s="5" t="s">
        <v>64</v>
      </c>
      <c r="E76" s="5">
        <v>5</v>
      </c>
      <c r="F76" s="22">
        <v>16.87</v>
      </c>
      <c r="G76" s="9">
        <f t="shared" si="8"/>
        <v>84.350000000000009</v>
      </c>
      <c r="H76" s="9">
        <v>15.6</v>
      </c>
      <c r="I76" s="9">
        <f t="shared" si="9"/>
        <v>78</v>
      </c>
      <c r="J76" s="9">
        <f t="shared" si="10"/>
        <v>16.234999999999999</v>
      </c>
      <c r="K76" s="9">
        <f t="shared" si="11"/>
        <v>81.174999999999997</v>
      </c>
    </row>
    <row r="77" spans="2:11" ht="47.25" x14ac:dyDescent="0.25">
      <c r="B77" s="3">
        <v>76</v>
      </c>
      <c r="C77" s="4" t="s">
        <v>105</v>
      </c>
      <c r="D77" s="5" t="s">
        <v>64</v>
      </c>
      <c r="E77" s="5">
        <v>30</v>
      </c>
      <c r="F77" s="22">
        <v>25.79</v>
      </c>
      <c r="G77" s="9">
        <f t="shared" si="8"/>
        <v>773.69999999999993</v>
      </c>
      <c r="H77" s="9">
        <v>27.5</v>
      </c>
      <c r="I77" s="9">
        <f t="shared" si="9"/>
        <v>825</v>
      </c>
      <c r="J77" s="9">
        <f t="shared" si="10"/>
        <v>26.645</v>
      </c>
      <c r="K77" s="9">
        <f t="shared" si="11"/>
        <v>799.35</v>
      </c>
    </row>
    <row r="78" spans="2:11" ht="31.5" x14ac:dyDescent="0.25">
      <c r="B78" s="3">
        <v>77</v>
      </c>
      <c r="C78" s="4" t="s">
        <v>106</v>
      </c>
      <c r="D78" s="5" t="s">
        <v>64</v>
      </c>
      <c r="E78" s="5">
        <v>30</v>
      </c>
      <c r="F78" s="22">
        <v>32.340000000000003</v>
      </c>
      <c r="G78" s="9">
        <f t="shared" si="8"/>
        <v>970.2</v>
      </c>
      <c r="H78" s="9">
        <v>27.5</v>
      </c>
      <c r="I78" s="9">
        <f t="shared" si="9"/>
        <v>825</v>
      </c>
      <c r="J78" s="9">
        <f t="shared" si="10"/>
        <v>29.92</v>
      </c>
      <c r="K78" s="9">
        <f t="shared" si="11"/>
        <v>897.6</v>
      </c>
    </row>
    <row r="79" spans="2:11" s="25" customFormat="1" x14ac:dyDescent="0.25">
      <c r="B79" s="18">
        <v>78</v>
      </c>
      <c r="C79" s="24" t="s">
        <v>107</v>
      </c>
      <c r="D79" s="20" t="s">
        <v>64</v>
      </c>
      <c r="E79" s="20">
        <v>10</v>
      </c>
      <c r="F79" s="21">
        <v>15.37</v>
      </c>
      <c r="G79" s="21">
        <f t="shared" si="8"/>
        <v>153.69999999999999</v>
      </c>
      <c r="H79" s="21">
        <v>15.1</v>
      </c>
      <c r="I79" s="21">
        <f t="shared" si="9"/>
        <v>151</v>
      </c>
      <c r="J79" s="21">
        <f t="shared" si="10"/>
        <v>15.234999999999999</v>
      </c>
      <c r="K79" s="9">
        <f t="shared" si="11"/>
        <v>152.35</v>
      </c>
    </row>
    <row r="80" spans="2:11" ht="47.25" x14ac:dyDescent="0.25">
      <c r="B80" s="3">
        <v>79</v>
      </c>
      <c r="C80" s="4" t="s">
        <v>108</v>
      </c>
      <c r="D80" s="5" t="s">
        <v>64</v>
      </c>
      <c r="E80" s="5">
        <v>60</v>
      </c>
      <c r="F80" s="22">
        <v>28.05</v>
      </c>
      <c r="G80" s="9">
        <f t="shared" si="8"/>
        <v>1683</v>
      </c>
      <c r="H80" s="9">
        <v>27.5</v>
      </c>
      <c r="I80" s="9">
        <f t="shared" si="9"/>
        <v>1650</v>
      </c>
      <c r="J80" s="9">
        <f t="shared" si="10"/>
        <v>27.774999999999999</v>
      </c>
      <c r="K80" s="9">
        <f t="shared" si="11"/>
        <v>1666.5</v>
      </c>
    </row>
    <row r="81" spans="2:11" ht="31.5" x14ac:dyDescent="0.25">
      <c r="B81" s="3">
        <v>80</v>
      </c>
      <c r="C81" s="4" t="s">
        <v>109</v>
      </c>
      <c r="D81" s="5" t="s">
        <v>64</v>
      </c>
      <c r="E81" s="5">
        <v>10</v>
      </c>
      <c r="F81" s="22">
        <v>23.62</v>
      </c>
      <c r="G81" s="9">
        <f t="shared" si="8"/>
        <v>236.20000000000002</v>
      </c>
      <c r="H81" s="9">
        <v>27.5</v>
      </c>
      <c r="I81" s="9">
        <f t="shared" si="9"/>
        <v>275</v>
      </c>
      <c r="J81" s="9">
        <f t="shared" si="10"/>
        <v>25.560000000000002</v>
      </c>
      <c r="K81" s="9">
        <f t="shared" si="11"/>
        <v>255.60000000000002</v>
      </c>
    </row>
    <row r="82" spans="2:11" ht="31.5" x14ac:dyDescent="0.25">
      <c r="B82" s="3">
        <v>81</v>
      </c>
      <c r="C82" s="4" t="s">
        <v>110</v>
      </c>
      <c r="D82" s="5" t="s">
        <v>64</v>
      </c>
      <c r="E82" s="5">
        <v>10</v>
      </c>
      <c r="F82" s="22">
        <v>24.14</v>
      </c>
      <c r="G82" s="9">
        <f t="shared" si="8"/>
        <v>241.4</v>
      </c>
      <c r="H82" s="9">
        <v>27.5</v>
      </c>
      <c r="I82" s="9">
        <f t="shared" si="9"/>
        <v>275</v>
      </c>
      <c r="J82" s="9">
        <f t="shared" si="10"/>
        <v>25.82</v>
      </c>
      <c r="K82" s="9">
        <f t="shared" si="11"/>
        <v>258.2</v>
      </c>
    </row>
    <row r="83" spans="2:11" ht="47.25" x14ac:dyDescent="0.25">
      <c r="B83" s="3">
        <v>82</v>
      </c>
      <c r="C83" s="4" t="s">
        <v>111</v>
      </c>
      <c r="D83" s="5" t="s">
        <v>64</v>
      </c>
      <c r="E83" s="5">
        <v>20</v>
      </c>
      <c r="F83" s="22">
        <v>22.53</v>
      </c>
      <c r="G83" s="9">
        <f t="shared" si="8"/>
        <v>450.6</v>
      </c>
      <c r="H83" s="9">
        <v>27.5</v>
      </c>
      <c r="I83" s="9">
        <f t="shared" si="9"/>
        <v>550</v>
      </c>
      <c r="J83" s="9">
        <f t="shared" si="10"/>
        <v>25.015000000000001</v>
      </c>
      <c r="K83" s="9">
        <f t="shared" si="11"/>
        <v>500.3</v>
      </c>
    </row>
    <row r="84" spans="2:11" ht="31.5" x14ac:dyDescent="0.25">
      <c r="B84" s="3">
        <v>83</v>
      </c>
      <c r="C84" s="4" t="s">
        <v>112</v>
      </c>
      <c r="D84" s="5" t="s">
        <v>64</v>
      </c>
      <c r="E84" s="5">
        <v>10</v>
      </c>
      <c r="F84" s="22">
        <v>32.4</v>
      </c>
      <c r="G84" s="9">
        <f t="shared" si="8"/>
        <v>324</v>
      </c>
      <c r="H84" s="9">
        <v>27.5</v>
      </c>
      <c r="I84" s="9">
        <f t="shared" si="9"/>
        <v>275</v>
      </c>
      <c r="J84" s="9">
        <f t="shared" si="10"/>
        <v>29.95</v>
      </c>
      <c r="K84" s="9">
        <f t="shared" si="11"/>
        <v>299.5</v>
      </c>
    </row>
    <row r="85" spans="2:11" ht="31.5" x14ac:dyDescent="0.25">
      <c r="B85" s="3">
        <v>84</v>
      </c>
      <c r="C85" s="4" t="s">
        <v>119</v>
      </c>
      <c r="D85" s="5" t="s">
        <v>64</v>
      </c>
      <c r="E85" s="5">
        <v>60</v>
      </c>
      <c r="F85" s="22">
        <v>30.32</v>
      </c>
      <c r="G85" s="9">
        <f t="shared" si="8"/>
        <v>1819.2</v>
      </c>
      <c r="H85" s="9">
        <v>27.5</v>
      </c>
      <c r="I85" s="9">
        <f t="shared" si="9"/>
        <v>1650</v>
      </c>
      <c r="J85" s="9">
        <f t="shared" si="10"/>
        <v>28.91</v>
      </c>
      <c r="K85" s="9">
        <f t="shared" si="11"/>
        <v>1734.6</v>
      </c>
    </row>
    <row r="86" spans="2:11" ht="47.25" x14ac:dyDescent="0.25">
      <c r="B86" s="3">
        <v>85</v>
      </c>
      <c r="C86" s="4" t="s">
        <v>113</v>
      </c>
      <c r="D86" s="5" t="s">
        <v>64</v>
      </c>
      <c r="E86" s="5">
        <v>40</v>
      </c>
      <c r="F86" s="22">
        <v>24.81</v>
      </c>
      <c r="G86" s="9">
        <f t="shared" si="8"/>
        <v>992.4</v>
      </c>
      <c r="H86" s="9">
        <v>27.5</v>
      </c>
      <c r="I86" s="9">
        <f t="shared" si="9"/>
        <v>1100</v>
      </c>
      <c r="J86" s="9">
        <f t="shared" si="10"/>
        <v>26.155000000000001</v>
      </c>
      <c r="K86" s="9">
        <f t="shared" si="11"/>
        <v>1046.2</v>
      </c>
    </row>
    <row r="87" spans="2:11" ht="63" x14ac:dyDescent="0.25">
      <c r="B87" s="3">
        <v>86</v>
      </c>
      <c r="C87" s="4" t="s">
        <v>114</v>
      </c>
      <c r="D87" s="5" t="s">
        <v>64</v>
      </c>
      <c r="E87" s="5">
        <v>5</v>
      </c>
      <c r="F87" s="22">
        <v>25.38</v>
      </c>
      <c r="G87" s="9">
        <f t="shared" si="8"/>
        <v>126.89999999999999</v>
      </c>
      <c r="H87" s="9">
        <v>27.5</v>
      </c>
      <c r="I87" s="9">
        <f t="shared" si="9"/>
        <v>137.5</v>
      </c>
      <c r="J87" s="9">
        <f t="shared" si="10"/>
        <v>26.439999999999998</v>
      </c>
      <c r="K87" s="9">
        <f t="shared" si="11"/>
        <v>132.19999999999999</v>
      </c>
    </row>
    <row r="88" spans="2:11" ht="47.25" x14ac:dyDescent="0.25">
      <c r="B88" s="3">
        <v>87</v>
      </c>
      <c r="C88" s="4" t="s">
        <v>115</v>
      </c>
      <c r="D88" s="5" t="s">
        <v>64</v>
      </c>
      <c r="E88" s="5">
        <v>20</v>
      </c>
      <c r="F88" s="22">
        <v>26.33</v>
      </c>
      <c r="G88" s="9">
        <f t="shared" si="8"/>
        <v>526.59999999999991</v>
      </c>
      <c r="H88" s="9">
        <v>27.5</v>
      </c>
      <c r="I88" s="9">
        <f t="shared" si="9"/>
        <v>550</v>
      </c>
      <c r="J88" s="9">
        <f t="shared" si="10"/>
        <v>26.914999999999999</v>
      </c>
      <c r="K88" s="9">
        <f t="shared" si="11"/>
        <v>538.29999999999995</v>
      </c>
    </row>
    <row r="89" spans="2:11" ht="31.5" x14ac:dyDescent="0.25">
      <c r="B89" s="3">
        <v>88</v>
      </c>
      <c r="C89" s="4" t="s">
        <v>120</v>
      </c>
      <c r="D89" s="5" t="s">
        <v>64</v>
      </c>
      <c r="E89" s="5">
        <v>20</v>
      </c>
      <c r="F89" s="22">
        <v>27.97</v>
      </c>
      <c r="G89" s="9">
        <f t="shared" si="8"/>
        <v>559.4</v>
      </c>
      <c r="H89" s="9">
        <v>27.5</v>
      </c>
      <c r="I89" s="9">
        <f t="shared" si="9"/>
        <v>550</v>
      </c>
      <c r="J89" s="9">
        <f t="shared" si="10"/>
        <v>27.734999999999999</v>
      </c>
      <c r="K89" s="9">
        <f t="shared" si="11"/>
        <v>554.70000000000005</v>
      </c>
    </row>
    <row r="90" spans="2:11" ht="47.25" x14ac:dyDescent="0.25">
      <c r="B90" s="3">
        <v>89</v>
      </c>
      <c r="C90" s="4" t="s">
        <v>116</v>
      </c>
      <c r="D90" s="5" t="s">
        <v>64</v>
      </c>
      <c r="E90" s="5">
        <v>11</v>
      </c>
      <c r="F90" s="22">
        <v>31.01</v>
      </c>
      <c r="G90" s="9">
        <f t="shared" si="8"/>
        <v>341.11</v>
      </c>
      <c r="H90" s="9">
        <v>27.5</v>
      </c>
      <c r="I90" s="9">
        <f t="shared" si="9"/>
        <v>302.5</v>
      </c>
      <c r="J90" s="9">
        <f t="shared" si="10"/>
        <v>29.255000000000003</v>
      </c>
      <c r="K90" s="9">
        <f t="shared" si="11"/>
        <v>321.80500000000001</v>
      </c>
    </row>
    <row r="91" spans="2:11" ht="15" customHeight="1" x14ac:dyDescent="0.25">
      <c r="B91" s="3">
        <v>90</v>
      </c>
      <c r="C91" s="4" t="s">
        <v>117</v>
      </c>
      <c r="D91" s="4" t="s">
        <v>64</v>
      </c>
      <c r="E91" s="5">
        <v>25</v>
      </c>
      <c r="F91" s="22">
        <v>25.85</v>
      </c>
      <c r="G91" s="9">
        <f t="shared" si="8"/>
        <v>646.25</v>
      </c>
      <c r="H91" s="9">
        <v>27.5</v>
      </c>
      <c r="I91" s="9">
        <f t="shared" si="9"/>
        <v>687.5</v>
      </c>
      <c r="J91" s="9">
        <f t="shared" si="10"/>
        <v>26.675000000000001</v>
      </c>
      <c r="K91" s="9">
        <f t="shared" si="11"/>
        <v>666.875</v>
      </c>
    </row>
    <row r="92" spans="2:11" ht="31.5" x14ac:dyDescent="0.25">
      <c r="B92" s="3">
        <v>91</v>
      </c>
      <c r="C92" s="4" t="s">
        <v>118</v>
      </c>
      <c r="D92" s="4" t="s">
        <v>64</v>
      </c>
      <c r="E92" s="5">
        <v>30</v>
      </c>
      <c r="F92" s="22">
        <v>22.93</v>
      </c>
      <c r="G92" s="9">
        <f t="shared" si="8"/>
        <v>687.9</v>
      </c>
      <c r="H92" s="9">
        <v>27.5</v>
      </c>
      <c r="I92" s="9">
        <f t="shared" si="9"/>
        <v>825</v>
      </c>
      <c r="J92" s="9">
        <f t="shared" si="10"/>
        <v>25.215</v>
      </c>
      <c r="K92" s="9">
        <f t="shared" si="11"/>
        <v>756.45</v>
      </c>
    </row>
    <row r="93" spans="2:11" ht="15" customHeight="1" x14ac:dyDescent="0.25">
      <c r="B93" s="3">
        <v>92</v>
      </c>
      <c r="C93" s="4" t="s">
        <v>121</v>
      </c>
      <c r="D93" s="4" t="s">
        <v>64</v>
      </c>
      <c r="E93" s="5">
        <v>5</v>
      </c>
      <c r="F93" s="22">
        <v>20.27</v>
      </c>
      <c r="G93" s="9">
        <f t="shared" si="8"/>
        <v>101.35</v>
      </c>
      <c r="H93" s="9">
        <v>27.5</v>
      </c>
      <c r="I93" s="9">
        <f t="shared" si="9"/>
        <v>137.5</v>
      </c>
      <c r="J93" s="9">
        <f t="shared" si="10"/>
        <v>23.884999999999998</v>
      </c>
      <c r="K93" s="9">
        <f t="shared" si="11"/>
        <v>119.42499999999998</v>
      </c>
    </row>
    <row r="94" spans="2:11" ht="63" x14ac:dyDescent="0.25">
      <c r="B94" s="3">
        <v>93</v>
      </c>
      <c r="C94" s="4" t="s">
        <v>122</v>
      </c>
      <c r="D94" s="4" t="s">
        <v>64</v>
      </c>
      <c r="E94" s="5">
        <v>30</v>
      </c>
      <c r="F94" s="22">
        <v>24.75</v>
      </c>
      <c r="G94" s="9">
        <f t="shared" si="8"/>
        <v>742.5</v>
      </c>
      <c r="H94" s="9">
        <v>27.5</v>
      </c>
      <c r="I94" s="9">
        <f t="shared" si="9"/>
        <v>825</v>
      </c>
      <c r="J94" s="9">
        <f t="shared" si="10"/>
        <v>26.125</v>
      </c>
      <c r="K94" s="9">
        <f t="shared" si="11"/>
        <v>783.75</v>
      </c>
    </row>
    <row r="95" spans="2:11" x14ac:dyDescent="0.25">
      <c r="B95" s="3">
        <v>94</v>
      </c>
      <c r="C95" s="4" t="s">
        <v>65</v>
      </c>
      <c r="D95" s="5" t="s">
        <v>66</v>
      </c>
      <c r="E95" s="5">
        <v>1500</v>
      </c>
      <c r="F95" s="22">
        <v>2.29</v>
      </c>
      <c r="G95" s="9">
        <f t="shared" si="8"/>
        <v>3435</v>
      </c>
      <c r="H95" s="9">
        <v>1.92</v>
      </c>
      <c r="I95" s="9">
        <f t="shared" si="9"/>
        <v>2880</v>
      </c>
      <c r="J95" s="9">
        <f t="shared" si="10"/>
        <v>2.105</v>
      </c>
      <c r="K95" s="9">
        <f t="shared" si="11"/>
        <v>3157.5</v>
      </c>
    </row>
    <row r="96" spans="2:11" ht="31.5" x14ac:dyDescent="0.25">
      <c r="B96" s="3">
        <v>95</v>
      </c>
      <c r="C96" s="4" t="s">
        <v>67</v>
      </c>
      <c r="D96" s="5" t="s">
        <v>66</v>
      </c>
      <c r="E96" s="5">
        <v>1500</v>
      </c>
      <c r="F96" s="22">
        <v>5.0999999999999996</v>
      </c>
      <c r="G96" s="9">
        <f t="shared" si="8"/>
        <v>7649.9999999999991</v>
      </c>
      <c r="H96" s="17">
        <v>1.92</v>
      </c>
      <c r="I96" s="9">
        <f t="shared" si="9"/>
        <v>2880</v>
      </c>
      <c r="J96" s="9">
        <f>F96</f>
        <v>5.0999999999999996</v>
      </c>
      <c r="K96" s="9">
        <f t="shared" si="11"/>
        <v>7649.9999999999991</v>
      </c>
    </row>
    <row r="97" spans="2:11" ht="31.5" x14ac:dyDescent="0.25">
      <c r="B97" s="3">
        <v>97</v>
      </c>
      <c r="C97" s="6" t="s">
        <v>123</v>
      </c>
      <c r="D97" s="5" t="s">
        <v>68</v>
      </c>
      <c r="E97" s="5">
        <v>30</v>
      </c>
      <c r="F97" s="22">
        <v>26.35</v>
      </c>
      <c r="G97" s="9">
        <f t="shared" si="8"/>
        <v>790.5</v>
      </c>
      <c r="H97" s="9">
        <v>27.5</v>
      </c>
      <c r="I97" s="9">
        <f t="shared" si="9"/>
        <v>825</v>
      </c>
      <c r="J97" s="9">
        <f t="shared" si="10"/>
        <v>26.925000000000001</v>
      </c>
      <c r="K97" s="9">
        <f t="shared" si="11"/>
        <v>807.75</v>
      </c>
    </row>
    <row r="98" spans="2:11" ht="47.25" x14ac:dyDescent="0.25">
      <c r="B98" s="3">
        <v>98</v>
      </c>
      <c r="C98" s="4" t="s">
        <v>124</v>
      </c>
      <c r="D98" s="5" t="s">
        <v>68</v>
      </c>
      <c r="E98" s="5">
        <v>30</v>
      </c>
      <c r="F98" s="22">
        <v>23.38</v>
      </c>
      <c r="G98" s="9">
        <f t="shared" si="8"/>
        <v>701.4</v>
      </c>
      <c r="H98" s="9">
        <v>27.5</v>
      </c>
      <c r="I98" s="9">
        <f t="shared" si="9"/>
        <v>825</v>
      </c>
      <c r="J98" s="9">
        <f t="shared" si="10"/>
        <v>25.439999999999998</v>
      </c>
      <c r="K98" s="9">
        <f t="shared" si="11"/>
        <v>763.19999999999993</v>
      </c>
    </row>
    <row r="99" spans="2:11" ht="47.25" x14ac:dyDescent="0.25">
      <c r="B99" s="3">
        <v>99</v>
      </c>
      <c r="C99" s="4" t="s">
        <v>125</v>
      </c>
      <c r="D99" s="5" t="s">
        <v>68</v>
      </c>
      <c r="E99" s="5">
        <v>15</v>
      </c>
      <c r="F99" s="22">
        <v>26.65</v>
      </c>
      <c r="G99" s="9">
        <f t="shared" si="8"/>
        <v>399.75</v>
      </c>
      <c r="H99" s="9">
        <v>27.5</v>
      </c>
      <c r="I99" s="9">
        <f t="shared" si="9"/>
        <v>412.5</v>
      </c>
      <c r="J99" s="9">
        <f t="shared" si="10"/>
        <v>27.074999999999999</v>
      </c>
      <c r="K99" s="9">
        <f t="shared" si="11"/>
        <v>406.125</v>
      </c>
    </row>
    <row r="100" spans="2:11" x14ac:dyDescent="0.25">
      <c r="B100" s="3">
        <v>100</v>
      </c>
      <c r="C100" s="4" t="s">
        <v>69</v>
      </c>
      <c r="D100" s="5" t="s">
        <v>66</v>
      </c>
      <c r="E100" s="5">
        <v>1000</v>
      </c>
      <c r="F100" s="22">
        <v>1.52</v>
      </c>
      <c r="G100" s="9">
        <f t="shared" si="8"/>
        <v>1520</v>
      </c>
      <c r="H100" s="9">
        <v>1.7</v>
      </c>
      <c r="I100" s="9">
        <f t="shared" si="9"/>
        <v>1700</v>
      </c>
      <c r="J100" s="9">
        <f t="shared" si="10"/>
        <v>1.6099999999999999</v>
      </c>
      <c r="K100" s="9">
        <f t="shared" si="11"/>
        <v>1609.9999999999998</v>
      </c>
    </row>
    <row r="101" spans="2:11" x14ac:dyDescent="0.25">
      <c r="B101" s="3">
        <v>101</v>
      </c>
      <c r="C101" s="4" t="s">
        <v>70</v>
      </c>
      <c r="D101" s="5" t="s">
        <v>66</v>
      </c>
      <c r="E101" s="5">
        <v>200</v>
      </c>
      <c r="F101" s="22">
        <v>1.2</v>
      </c>
      <c r="G101" s="9">
        <f t="shared" si="8"/>
        <v>240</v>
      </c>
      <c r="H101" s="9">
        <v>1.7</v>
      </c>
      <c r="I101" s="9">
        <f t="shared" si="9"/>
        <v>340</v>
      </c>
      <c r="J101" s="9">
        <f t="shared" si="10"/>
        <v>1.45</v>
      </c>
      <c r="K101" s="9">
        <f t="shared" si="11"/>
        <v>290</v>
      </c>
    </row>
    <row r="102" spans="2:11" x14ac:dyDescent="0.25">
      <c r="B102" s="3">
        <v>102</v>
      </c>
      <c r="C102" s="4" t="s">
        <v>71</v>
      </c>
      <c r="D102" s="5" t="s">
        <v>66</v>
      </c>
      <c r="E102" s="5">
        <v>200</v>
      </c>
      <c r="F102" s="22">
        <v>3.18</v>
      </c>
      <c r="G102" s="9">
        <f t="shared" si="8"/>
        <v>636</v>
      </c>
      <c r="H102" s="9">
        <v>1.7</v>
      </c>
      <c r="I102" s="9">
        <f t="shared" si="9"/>
        <v>340</v>
      </c>
      <c r="J102" s="9">
        <f t="shared" si="10"/>
        <v>2.44</v>
      </c>
      <c r="K102" s="9">
        <f t="shared" si="11"/>
        <v>488</v>
      </c>
    </row>
    <row r="103" spans="2:11" x14ac:dyDescent="0.25">
      <c r="B103" s="3">
        <v>103</v>
      </c>
      <c r="C103" s="4" t="s">
        <v>72</v>
      </c>
      <c r="D103" s="5" t="s">
        <v>66</v>
      </c>
      <c r="E103" s="5">
        <v>300</v>
      </c>
      <c r="F103" s="22">
        <v>25.96</v>
      </c>
      <c r="G103" s="9">
        <f t="shared" si="8"/>
        <v>7788</v>
      </c>
      <c r="H103" s="9">
        <v>23</v>
      </c>
      <c r="I103" s="9">
        <f t="shared" si="9"/>
        <v>6900</v>
      </c>
      <c r="J103" s="9">
        <f t="shared" si="10"/>
        <v>24.48</v>
      </c>
      <c r="K103" s="9">
        <f t="shared" si="11"/>
        <v>7344</v>
      </c>
    </row>
    <row r="104" spans="2:11" ht="47.25" x14ac:dyDescent="0.25">
      <c r="B104" s="3">
        <v>104</v>
      </c>
      <c r="C104" s="4" t="s">
        <v>126</v>
      </c>
      <c r="D104" s="4" t="s">
        <v>64</v>
      </c>
      <c r="E104" s="5">
        <v>5</v>
      </c>
      <c r="F104" s="22">
        <v>26.01</v>
      </c>
      <c r="G104" s="9">
        <f t="shared" si="8"/>
        <v>130.05000000000001</v>
      </c>
      <c r="H104" s="9">
        <v>27.5</v>
      </c>
      <c r="I104" s="9">
        <f t="shared" si="9"/>
        <v>137.5</v>
      </c>
      <c r="J104" s="9">
        <f t="shared" si="10"/>
        <v>26.755000000000003</v>
      </c>
      <c r="K104" s="9">
        <f t="shared" si="11"/>
        <v>133.77500000000001</v>
      </c>
    </row>
    <row r="105" spans="2:11" ht="47.25" x14ac:dyDescent="0.25">
      <c r="B105" s="3">
        <v>105</v>
      </c>
      <c r="C105" s="4" t="s">
        <v>127</v>
      </c>
      <c r="D105" s="4" t="s">
        <v>64</v>
      </c>
      <c r="E105" s="5">
        <v>5</v>
      </c>
      <c r="F105" s="22">
        <v>23.16</v>
      </c>
      <c r="G105" s="9">
        <f t="shared" si="8"/>
        <v>115.8</v>
      </c>
      <c r="H105" s="9">
        <v>27.5</v>
      </c>
      <c r="I105" s="9">
        <f t="shared" si="9"/>
        <v>137.5</v>
      </c>
      <c r="J105" s="9">
        <f t="shared" si="10"/>
        <v>25.33</v>
      </c>
      <c r="K105" s="9">
        <f t="shared" si="11"/>
        <v>126.64999999999999</v>
      </c>
    </row>
    <row r="106" spans="2:11" x14ac:dyDescent="0.25">
      <c r="B106" s="3">
        <v>106</v>
      </c>
      <c r="C106" s="4" t="s">
        <v>73</v>
      </c>
      <c r="D106" s="5" t="s">
        <v>66</v>
      </c>
      <c r="E106" s="5">
        <v>1500</v>
      </c>
      <c r="F106" s="22">
        <v>1.57</v>
      </c>
      <c r="G106" s="9">
        <f t="shared" si="8"/>
        <v>2355</v>
      </c>
      <c r="H106" s="9">
        <v>1.38</v>
      </c>
      <c r="I106" s="9">
        <f t="shared" si="9"/>
        <v>2070</v>
      </c>
      <c r="J106" s="9">
        <f t="shared" si="10"/>
        <v>1.4750000000000001</v>
      </c>
      <c r="K106" s="9">
        <f t="shared" si="11"/>
        <v>2212.5</v>
      </c>
    </row>
    <row r="107" spans="2:11" x14ac:dyDescent="0.25">
      <c r="B107" s="3">
        <v>107</v>
      </c>
      <c r="C107" s="4" t="s">
        <v>74</v>
      </c>
      <c r="D107" s="5" t="s">
        <v>66</v>
      </c>
      <c r="E107" s="5">
        <v>1500</v>
      </c>
      <c r="F107" s="22">
        <v>1.57</v>
      </c>
      <c r="G107" s="9">
        <f t="shared" si="8"/>
        <v>2355</v>
      </c>
      <c r="H107" s="9">
        <v>1.38</v>
      </c>
      <c r="I107" s="9">
        <f t="shared" si="9"/>
        <v>2070</v>
      </c>
      <c r="J107" s="9">
        <f t="shared" si="10"/>
        <v>1.4750000000000001</v>
      </c>
      <c r="K107" s="9">
        <f t="shared" si="11"/>
        <v>2212.5</v>
      </c>
    </row>
    <row r="108" spans="2:11" ht="31.5" x14ac:dyDescent="0.25">
      <c r="B108" s="3">
        <v>108</v>
      </c>
      <c r="C108" s="4" t="s">
        <v>75</v>
      </c>
      <c r="D108" s="5" t="s">
        <v>66</v>
      </c>
      <c r="E108" s="5">
        <v>1500</v>
      </c>
      <c r="F108" s="22">
        <v>1.61</v>
      </c>
      <c r="G108" s="9">
        <f t="shared" si="8"/>
        <v>2415</v>
      </c>
      <c r="H108" s="9">
        <v>1.38</v>
      </c>
      <c r="I108" s="9">
        <f t="shared" si="9"/>
        <v>2070</v>
      </c>
      <c r="J108" s="9">
        <f t="shared" si="10"/>
        <v>1.4950000000000001</v>
      </c>
      <c r="K108" s="9">
        <f t="shared" si="11"/>
        <v>2242.5</v>
      </c>
    </row>
    <row r="109" spans="2:11" ht="31.5" x14ac:dyDescent="0.25">
      <c r="B109" s="3">
        <v>109</v>
      </c>
      <c r="C109" s="6" t="s">
        <v>128</v>
      </c>
      <c r="D109" s="4" t="s">
        <v>64</v>
      </c>
      <c r="E109" s="5">
        <v>60</v>
      </c>
      <c r="F109" s="22">
        <v>28.85</v>
      </c>
      <c r="G109" s="9">
        <f t="shared" si="8"/>
        <v>1731</v>
      </c>
      <c r="H109" s="9">
        <v>27.5</v>
      </c>
      <c r="I109" s="9">
        <f t="shared" si="9"/>
        <v>1650</v>
      </c>
      <c r="J109" s="9">
        <f t="shared" si="10"/>
        <v>28.175000000000001</v>
      </c>
      <c r="K109" s="9">
        <f t="shared" si="11"/>
        <v>1690.5</v>
      </c>
    </row>
    <row r="110" spans="2:11" ht="31.5" x14ac:dyDescent="0.25">
      <c r="B110" s="3">
        <v>110</v>
      </c>
      <c r="C110" s="4" t="s">
        <v>129</v>
      </c>
      <c r="D110" s="4" t="s">
        <v>64</v>
      </c>
      <c r="E110" s="5">
        <v>60</v>
      </c>
      <c r="F110" s="22">
        <v>32.56</v>
      </c>
      <c r="G110" s="9">
        <f t="shared" si="8"/>
        <v>1953.6000000000001</v>
      </c>
      <c r="H110" s="9">
        <v>27.5</v>
      </c>
      <c r="I110" s="9">
        <f t="shared" si="9"/>
        <v>1650</v>
      </c>
      <c r="J110" s="9">
        <f t="shared" si="10"/>
        <v>30.03</v>
      </c>
      <c r="K110" s="9">
        <f t="shared" si="11"/>
        <v>1801.8000000000002</v>
      </c>
    </row>
    <row r="111" spans="2:11" ht="31.5" x14ac:dyDescent="0.25">
      <c r="B111" s="3">
        <v>111</v>
      </c>
      <c r="C111" s="4" t="s">
        <v>130</v>
      </c>
      <c r="D111" s="4" t="s">
        <v>64</v>
      </c>
      <c r="E111" s="5">
        <v>30</v>
      </c>
      <c r="F111" s="22">
        <v>28.55</v>
      </c>
      <c r="G111" s="9">
        <f t="shared" si="8"/>
        <v>856.5</v>
      </c>
      <c r="H111" s="9">
        <v>27.5</v>
      </c>
      <c r="I111" s="9">
        <f t="shared" si="9"/>
        <v>825</v>
      </c>
      <c r="J111" s="9">
        <f t="shared" si="10"/>
        <v>28.024999999999999</v>
      </c>
      <c r="K111" s="9">
        <f t="shared" si="11"/>
        <v>840.75</v>
      </c>
    </row>
    <row r="112" spans="2:11" s="25" customFormat="1" ht="15" customHeight="1" x14ac:dyDescent="0.25">
      <c r="B112" s="18">
        <v>112</v>
      </c>
      <c r="C112" s="19" t="s">
        <v>131</v>
      </c>
      <c r="D112" s="24" t="s">
        <v>64</v>
      </c>
      <c r="E112" s="20">
        <v>1</v>
      </c>
      <c r="F112" s="21">
        <v>20.99</v>
      </c>
      <c r="G112" s="21">
        <f t="shared" si="8"/>
        <v>20.99</v>
      </c>
      <c r="H112" s="21">
        <v>27.5</v>
      </c>
      <c r="I112" s="21">
        <f t="shared" si="9"/>
        <v>27.5</v>
      </c>
      <c r="J112" s="21">
        <f t="shared" si="10"/>
        <v>24.244999999999997</v>
      </c>
      <c r="K112" s="9">
        <f t="shared" si="11"/>
        <v>24.244999999999997</v>
      </c>
    </row>
    <row r="113" spans="2:11" ht="15" customHeight="1" x14ac:dyDescent="0.25">
      <c r="B113" s="3">
        <v>113</v>
      </c>
      <c r="C113" s="6" t="s">
        <v>132</v>
      </c>
      <c r="D113" s="4" t="s">
        <v>64</v>
      </c>
      <c r="E113" s="5">
        <v>1</v>
      </c>
      <c r="F113" s="22">
        <v>26.16</v>
      </c>
      <c r="G113" s="9">
        <f t="shared" si="8"/>
        <v>26.16</v>
      </c>
      <c r="H113" s="9">
        <v>27.5</v>
      </c>
      <c r="I113" s="9">
        <f t="shared" si="9"/>
        <v>27.5</v>
      </c>
      <c r="J113" s="9">
        <f t="shared" si="10"/>
        <v>26.83</v>
      </c>
      <c r="K113" s="9">
        <f t="shared" si="11"/>
        <v>26.83</v>
      </c>
    </row>
    <row r="114" spans="2:11" ht="31.5" x14ac:dyDescent="0.25">
      <c r="B114" s="3">
        <v>114</v>
      </c>
      <c r="C114" s="4" t="s">
        <v>133</v>
      </c>
      <c r="D114" s="5" t="s">
        <v>64</v>
      </c>
      <c r="E114" s="5">
        <v>1</v>
      </c>
      <c r="F114" s="22">
        <v>26.14</v>
      </c>
      <c r="G114" s="9">
        <f t="shared" si="8"/>
        <v>26.14</v>
      </c>
      <c r="H114" s="9">
        <v>27.5</v>
      </c>
      <c r="I114" s="9">
        <f t="shared" si="9"/>
        <v>27.5</v>
      </c>
      <c r="J114" s="9">
        <f t="shared" si="10"/>
        <v>26.82</v>
      </c>
      <c r="K114" s="9">
        <f t="shared" si="11"/>
        <v>26.82</v>
      </c>
    </row>
    <row r="115" spans="2:11" ht="31.5" x14ac:dyDescent="0.25">
      <c r="B115" s="3">
        <v>115</v>
      </c>
      <c r="C115" s="4" t="s">
        <v>134</v>
      </c>
      <c r="D115" s="5" t="s">
        <v>64</v>
      </c>
      <c r="E115" s="5">
        <v>2</v>
      </c>
      <c r="F115" s="22">
        <v>34.51</v>
      </c>
      <c r="G115" s="9">
        <f t="shared" si="8"/>
        <v>69.02</v>
      </c>
      <c r="H115" s="9">
        <v>27.5</v>
      </c>
      <c r="I115" s="9">
        <f t="shared" si="9"/>
        <v>55</v>
      </c>
      <c r="J115" s="9">
        <f t="shared" si="10"/>
        <v>31.004999999999999</v>
      </c>
      <c r="K115" s="9">
        <f t="shared" si="11"/>
        <v>62.01</v>
      </c>
    </row>
    <row r="116" spans="2:11" ht="31.5" x14ac:dyDescent="0.25">
      <c r="B116" s="3">
        <v>116</v>
      </c>
      <c r="C116" s="4" t="s">
        <v>135</v>
      </c>
      <c r="D116" s="4" t="s">
        <v>64</v>
      </c>
      <c r="E116" s="5">
        <v>2</v>
      </c>
      <c r="F116" s="22">
        <v>27.6</v>
      </c>
      <c r="G116" s="9">
        <f t="shared" si="8"/>
        <v>55.2</v>
      </c>
      <c r="H116" s="9">
        <v>27.5</v>
      </c>
      <c r="I116" s="9">
        <f t="shared" si="9"/>
        <v>55</v>
      </c>
      <c r="J116" s="9">
        <f t="shared" si="10"/>
        <v>27.55</v>
      </c>
      <c r="K116" s="9">
        <f t="shared" si="11"/>
        <v>55.1</v>
      </c>
    </row>
    <row r="117" spans="2:11" ht="31.5" x14ac:dyDescent="0.25">
      <c r="B117" s="3">
        <v>117</v>
      </c>
      <c r="C117" s="4" t="s">
        <v>136</v>
      </c>
      <c r="D117" s="4" t="s">
        <v>64</v>
      </c>
      <c r="E117" s="5">
        <v>40</v>
      </c>
      <c r="F117" s="22">
        <v>33.880000000000003</v>
      </c>
      <c r="G117" s="9">
        <f t="shared" si="8"/>
        <v>1355.2</v>
      </c>
      <c r="H117" s="9">
        <v>27.5</v>
      </c>
      <c r="I117" s="9">
        <f t="shared" si="9"/>
        <v>1100</v>
      </c>
      <c r="J117" s="9">
        <f t="shared" si="10"/>
        <v>30.69</v>
      </c>
      <c r="K117" s="9">
        <f t="shared" si="11"/>
        <v>1227.6000000000001</v>
      </c>
    </row>
    <row r="118" spans="2:11" ht="15" customHeight="1" x14ac:dyDescent="0.25">
      <c r="B118" s="3">
        <v>118</v>
      </c>
      <c r="C118" s="6" t="s">
        <v>137</v>
      </c>
      <c r="D118" s="4" t="s">
        <v>64</v>
      </c>
      <c r="E118" s="5">
        <v>20</v>
      </c>
      <c r="F118" s="21">
        <v>5.86</v>
      </c>
      <c r="G118" s="9">
        <f t="shared" si="8"/>
        <v>117.2</v>
      </c>
      <c r="H118" s="17">
        <v>27.5</v>
      </c>
      <c r="I118" s="9">
        <f t="shared" si="9"/>
        <v>550</v>
      </c>
      <c r="J118" s="9">
        <f t="shared" si="10"/>
        <v>16.68</v>
      </c>
      <c r="K118" s="9">
        <f t="shared" si="11"/>
        <v>333.6</v>
      </c>
    </row>
    <row r="119" spans="2:11" ht="31.5" x14ac:dyDescent="0.25">
      <c r="B119" s="3">
        <v>119</v>
      </c>
      <c r="C119" s="6" t="s">
        <v>138</v>
      </c>
      <c r="D119" s="5" t="s">
        <v>64</v>
      </c>
      <c r="E119" s="5">
        <v>30</v>
      </c>
      <c r="F119" s="22">
        <v>31.3</v>
      </c>
      <c r="G119" s="9">
        <f t="shared" si="8"/>
        <v>939</v>
      </c>
      <c r="H119" s="9">
        <v>27.5</v>
      </c>
      <c r="I119" s="9">
        <f t="shared" si="9"/>
        <v>825</v>
      </c>
      <c r="J119" s="9">
        <f t="shared" si="10"/>
        <v>29.4</v>
      </c>
      <c r="K119" s="9">
        <f t="shared" si="11"/>
        <v>882</v>
      </c>
    </row>
    <row r="120" spans="2:11" ht="15" customHeight="1" x14ac:dyDescent="0.25">
      <c r="B120" s="3">
        <v>120</v>
      </c>
      <c r="C120" s="6" t="s">
        <v>139</v>
      </c>
      <c r="D120" s="4" t="s">
        <v>64</v>
      </c>
      <c r="E120" s="5">
        <v>2</v>
      </c>
      <c r="F120" s="22">
        <v>28.78</v>
      </c>
      <c r="G120" s="9">
        <f t="shared" si="8"/>
        <v>57.56</v>
      </c>
      <c r="H120" s="9">
        <v>27.5</v>
      </c>
      <c r="I120" s="9">
        <f t="shared" si="9"/>
        <v>55</v>
      </c>
      <c r="J120" s="9">
        <f t="shared" si="10"/>
        <v>28.14</v>
      </c>
      <c r="K120" s="9">
        <f t="shared" si="11"/>
        <v>56.28</v>
      </c>
    </row>
    <row r="121" spans="2:11" ht="31.5" x14ac:dyDescent="0.25">
      <c r="B121" s="3">
        <v>121</v>
      </c>
      <c r="C121" s="4" t="s">
        <v>140</v>
      </c>
      <c r="D121" s="5" t="s">
        <v>64</v>
      </c>
      <c r="E121" s="5">
        <v>2</v>
      </c>
      <c r="F121" s="22">
        <v>31.03</v>
      </c>
      <c r="G121" s="9">
        <f t="shared" si="8"/>
        <v>62.06</v>
      </c>
      <c r="H121" s="9">
        <v>27.5</v>
      </c>
      <c r="I121" s="9">
        <f t="shared" si="9"/>
        <v>55</v>
      </c>
      <c r="J121" s="9">
        <f t="shared" si="10"/>
        <v>29.265000000000001</v>
      </c>
      <c r="K121" s="9">
        <f t="shared" si="11"/>
        <v>58.53</v>
      </c>
    </row>
    <row r="122" spans="2:11" ht="31.5" x14ac:dyDescent="0.25">
      <c r="B122" s="3">
        <v>122</v>
      </c>
      <c r="C122" s="4" t="s">
        <v>141</v>
      </c>
      <c r="D122" s="5" t="s">
        <v>64</v>
      </c>
      <c r="E122" s="5">
        <v>1</v>
      </c>
      <c r="F122" s="22">
        <v>31.1</v>
      </c>
      <c r="G122" s="9">
        <f t="shared" si="8"/>
        <v>31.1</v>
      </c>
      <c r="H122" s="9">
        <v>27.5</v>
      </c>
      <c r="I122" s="9">
        <f t="shared" si="9"/>
        <v>27.5</v>
      </c>
      <c r="J122" s="9">
        <f t="shared" si="10"/>
        <v>29.3</v>
      </c>
      <c r="K122" s="9">
        <f t="shared" si="11"/>
        <v>29.3</v>
      </c>
    </row>
    <row r="123" spans="2:11" ht="31.5" x14ac:dyDescent="0.25">
      <c r="B123" s="3">
        <v>123</v>
      </c>
      <c r="C123" s="4" t="s">
        <v>142</v>
      </c>
      <c r="D123" s="5" t="s">
        <v>64</v>
      </c>
      <c r="E123" s="5">
        <v>2</v>
      </c>
      <c r="F123" s="22">
        <v>32.409999999999997</v>
      </c>
      <c r="G123" s="9">
        <f t="shared" si="8"/>
        <v>64.819999999999993</v>
      </c>
      <c r="H123" s="9">
        <v>27.5</v>
      </c>
      <c r="I123" s="9">
        <f t="shared" si="9"/>
        <v>55</v>
      </c>
      <c r="J123" s="9">
        <f t="shared" si="10"/>
        <v>29.954999999999998</v>
      </c>
      <c r="K123" s="9">
        <f t="shared" si="11"/>
        <v>59.91</v>
      </c>
    </row>
    <row r="124" spans="2:11" ht="31.5" x14ac:dyDescent="0.25">
      <c r="B124" s="3">
        <v>124</v>
      </c>
      <c r="C124" s="4" t="s">
        <v>143</v>
      </c>
      <c r="D124" s="5" t="s">
        <v>64</v>
      </c>
      <c r="E124" s="5">
        <v>1</v>
      </c>
      <c r="F124" s="22">
        <v>28.17</v>
      </c>
      <c r="G124" s="9">
        <f t="shared" si="8"/>
        <v>28.17</v>
      </c>
      <c r="H124" s="9">
        <v>27.5</v>
      </c>
      <c r="I124" s="9">
        <f t="shared" si="9"/>
        <v>27.5</v>
      </c>
      <c r="J124" s="9">
        <f t="shared" si="10"/>
        <v>27.835000000000001</v>
      </c>
      <c r="K124" s="9">
        <f t="shared" si="11"/>
        <v>27.835000000000001</v>
      </c>
    </row>
    <row r="125" spans="2:11" x14ac:dyDescent="0.25">
      <c r="B125" s="3">
        <v>125</v>
      </c>
      <c r="C125" s="4" t="s">
        <v>76</v>
      </c>
      <c r="D125" s="5" t="s">
        <v>66</v>
      </c>
      <c r="E125" s="5">
        <v>100</v>
      </c>
      <c r="F125" s="22">
        <v>15.24</v>
      </c>
      <c r="G125" s="9">
        <f t="shared" si="8"/>
        <v>1524</v>
      </c>
      <c r="H125" s="9">
        <v>8</v>
      </c>
      <c r="I125" s="9">
        <f t="shared" si="9"/>
        <v>800</v>
      </c>
      <c r="J125" s="9">
        <f t="shared" si="10"/>
        <v>11.620000000000001</v>
      </c>
      <c r="K125" s="9">
        <f t="shared" si="11"/>
        <v>1162</v>
      </c>
    </row>
    <row r="126" spans="2:11" x14ac:dyDescent="0.25">
      <c r="B126" s="3">
        <v>126</v>
      </c>
      <c r="C126" s="4" t="s">
        <v>77</v>
      </c>
      <c r="D126" s="5" t="s">
        <v>66</v>
      </c>
      <c r="E126" s="5">
        <v>100</v>
      </c>
      <c r="F126" s="22">
        <v>7.92</v>
      </c>
      <c r="G126" s="9">
        <f t="shared" si="8"/>
        <v>792</v>
      </c>
      <c r="H126" s="9">
        <v>8</v>
      </c>
      <c r="I126" s="9">
        <f t="shared" si="9"/>
        <v>800</v>
      </c>
      <c r="J126" s="9">
        <f t="shared" si="10"/>
        <v>7.96</v>
      </c>
      <c r="K126" s="9">
        <f t="shared" si="11"/>
        <v>796</v>
      </c>
    </row>
    <row r="127" spans="2:11" ht="47.25" x14ac:dyDescent="0.25">
      <c r="B127" s="3">
        <v>127</v>
      </c>
      <c r="C127" s="6" t="s">
        <v>78</v>
      </c>
      <c r="D127" s="5" t="s">
        <v>66</v>
      </c>
      <c r="E127" s="5">
        <v>1800</v>
      </c>
      <c r="F127" s="22">
        <v>3.75</v>
      </c>
      <c r="G127" s="9">
        <f>F127*E127</f>
        <v>6750</v>
      </c>
      <c r="H127" s="9">
        <v>2.4</v>
      </c>
      <c r="I127" s="9">
        <f>H127*E127</f>
        <v>4320</v>
      </c>
      <c r="J127" s="9">
        <f t="shared" si="10"/>
        <v>3.0750000000000002</v>
      </c>
      <c r="K127" s="9">
        <f t="shared" si="11"/>
        <v>5535</v>
      </c>
    </row>
    <row r="128" spans="2:11" ht="19.5" x14ac:dyDescent="0.4">
      <c r="E128" s="1">
        <f>SUM(E3:E127)</f>
        <v>46534</v>
      </c>
      <c r="G128" s="13">
        <f>SUM(G3:G127)</f>
        <v>923717.11999999988</v>
      </c>
      <c r="I128" s="13">
        <f>SUM(I3:I127)</f>
        <v>910408.33000000007</v>
      </c>
      <c r="K128" s="13">
        <f>SUM(K3:K127)</f>
        <v>922660.37499999977</v>
      </c>
    </row>
  </sheetData>
  <mergeCells count="3">
    <mergeCell ref="F1:G1"/>
    <mergeCell ref="H1:I1"/>
    <mergeCell ref="J1:K1"/>
  </mergeCells>
  <pageMargins left="0.25" right="0.25" top="0.75" bottom="0.75" header="0.3" footer="0.3"/>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Material Gráfico - Média</vt:lpstr>
      <vt:lpstr>Plan1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2026-03-27T15:19:05Z</cp:lastPrinted>
  <dcterms:created xsi:type="dcterms:W3CDTF">2026-02-09T13:49:10Z</dcterms:created>
  <dcterms:modified xsi:type="dcterms:W3CDTF">2026-03-30T11:26:29Z</dcterms:modified>
</cp:coreProperties>
</file>