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Z:\1) MODALIDADES\1) Dispensa de Licitação\000 - PP - Aquisição de Bebedouro e Longarinas - PROC 7421 25 - SEMAD\3 - DOCUMENTOS\"/>
    </mc:Choice>
  </mc:AlternateContent>
  <xr:revisionPtr revIDLastSave="0" documentId="13_ncr:1_{11C97BEF-49EB-4A78-AD58-F8AF73262390}" xr6:coauthVersionLast="47" xr6:coauthVersionMax="47" xr10:uidLastSave="{00000000-0000-0000-0000-000000000000}"/>
  <bookViews>
    <workbookView xWindow="-108" yWindow="-108" windowWidth="23256" windowHeight="12456" firstSheet="9" activeTab="11" xr2:uid="{00000000-000D-0000-FFFF-FFFF00000000}"/>
  </bookViews>
  <sheets>
    <sheet name="Aparelho  Medição, Orientação02" sheetId="2" r:id="rId1"/>
    <sheet name="Aparelho,Equip de Comunicação03" sheetId="3" r:id="rId2"/>
    <sheet name="Ap. Eq., Ut.Méd-Odont,Lab,Hop04" sheetId="4" r:id="rId3"/>
    <sheet name="Ap. e Eq.p Esport e Diversões05" sheetId="5" r:id="rId4"/>
    <sheet name="Ap. e Utensílios Domésticos06" sheetId="6" r:id="rId5"/>
    <sheet name="Equip.de Proteção,Seg.Socorro12" sheetId="12" r:id="rId6"/>
    <sheet name="Instru. Musicais e Artísticos13" sheetId="13" r:id="rId7"/>
    <sheet name="Máq. Equip. de Natureza Ind.14" sheetId="14" r:id="rId8"/>
    <sheet name="Máq. Equip. Energéticos15" sheetId="15" r:id="rId9"/>
    <sheet name="Máq. Equip. Gráficos16" sheetId="16" r:id="rId10"/>
    <sheet name="Equip. p Áudio,Vídeo e Foto17" sheetId="17" r:id="rId11"/>
    <sheet name="Máq,Utensílios e Equip Divers18" sheetId="18" r:id="rId12"/>
    <sheet name="Equip. Processamento de Dados19" sheetId="19" r:id="rId13"/>
    <sheet name="Máq,Instalações e Uten.Escri 20" sheetId="20" r:id="rId14"/>
    <sheet name="Máq,Ferram. e Utens. Oficina21" sheetId="21" r:id="rId15"/>
    <sheet name="Equip.e Utens.Hidráuli e Elet22" sheetId="22" r:id="rId16"/>
    <sheet name="Mobiliário em Geral 24" sheetId="24" r:id="rId17"/>
    <sheet name="Veículos Diversos 27" sheetId="27" r:id="rId18"/>
    <sheet name="Pçs ñ Incorporáveis a Imóveis29" sheetId="29" r:id="rId19"/>
    <sheet name="Acessórios p Automóveis 34" sheetId="35" r:id="rId20"/>
    <sheet name="Outros Mat. Permanentes 99" sheetId="40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8" l="1"/>
  <c r="D15" i="18" s="1"/>
  <c r="D9" i="6"/>
  <c r="D13" i="6" s="1"/>
  <c r="D9" i="40"/>
  <c r="D13" i="40" s="1"/>
  <c r="D13" i="35"/>
  <c r="D9" i="35"/>
  <c r="D9" i="29"/>
  <c r="D13" i="29" s="1"/>
  <c r="D9" i="27"/>
  <c r="D13" i="27" s="1"/>
  <c r="D9" i="24"/>
  <c r="D13" i="24" s="1"/>
  <c r="D9" i="22"/>
  <c r="D13" i="22" s="1"/>
  <c r="D9" i="21"/>
  <c r="D13" i="21" s="1"/>
  <c r="D9" i="20"/>
  <c r="D13" i="20" s="1"/>
  <c r="D9" i="19"/>
  <c r="D13" i="19" s="1"/>
  <c r="D13" i="17"/>
  <c r="D9" i="17"/>
  <c r="D9" i="16"/>
  <c r="D13" i="16" s="1"/>
  <c r="D9" i="15"/>
  <c r="D13" i="15" s="1"/>
  <c r="D9" i="14"/>
  <c r="D13" i="14" s="1"/>
  <c r="D9" i="13"/>
  <c r="D13" i="13" s="1"/>
  <c r="D9" i="12"/>
  <c r="D13" i="12" s="1"/>
  <c r="D9" i="5"/>
  <c r="D13" i="5" s="1"/>
  <c r="D13" i="4"/>
  <c r="D9" i="4"/>
  <c r="D9" i="3"/>
  <c r="D13" i="3" s="1"/>
  <c r="D9" i="2"/>
  <c r="D13" i="2" s="1"/>
</calcChain>
</file>

<file path=xl/sharedStrings.xml><?xml version="1.0" encoding="utf-8"?>
<sst xmlns="http://schemas.openxmlformats.org/spreadsheetml/2006/main" count="303" uniqueCount="81">
  <si>
    <t>PROCESSO</t>
  </si>
  <si>
    <t>DISCRIMINAÇÃO</t>
  </si>
  <si>
    <t xml:space="preserve">EMPRESA </t>
  </si>
  <si>
    <t xml:space="preserve">SECRETARIA </t>
  </si>
  <si>
    <t>VALOR PACTUADO(R$)</t>
  </si>
  <si>
    <t>SERVIDOR</t>
  </si>
  <si>
    <t>DATA</t>
  </si>
  <si>
    <t>VALOR TOTAL</t>
  </si>
  <si>
    <t>TOTAL PERMITIDO</t>
  </si>
  <si>
    <t>SALDO REMANESCENTE PARA O EXERCÍCIO DE 2025</t>
  </si>
  <si>
    <t>Fundamentada no art. 75, inciso II da Lei Federal 14.133/21, a despesa demonstra respeito ao limite de valor considerando o somatório de valor da contratação com o valor de outros objetos da mesma natureza contratados pela mesma unidade gestora no mesmo exercício financeiro.</t>
  </si>
  <si>
    <t xml:space="preserve">DOTAÇÃO ORÇAMENTÁRIA: 4.4.90.52.02 - CÓDIGO REDUZIDO - </t>
  </si>
  <si>
    <t>CONTROLE DE SALDO DE DISPENSA PARA O EXERCÍCIO DE 2025 - Aparelho de Medição e Orientação.</t>
  </si>
  <si>
    <t xml:space="preserve">DOTAÇÃO ORÇAMENTÁRIA: 4.4.90.52.03 - CÓDIGO REDUZIDO - </t>
  </si>
  <si>
    <t>CONTROLE DE SALDO DE DISPENSA PARA O EXERCÍCIO DE 2025 - Aparelho e Equipamentos de Comunicação.</t>
  </si>
  <si>
    <t xml:space="preserve">DOTAÇÃO ORÇAMENTÁRIA: 4.4.90.52.04 - CÓDIGO REDUZIDO - </t>
  </si>
  <si>
    <t>CONTROLE DE SALDO DE DISPENSA PARA O EXERCÍCIO DE 2025 - Aparelho, Equipamentos , Utensílios Médico - Odontológico, Laboratorial e Hospitalar.</t>
  </si>
  <si>
    <t xml:space="preserve">DOTAÇÃO ORÇAMENTÁRIA: 4.4.90.52.05 - CÓDIGO REDUZIDO - </t>
  </si>
  <si>
    <t>CONTROLE DE SALDO DE DISPENSA PARA O EXERCÍCIO DE 2025 - Aparelho e Equipamentos para Esportes e Diversões.</t>
  </si>
  <si>
    <t xml:space="preserve">DOTAÇÃO ORÇAMENTÁRIA: 4.4.90.52.06 - CÓDIGO REDUZIDO - </t>
  </si>
  <si>
    <t>CONTROLE DE SALDO DE DISPENSA PARA O EXERCÍCIO DE 2025 - Aparelhos e Utensílios Domésticos.</t>
  </si>
  <si>
    <t xml:space="preserve">DOTAÇÃO ORÇAMENTÁRIA: 4.4.90.52.12 - CÓDIGO REDUZIDO - </t>
  </si>
  <si>
    <t>CONTROLE DE SALDO DE DISPENSA PARA O EXERCÍCIO DE 2025 - Equipamento de Proteção,Segurança e Socorro.</t>
  </si>
  <si>
    <t xml:space="preserve">DOTAÇÃO ORÇAMENTÁRIA: 4.4.90.52.13 - CÓDIGO REDUZIDO - </t>
  </si>
  <si>
    <t>CONTROLE DE SALDO DE DISPENSA PARA O EXERCÍCIO DE 2025 - Instrumentos Musicas e Artíticos.</t>
  </si>
  <si>
    <t xml:space="preserve">DOTAÇÃO ORÇAMENTÁRIA: 4.4.90.52.14 - CÓDIGO REDUZIDO - </t>
  </si>
  <si>
    <t>CONTROLE DE SALDO DE DISPENSA PARA O EXERCÍCIO DE 2025 - Máquinas e Equipamentos de Natureza Industrial.</t>
  </si>
  <si>
    <t xml:space="preserve">DOTAÇÃO ORÇAMENTÁRIA: 4.4.90.52.15 - CÓDIGO REDUZIDO - </t>
  </si>
  <si>
    <t>CONTROLE DE SALDO DE DISPENSA PARA O EXERCÍCIO DE 2025 - Máquinas e Equipamentos Energéticos.</t>
  </si>
  <si>
    <t xml:space="preserve">DOTAÇÃO ORÇAMENTÁRIA: 4.4.90.52.16 - CÓDIGO REDUZIDO - </t>
  </si>
  <si>
    <t>CONTROLE DE SALDO DE DISPENSA PARA O EXERCÍCIO DE 2025 - Máquinas e Equipamentos Gráficos.</t>
  </si>
  <si>
    <t xml:space="preserve">DOTAÇÃO ORÇAMENTÁRIA: 4.4.90.52.17 - CÓDIGO REDUZIDO - </t>
  </si>
  <si>
    <t>CONTROLE DE SALDO DE DISPENSA PARA O EXERCÍCIO DE 2025 -Equipamentos para Áudio, Vídeo e Foto.</t>
  </si>
  <si>
    <t>CONTROLE DE SALDO DE DISPENSA PARA O EXERCÍCIO DE 2025 -Máquina, Utensílios e Equipamentos Diversos.</t>
  </si>
  <si>
    <t xml:space="preserve">DOTAÇÃO ORÇAMENTÁRIA: 4.4.90.52.19 - CÓDIGO REDUZIDO - </t>
  </si>
  <si>
    <t>CONTROLE DE SALDO DE DISPENSA PARA O EXERCÍCIO DE 2025 -Equipamentos de Processamento de Dados.</t>
  </si>
  <si>
    <t xml:space="preserve">DOTAÇÃO ORÇAMENTÁRIA: 4.4.90.52.20 - CÓDIGO REDUZIDO - </t>
  </si>
  <si>
    <t>CONTROLE DE SALDO DE DISPENSA PARA O EXERCÍCIO DE 2025 -Máquinas, Instalações e Utens. De Escritório.</t>
  </si>
  <si>
    <t xml:space="preserve">DOTAÇÃO ORÇAMENTÁRIA: 4.4.90.52.21 - CÓDIGO REDUZIDO - </t>
  </si>
  <si>
    <t>CONTROLE DE SALDO DE DISPENSA PARA O EXERCÍCIO DE 2025 -Máquinas, Ferramentas e Utensílios de Oficina.</t>
  </si>
  <si>
    <t xml:space="preserve">DOTAÇÃO ORÇAMENTÁRIA: 4.4.90.52.22 - CÓDIGO REDUZIDO - </t>
  </si>
  <si>
    <t xml:space="preserve">DOTAÇÃO ORÇAMENTÁRIA: 4.4.90.52.24 - CÓDIGO REDUZIDO - </t>
  </si>
  <si>
    <t>CONTROLE DE SALDO DE DISPENSA PARA O EXERCÍCIO DE 2025 - Equipamentos e Utensílios Hidráulicos e Elétricos.</t>
  </si>
  <si>
    <t>CONTROLE DE SALDO DE DISPENSA PARA O EXERCÍCIO DE 2025 - Mobiliário em Geral.</t>
  </si>
  <si>
    <t xml:space="preserve">DOTAÇÃO ORÇAMENTÁRIA: 4.4.90.52.27 - CÓDIGO REDUZIDO - </t>
  </si>
  <si>
    <t>CONTROLE DE SALDO DE DISPENSA PARA O EXERCÍCIO DE 2025 - Veículos Diversos.</t>
  </si>
  <si>
    <t xml:space="preserve">DOTAÇÃO ORÇAMENTÁRIA: 4.4.90.52.29 - CÓDIGO REDUZIDO - </t>
  </si>
  <si>
    <t>CONTROLE DE SALDO DE DISPENSA PARA O EXERCÍCIO DE 2025 - Peças Não Incorporáveis a Imóveis.</t>
  </si>
  <si>
    <t xml:space="preserve">DOTAÇÃO ORÇAMENTÁRIA: 4.4.90.52.34 - CÓDIGO REDUZIDO - </t>
  </si>
  <si>
    <t>CONTROLE DE SALDO DE DISPENSA PARA O EXERCÍCIO DE 2025 - Acessórios para Automóveis.</t>
  </si>
  <si>
    <t xml:space="preserve">DOTAÇÃO ORÇAMENTÁRIA: 4.4.90.52.99 - CÓDIGO REDUZIDO - </t>
  </si>
  <si>
    <t>CONTROLE DE SALDO DE DISPENSA PARA O EXERCÍCIO DE 2025 - Outros Materiais Permanentes.</t>
  </si>
  <si>
    <t>6537/2025</t>
  </si>
  <si>
    <t>Aquisição com instalação de Ar Condicionado no Dpeto de Licitação</t>
  </si>
  <si>
    <t>I. R. M. MATHIAS</t>
  </si>
  <si>
    <t>SEMGOV</t>
  </si>
  <si>
    <t>SORAIA</t>
  </si>
  <si>
    <t>AQUISIÇÃO DE MOTOSSERRAS E MOTOPODAS DE USO PROFISSIONAL, NOVAS E DE PRIMEIRO USO, DESTINADAS AO DEPARTAMENTO DE DEFESA CIVIL PARA EXECUÇÃO DE AÇÕES DE PREVENÇÃO, RESPOSTA E RECUPERAÇÃO DE EVENTOS ADVERSOS, INCLUINDO CORTE DE ÁRVORES CAÍDAS, OBSTRUÇÃO DE VIAS, PODAS PREVENTIVAS E APOIO À SITUAÇÕES EMERGENCIAIS.</t>
  </si>
  <si>
    <t>6498/2025</t>
  </si>
  <si>
    <t>AGRELI MÁQUINAS E EQUIPAMENTOS LTDA - CNPJ 30.189.832/0001-69</t>
  </si>
  <si>
    <t>SEMORD</t>
  </si>
  <si>
    <t>VICTÓRIA</t>
  </si>
  <si>
    <t>5617/2025</t>
  </si>
  <si>
    <t>Aquisição de dois refrigeradores e três aparelhos de micro-ondas para Secretaria de Trabalho Comércio e Desenvolvimento Econômico.</t>
  </si>
  <si>
    <t>SEMDECON</t>
  </si>
  <si>
    <t>Keila</t>
  </si>
  <si>
    <t>DMF ELETROMOVEIS LTDA</t>
  </si>
  <si>
    <t>6035/2025</t>
  </si>
  <si>
    <t>Aquisição de equipamentos, acessórios e insumos destinados à execução de serviços de roçada manual e mecanizada, limpeza e manutenção de áreas verdes</t>
  </si>
  <si>
    <t>AGRELI MAQUINAS E EQUIPAMENTOS LTDA.</t>
  </si>
  <si>
    <t>DOTAÇÃO ORÇAMENTÁRIA: 4.4.90.52.18 - CÓDIGO REDUZIDO -133</t>
  </si>
  <si>
    <t>KEILA</t>
  </si>
  <si>
    <t>SEMAS/PMP</t>
  </si>
  <si>
    <t>1067/2025</t>
  </si>
  <si>
    <t>Aquisição de Bebedouro</t>
  </si>
  <si>
    <t>7421/2025</t>
  </si>
  <si>
    <t>Aquisição de bebedouro e longarinas</t>
  </si>
  <si>
    <t>SEMAD</t>
  </si>
  <si>
    <t>S JORGE C MONTEIRO</t>
  </si>
  <si>
    <t>DISTRIBUIDORA LIMPOLI</t>
  </si>
  <si>
    <t>DOTAÇÃO ORÇAMENTÁRIA: 4.4.90.52.18 - CÓDIGO REDUZIDO -122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</si>
</sst>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&quot;R$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justify" wrapText="1"/>
    </xf>
    <xf numFmtId="164" fontId="1" fillId="3" borderId="1" xfId="0" applyNumberFormat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8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1" fillId="0" borderId="2" xfId="0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4" fontId="1" fillId="2" borderId="7" xfId="0" applyNumberFormat="1" applyFont="1" applyFill="1" applyBorder="1" applyAlignment="1">
      <alignment horizontal="center" vertical="center"/>
    </xf>
    <xf numFmtId="14" fontId="1" fillId="2" borderId="8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8" fontId="1" fillId="3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28575</xdr:rowOff>
    </xdr:from>
    <xdr:to>
      <xdr:col>6</xdr:col>
      <xdr:colOff>609600</xdr:colOff>
      <xdr:row>1</xdr:row>
      <xdr:rowOff>914400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E6F214C-6C4B-43C3-A023-98703830D9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28600"/>
          <a:ext cx="8439150" cy="8858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1</xdr:row>
      <xdr:rowOff>47625</xdr:rowOff>
    </xdr:from>
    <xdr:to>
      <xdr:col>6</xdr:col>
      <xdr:colOff>571500</xdr:colOff>
      <xdr:row>1</xdr:row>
      <xdr:rowOff>914400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231A133-7FD4-4595-A8E5-319E4E27E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6" y="247650"/>
          <a:ext cx="8372474" cy="866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1</xdr:row>
      <xdr:rowOff>47625</xdr:rowOff>
    </xdr:from>
    <xdr:to>
      <xdr:col>6</xdr:col>
      <xdr:colOff>419100</xdr:colOff>
      <xdr:row>1</xdr:row>
      <xdr:rowOff>952500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6AAB01D-9011-4372-987A-607BD9BB27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6" y="247650"/>
          <a:ext cx="8410574" cy="9048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47625</xdr:rowOff>
    </xdr:from>
    <xdr:to>
      <xdr:col>6</xdr:col>
      <xdr:colOff>628650</xdr:colOff>
      <xdr:row>1</xdr:row>
      <xdr:rowOff>952500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5B1308D-3821-4379-9C8A-4BA537097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247650"/>
          <a:ext cx="8420100" cy="9048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57150</xdr:rowOff>
    </xdr:from>
    <xdr:to>
      <xdr:col>6</xdr:col>
      <xdr:colOff>619125</xdr:colOff>
      <xdr:row>1</xdr:row>
      <xdr:rowOff>933450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A2FD540-8DE4-4256-B7E9-25FDBE40C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257175"/>
          <a:ext cx="8477250" cy="8763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38100</xdr:rowOff>
    </xdr:from>
    <xdr:to>
      <xdr:col>6</xdr:col>
      <xdr:colOff>638175</xdr:colOff>
      <xdr:row>1</xdr:row>
      <xdr:rowOff>952500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18FD17E-FFCF-4BB3-9DFB-D2AEE8BAC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238125"/>
          <a:ext cx="8448675" cy="9144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28576</xdr:rowOff>
    </xdr:from>
    <xdr:to>
      <xdr:col>6</xdr:col>
      <xdr:colOff>628650</xdr:colOff>
      <xdr:row>1</xdr:row>
      <xdr:rowOff>923926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A5E1C71-2155-4408-8434-FD630A821F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28601"/>
          <a:ext cx="8439150" cy="8953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1</xdr:row>
      <xdr:rowOff>47625</xdr:rowOff>
    </xdr:from>
    <xdr:to>
      <xdr:col>6</xdr:col>
      <xdr:colOff>647701</xdr:colOff>
      <xdr:row>1</xdr:row>
      <xdr:rowOff>971551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BEE0D99-F0CC-43A9-94DD-8A5BBC6870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1" y="247650"/>
          <a:ext cx="8439150" cy="92392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</xdr:row>
      <xdr:rowOff>57150</xdr:rowOff>
    </xdr:from>
    <xdr:to>
      <xdr:col>6</xdr:col>
      <xdr:colOff>628650</xdr:colOff>
      <xdr:row>1</xdr:row>
      <xdr:rowOff>923925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347307B-71D6-49B5-963A-9A07553F8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257175"/>
          <a:ext cx="8420100" cy="8667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38100</xdr:rowOff>
    </xdr:from>
    <xdr:to>
      <xdr:col>6</xdr:col>
      <xdr:colOff>638175</xdr:colOff>
      <xdr:row>1</xdr:row>
      <xdr:rowOff>942975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34DB4BE-A08B-4274-99DA-9A8A22D02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38125"/>
          <a:ext cx="8429625" cy="90487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38100</xdr:rowOff>
    </xdr:from>
    <xdr:to>
      <xdr:col>6</xdr:col>
      <xdr:colOff>638175</xdr:colOff>
      <xdr:row>1</xdr:row>
      <xdr:rowOff>952500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84F6DDB-C43D-4538-ADD1-391CDB7FB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238125"/>
          <a:ext cx="8458200" cy="9144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28576</xdr:rowOff>
    </xdr:from>
    <xdr:to>
      <xdr:col>6</xdr:col>
      <xdr:colOff>514350</xdr:colOff>
      <xdr:row>1</xdr:row>
      <xdr:rowOff>942976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2666856-5656-4C69-AD3E-234B18AD2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28601"/>
          <a:ext cx="8429625" cy="9144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19050</xdr:rowOff>
    </xdr:from>
    <xdr:to>
      <xdr:col>6</xdr:col>
      <xdr:colOff>666750</xdr:colOff>
      <xdr:row>1</xdr:row>
      <xdr:rowOff>923925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4585BF6-D039-457D-9670-8722DCA7D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219075"/>
          <a:ext cx="8496300" cy="90487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1</xdr:row>
      <xdr:rowOff>47625</xdr:rowOff>
    </xdr:from>
    <xdr:to>
      <xdr:col>6</xdr:col>
      <xdr:colOff>647701</xdr:colOff>
      <xdr:row>1</xdr:row>
      <xdr:rowOff>952500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06716AB-44E5-4A4F-BE25-9CCDD461C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247650"/>
          <a:ext cx="8458200" cy="90487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1</xdr:row>
      <xdr:rowOff>47625</xdr:rowOff>
    </xdr:from>
    <xdr:to>
      <xdr:col>6</xdr:col>
      <xdr:colOff>666750</xdr:colOff>
      <xdr:row>1</xdr:row>
      <xdr:rowOff>942975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D131F06-8743-41A9-9CEF-A4DCEFD95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" y="247650"/>
          <a:ext cx="8496300" cy="89535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1</xdr:row>
      <xdr:rowOff>38100</xdr:rowOff>
    </xdr:from>
    <xdr:to>
      <xdr:col>6</xdr:col>
      <xdr:colOff>628651</xdr:colOff>
      <xdr:row>1</xdr:row>
      <xdr:rowOff>942975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A3866D-B1CC-4752-BB42-7F91DBECB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1" y="238125"/>
          <a:ext cx="8439150" cy="90487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28574</xdr:rowOff>
    </xdr:from>
    <xdr:to>
      <xdr:col>6</xdr:col>
      <xdr:colOff>628650</xdr:colOff>
      <xdr:row>1</xdr:row>
      <xdr:rowOff>933449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ED415BE-B907-4CB9-8BF7-BE550BF91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28599"/>
          <a:ext cx="8448675" cy="90487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1</xdr:row>
      <xdr:rowOff>47625</xdr:rowOff>
    </xdr:from>
    <xdr:to>
      <xdr:col>6</xdr:col>
      <xdr:colOff>647700</xdr:colOff>
      <xdr:row>1</xdr:row>
      <xdr:rowOff>923924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04CC895-C4FD-40C6-B268-BE3373DB2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247650"/>
          <a:ext cx="8486774" cy="876299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47625</xdr:rowOff>
    </xdr:from>
    <xdr:to>
      <xdr:col>6</xdr:col>
      <xdr:colOff>638175</xdr:colOff>
      <xdr:row>1</xdr:row>
      <xdr:rowOff>933450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92EB1C6-AB57-4ED3-AC0D-95F6E9DB9C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47650"/>
          <a:ext cx="8448675" cy="88582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1</xdr:row>
      <xdr:rowOff>47626</xdr:rowOff>
    </xdr:from>
    <xdr:to>
      <xdr:col>6</xdr:col>
      <xdr:colOff>600075</xdr:colOff>
      <xdr:row>1</xdr:row>
      <xdr:rowOff>914400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A492EDE-AE96-475D-8649-ADA9895A2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6" y="247651"/>
          <a:ext cx="8391524" cy="866774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1</xdr:row>
      <xdr:rowOff>38099</xdr:rowOff>
    </xdr:from>
    <xdr:to>
      <xdr:col>6</xdr:col>
      <xdr:colOff>628649</xdr:colOff>
      <xdr:row>1</xdr:row>
      <xdr:rowOff>923924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C070645-AC98-4F71-A5C9-E7E1445A7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49" y="238124"/>
          <a:ext cx="8429625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BEB99-673E-4574-9686-AF112FF8211E}">
  <dimension ref="A1:G15"/>
  <sheetViews>
    <sheetView workbookViewId="0">
      <selection activeCell="H13" sqref="H13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6640625" customWidth="1"/>
    <col min="5" max="5" width="21.88671875" customWidth="1"/>
    <col min="6" max="6" width="10.44140625" customWidth="1"/>
    <col min="7" max="7" width="9.3320312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12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11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2:G12"/>
    <mergeCell ref="A13:C13"/>
    <mergeCell ref="D13:G13"/>
    <mergeCell ref="A14:G14"/>
    <mergeCell ref="A15:G15"/>
    <mergeCell ref="A11:C11"/>
    <mergeCell ref="D11:G11"/>
    <mergeCell ref="A3:G3"/>
    <mergeCell ref="A4:G4"/>
    <mergeCell ref="A9:C9"/>
    <mergeCell ref="D9:G9"/>
    <mergeCell ref="A10:G10"/>
  </mergeCell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6C20D-3BB4-433A-929F-917D49A78D00}">
  <dimension ref="A1:G15"/>
  <sheetViews>
    <sheetView workbookViewId="0">
      <selection activeCell="H8" sqref="H8"/>
    </sheetView>
  </sheetViews>
  <sheetFormatPr defaultRowHeight="14.4" x14ac:dyDescent="0.3"/>
  <cols>
    <col min="1" max="1" width="11.6640625" customWidth="1"/>
    <col min="2" max="2" width="35.33203125" customWidth="1"/>
    <col min="3" max="3" width="20.6640625" customWidth="1"/>
    <col min="4" max="4" width="17.6640625" customWidth="1"/>
    <col min="5" max="5" width="21.88671875" customWidth="1"/>
    <col min="6" max="6" width="10.44140625" customWidth="1"/>
    <col min="7" max="7" width="9.10937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14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13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2.25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2:G12"/>
    <mergeCell ref="A13:C13"/>
    <mergeCell ref="D13:G13"/>
    <mergeCell ref="A14:G14"/>
    <mergeCell ref="A15:G15"/>
    <mergeCell ref="A11:C11"/>
    <mergeCell ref="D11:G11"/>
    <mergeCell ref="A3:G3"/>
    <mergeCell ref="A4:G4"/>
    <mergeCell ref="A9:C9"/>
    <mergeCell ref="D9:G9"/>
    <mergeCell ref="A10:G10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6FC2E-D26E-4670-8245-EC3B3505DE97}">
  <dimension ref="A1:G15"/>
  <sheetViews>
    <sheetView workbookViewId="0">
      <selection activeCell="H13" sqref="H13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6640625" customWidth="1"/>
    <col min="5" max="5" width="21.88671875" customWidth="1"/>
    <col min="6" max="6" width="13" customWidth="1"/>
    <col min="7" max="7" width="17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16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15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2:G12"/>
    <mergeCell ref="A13:C13"/>
    <mergeCell ref="D13:G13"/>
    <mergeCell ref="A14:G14"/>
    <mergeCell ref="A15:G15"/>
    <mergeCell ref="A11:C11"/>
    <mergeCell ref="D11:G11"/>
    <mergeCell ref="A3:G3"/>
    <mergeCell ref="A4:G4"/>
    <mergeCell ref="A9:C9"/>
    <mergeCell ref="D9:G9"/>
    <mergeCell ref="A10:G10"/>
  </mergeCells>
  <pageMargins left="0.511811024" right="0.511811024" top="0.78740157499999996" bottom="0.78740157499999996" header="0.31496062000000002" footer="0.31496062000000002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78CEB-C62D-414E-8541-E2E8D9DB6E4F}">
  <dimension ref="A1:G15"/>
  <sheetViews>
    <sheetView workbookViewId="0">
      <selection activeCell="H12" sqref="H12"/>
    </sheetView>
  </sheetViews>
  <sheetFormatPr defaultRowHeight="14.4" x14ac:dyDescent="0.3"/>
  <cols>
    <col min="1" max="1" width="11.6640625" customWidth="1"/>
    <col min="2" max="2" width="35.33203125" customWidth="1"/>
    <col min="3" max="3" width="20.6640625" customWidth="1"/>
    <col min="4" max="4" width="17.6640625" customWidth="1"/>
    <col min="5" max="5" width="21.88671875" customWidth="1"/>
    <col min="6" max="6" width="10.33203125" customWidth="1"/>
    <col min="7" max="7" width="10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18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17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2:G12"/>
    <mergeCell ref="A13:C13"/>
    <mergeCell ref="D13:G13"/>
    <mergeCell ref="A14:G14"/>
    <mergeCell ref="A15:G15"/>
    <mergeCell ref="A11:C11"/>
    <mergeCell ref="D11:G11"/>
    <mergeCell ref="A3:G3"/>
    <mergeCell ref="A4:G4"/>
    <mergeCell ref="A9:C9"/>
    <mergeCell ref="D9:G9"/>
    <mergeCell ref="A10:G10"/>
  </mergeCell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FF4AB-19B1-4060-B42F-C60797486DA5}">
  <dimension ref="A1:G15"/>
  <sheetViews>
    <sheetView workbookViewId="0">
      <selection activeCell="H7" sqref="H7"/>
    </sheetView>
  </sheetViews>
  <sheetFormatPr defaultRowHeight="14.4" x14ac:dyDescent="0.3"/>
  <cols>
    <col min="1" max="1" width="11.6640625" customWidth="1"/>
    <col min="2" max="2" width="35.5546875" customWidth="1"/>
    <col min="3" max="3" width="20.88671875" customWidth="1"/>
    <col min="4" max="4" width="17.6640625" customWidth="1"/>
    <col min="5" max="5" width="21.88671875" customWidth="1"/>
    <col min="6" max="6" width="10.33203125" customWidth="1"/>
    <col min="7" max="7" width="12.4414062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20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19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4" t="s">
        <v>73</v>
      </c>
      <c r="B6" s="4" t="s">
        <v>74</v>
      </c>
      <c r="C6" s="4"/>
      <c r="D6" s="4"/>
      <c r="E6" s="6">
        <v>3760</v>
      </c>
      <c r="F6" s="4" t="s">
        <v>56</v>
      </c>
      <c r="G6" s="4"/>
    </row>
    <row r="7" spans="1:7" s="15" customFormat="1" ht="58.2" thickBot="1" x14ac:dyDescent="0.35">
      <c r="A7" s="11" t="s">
        <v>62</v>
      </c>
      <c r="B7" s="11" t="s">
        <v>63</v>
      </c>
      <c r="C7" s="11" t="s">
        <v>66</v>
      </c>
      <c r="D7" s="11" t="s">
        <v>64</v>
      </c>
      <c r="E7" s="12">
        <v>8315</v>
      </c>
      <c r="F7" s="11" t="s">
        <v>65</v>
      </c>
      <c r="G7" s="40">
        <v>45958</v>
      </c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SUM(E6:E7)</f>
        <v>12075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50650.59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2:G12"/>
    <mergeCell ref="A13:C13"/>
    <mergeCell ref="D13:G13"/>
    <mergeCell ref="A14:G14"/>
    <mergeCell ref="A15:G15"/>
    <mergeCell ref="A11:C11"/>
    <mergeCell ref="D11:G11"/>
    <mergeCell ref="A3:G3"/>
    <mergeCell ref="A4:G4"/>
    <mergeCell ref="A9:C9"/>
    <mergeCell ref="D9:G9"/>
    <mergeCell ref="A10:G10"/>
  </mergeCells>
  <pageMargins left="0.511811024" right="0.511811024" top="0.78740157499999996" bottom="0.78740157499999996" header="0.31496062000000002" footer="0.31496062000000002"/>
  <pageSetup paperSize="9"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83424-6B98-4D90-A085-6F0BA5418C38}">
  <dimension ref="A1:G15"/>
  <sheetViews>
    <sheetView workbookViewId="0">
      <selection activeCell="I11" sqref="I11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6640625" customWidth="1"/>
    <col min="5" max="5" width="21.88671875" customWidth="1"/>
    <col min="6" max="6" width="10.33203125" customWidth="1"/>
    <col min="7" max="7" width="10.10937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22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21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2:G12"/>
    <mergeCell ref="A13:C13"/>
    <mergeCell ref="D13:G13"/>
    <mergeCell ref="A14:G14"/>
    <mergeCell ref="A15:G15"/>
    <mergeCell ref="A11:C11"/>
    <mergeCell ref="D11:G11"/>
    <mergeCell ref="A3:G3"/>
    <mergeCell ref="A4:G4"/>
    <mergeCell ref="A9:C9"/>
    <mergeCell ref="D9:G9"/>
    <mergeCell ref="A10:G10"/>
  </mergeCell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73E0F-2BE3-4541-AB12-CC97F6A744B1}">
  <dimension ref="A1:G15"/>
  <sheetViews>
    <sheetView workbookViewId="0">
      <selection activeCell="I9" sqref="I9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6640625" customWidth="1"/>
    <col min="5" max="5" width="21.6640625" customWidth="1"/>
    <col min="6" max="6" width="10.33203125" customWidth="1"/>
    <col min="7" max="7" width="10.10937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24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23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2:G12"/>
    <mergeCell ref="A13:C13"/>
    <mergeCell ref="D13:G13"/>
    <mergeCell ref="A14:G14"/>
    <mergeCell ref="A15:G15"/>
    <mergeCell ref="A11:C11"/>
    <mergeCell ref="D11:G11"/>
    <mergeCell ref="A3:G3"/>
    <mergeCell ref="A4:G4"/>
    <mergeCell ref="A9:C9"/>
    <mergeCell ref="D9:G9"/>
    <mergeCell ref="A10:G10"/>
  </mergeCells>
  <pageMargins left="0.511811024" right="0.511811024" top="0.78740157499999996" bottom="0.78740157499999996" header="0.31496062000000002" footer="0.31496062000000002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E028E-E49D-4E68-B7E6-95BC4CC4613E}">
  <dimension ref="A1:AD15"/>
  <sheetViews>
    <sheetView topLeftCell="A2" workbookViewId="0">
      <selection activeCell="B6" sqref="B6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6640625" customWidth="1"/>
    <col min="5" max="5" width="21.6640625" customWidth="1"/>
    <col min="6" max="6" width="10.33203125" customWidth="1"/>
    <col min="7" max="7" width="12.6640625" customWidth="1"/>
  </cols>
  <sheetData>
    <row r="1" spans="1:30" ht="15" thickBot="1" x14ac:dyDescent="0.35"/>
    <row r="2" spans="1:30" ht="77.25" customHeight="1" thickBot="1" x14ac:dyDescent="0.35">
      <c r="A2" s="1"/>
      <c r="B2" s="2"/>
      <c r="C2" s="2"/>
      <c r="D2" s="2"/>
      <c r="E2" s="2"/>
      <c r="F2" s="2"/>
      <c r="G2" s="3"/>
    </row>
    <row r="3" spans="1:30" ht="15" thickBot="1" x14ac:dyDescent="0.35">
      <c r="A3" s="30" t="s">
        <v>26</v>
      </c>
      <c r="B3" s="31"/>
      <c r="C3" s="31"/>
      <c r="D3" s="31"/>
      <c r="E3" s="31"/>
      <c r="F3" s="31"/>
      <c r="G3" s="32"/>
    </row>
    <row r="4" spans="1:30" ht="15" thickBot="1" x14ac:dyDescent="0.35">
      <c r="A4" s="30" t="s">
        <v>25</v>
      </c>
      <c r="B4" s="31"/>
      <c r="C4" s="31"/>
      <c r="D4" s="31"/>
      <c r="E4" s="31"/>
      <c r="F4" s="31"/>
      <c r="G4" s="32"/>
    </row>
    <row r="5" spans="1:30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30" ht="159" thickBot="1" x14ac:dyDescent="0.35">
      <c r="A6" s="9" t="s">
        <v>58</v>
      </c>
      <c r="B6" s="7" t="s">
        <v>57</v>
      </c>
      <c r="C6" s="10" t="s">
        <v>59</v>
      </c>
      <c r="D6" s="11" t="s">
        <v>60</v>
      </c>
      <c r="E6" s="12">
        <v>11600</v>
      </c>
      <c r="F6" s="10" t="s">
        <v>61</v>
      </c>
      <c r="G6" s="14">
        <v>45955</v>
      </c>
      <c r="H6" s="13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15" thickBot="1" x14ac:dyDescent="0.35">
      <c r="A7" s="5"/>
      <c r="B7" s="5"/>
      <c r="C7" s="5"/>
      <c r="D7" s="5"/>
      <c r="E7" s="5"/>
      <c r="F7" s="5"/>
      <c r="G7" s="5"/>
    </row>
    <row r="8" spans="1:30" ht="15" thickBot="1" x14ac:dyDescent="0.35">
      <c r="A8" s="5"/>
      <c r="B8" s="5"/>
      <c r="C8" s="5"/>
      <c r="D8" s="5"/>
      <c r="E8" s="5"/>
      <c r="F8" s="5"/>
      <c r="G8" s="5"/>
    </row>
    <row r="9" spans="1:30" ht="15" thickBot="1" x14ac:dyDescent="0.35">
      <c r="A9" s="24" t="s">
        <v>7</v>
      </c>
      <c r="B9" s="25"/>
      <c r="C9" s="26"/>
      <c r="D9" s="33">
        <f>E6</f>
        <v>11600</v>
      </c>
      <c r="E9" s="28"/>
      <c r="F9" s="28"/>
      <c r="G9" s="29"/>
    </row>
    <row r="10" spans="1:30" ht="15" thickBot="1" x14ac:dyDescent="0.35">
      <c r="A10" s="30"/>
      <c r="B10" s="31"/>
      <c r="C10" s="31"/>
      <c r="D10" s="31"/>
      <c r="E10" s="31"/>
      <c r="F10" s="31"/>
      <c r="G10" s="32"/>
    </row>
    <row r="11" spans="1:30" ht="15" thickBot="1" x14ac:dyDescent="0.35">
      <c r="A11" s="37" t="s">
        <v>8</v>
      </c>
      <c r="B11" s="38"/>
      <c r="C11" s="39"/>
      <c r="D11" s="27">
        <v>62725.59</v>
      </c>
      <c r="E11" s="28"/>
      <c r="F11" s="28"/>
      <c r="G11" s="29"/>
    </row>
    <row r="12" spans="1:30" ht="15" thickBot="1" x14ac:dyDescent="0.35">
      <c r="A12" s="30"/>
      <c r="B12" s="31"/>
      <c r="C12" s="31"/>
      <c r="D12" s="31"/>
      <c r="E12" s="31"/>
      <c r="F12" s="31"/>
      <c r="G12" s="32"/>
    </row>
    <row r="13" spans="1:30" ht="15" thickBot="1" x14ac:dyDescent="0.35">
      <c r="A13" s="24" t="s">
        <v>9</v>
      </c>
      <c r="B13" s="25"/>
      <c r="C13" s="26"/>
      <c r="D13" s="27">
        <f>D11-D9</f>
        <v>51125.59</v>
      </c>
      <c r="E13" s="28"/>
      <c r="F13" s="28"/>
      <c r="G13" s="29"/>
    </row>
    <row r="14" spans="1:30" ht="15" thickBot="1" x14ac:dyDescent="0.35">
      <c r="A14" s="30"/>
      <c r="B14" s="31"/>
      <c r="C14" s="31"/>
      <c r="D14" s="31"/>
      <c r="E14" s="31"/>
      <c r="F14" s="31"/>
      <c r="G14" s="32"/>
    </row>
    <row r="15" spans="1:30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2:G12"/>
    <mergeCell ref="A13:C13"/>
    <mergeCell ref="D13:G13"/>
    <mergeCell ref="A14:G14"/>
    <mergeCell ref="A15:G15"/>
    <mergeCell ref="A11:C11"/>
    <mergeCell ref="D11:G11"/>
    <mergeCell ref="A3:G3"/>
    <mergeCell ref="A4:G4"/>
    <mergeCell ref="A9:C9"/>
    <mergeCell ref="D9:G9"/>
    <mergeCell ref="A10:G10"/>
  </mergeCells>
  <pageMargins left="0.511811024" right="0.511811024" top="0.78740157499999996" bottom="0.78740157499999996" header="0.31496062000000002" footer="0.31496062000000002"/>
  <pageSetup paperSize="9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A396E-5E11-43E4-A88B-26447F79D14C}">
  <dimension ref="A1:G15"/>
  <sheetViews>
    <sheetView workbookViewId="0">
      <selection activeCell="H14" sqref="H14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6640625" customWidth="1"/>
    <col min="5" max="5" width="21.88671875" customWidth="1"/>
    <col min="6" max="6" width="10.33203125" customWidth="1"/>
    <col min="7" max="7" width="10.10937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28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27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2:G12"/>
    <mergeCell ref="A13:C13"/>
    <mergeCell ref="D13:G13"/>
    <mergeCell ref="A14:G14"/>
    <mergeCell ref="A15:G15"/>
    <mergeCell ref="A11:C11"/>
    <mergeCell ref="D11:G11"/>
    <mergeCell ref="A3:G3"/>
    <mergeCell ref="A4:G4"/>
    <mergeCell ref="A9:C9"/>
    <mergeCell ref="D9:G9"/>
    <mergeCell ref="A10:G10"/>
  </mergeCells>
  <pageMargins left="0.511811024" right="0.511811024" top="0.78740157499999996" bottom="0.78740157499999996" header="0.31496062000000002" footer="0.31496062000000002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4BB92-E575-40F4-A38B-C372C366259D}">
  <dimension ref="A1:G15"/>
  <sheetViews>
    <sheetView workbookViewId="0">
      <selection activeCell="H11" sqref="H11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6640625" customWidth="1"/>
    <col min="5" max="5" width="21.88671875" customWidth="1"/>
    <col min="6" max="7" width="10.109375" customWidth="1"/>
  </cols>
  <sheetData>
    <row r="1" spans="1:7" ht="15" thickBot="1" x14ac:dyDescent="0.35"/>
    <row r="2" spans="1:7" ht="76.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30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29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2:G12"/>
    <mergeCell ref="A13:C13"/>
    <mergeCell ref="D13:G13"/>
    <mergeCell ref="A14:G14"/>
    <mergeCell ref="A15:G15"/>
    <mergeCell ref="A11:C11"/>
    <mergeCell ref="D11:G11"/>
    <mergeCell ref="A3:G3"/>
    <mergeCell ref="A4:G4"/>
    <mergeCell ref="A9:C9"/>
    <mergeCell ref="D9:G9"/>
    <mergeCell ref="A10:G10"/>
  </mergeCells>
  <pageMargins left="0.511811024" right="0.511811024" top="0.78740157499999996" bottom="0.78740157499999996" header="0.31496062000000002" footer="0.31496062000000002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12ACD-6004-46EA-B6AC-B28386313564}">
  <dimension ref="A1:G15"/>
  <sheetViews>
    <sheetView workbookViewId="0">
      <selection activeCell="I9" sqref="I9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6640625" customWidth="1"/>
    <col min="5" max="5" width="21.88671875" customWidth="1"/>
    <col min="6" max="6" width="10.44140625" customWidth="1"/>
    <col min="7" max="7" width="10.10937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32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31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2:G12"/>
    <mergeCell ref="A13:C13"/>
    <mergeCell ref="D13:G13"/>
    <mergeCell ref="A14:G14"/>
    <mergeCell ref="A15:G15"/>
    <mergeCell ref="A11:C11"/>
    <mergeCell ref="D11:G11"/>
    <mergeCell ref="A3:G3"/>
    <mergeCell ref="A4:G4"/>
    <mergeCell ref="A9:C9"/>
    <mergeCell ref="D9:G9"/>
    <mergeCell ref="A10:G10"/>
  </mergeCells>
  <pageMargins left="0.511811024" right="0.511811024" top="0.78740157499999996" bottom="0.78740157499999996" header="0.31496062000000002" footer="0.31496062000000002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4397E-B5BD-4540-AE8F-7461CF6EC815}">
  <dimension ref="A1:G17"/>
  <sheetViews>
    <sheetView tabSelected="1" workbookViewId="0">
      <selection activeCell="B8" sqref="B8"/>
    </sheetView>
  </sheetViews>
  <sheetFormatPr defaultRowHeight="14.4" x14ac:dyDescent="0.3"/>
  <cols>
    <col min="1" max="1" width="11.6640625" customWidth="1"/>
    <col min="2" max="2" width="35.44140625" customWidth="1"/>
    <col min="3" max="3" width="22.33203125" customWidth="1"/>
    <col min="4" max="4" width="17.6640625" customWidth="1"/>
    <col min="5" max="5" width="21.88671875" customWidth="1"/>
    <col min="6" max="6" width="10.44140625" customWidth="1"/>
    <col min="7" max="7" width="11.664062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33</v>
      </c>
      <c r="B3" s="31"/>
      <c r="C3" s="31"/>
      <c r="D3" s="31"/>
      <c r="E3" s="31"/>
      <c r="F3" s="31"/>
      <c r="G3" s="32"/>
    </row>
    <row r="4" spans="1:7" ht="15" thickBot="1" x14ac:dyDescent="0.35">
      <c r="A4" s="55" t="s">
        <v>70</v>
      </c>
      <c r="B4" s="56"/>
      <c r="C4" s="56"/>
      <c r="D4" s="56"/>
      <c r="E4" s="56"/>
      <c r="F4" s="56"/>
      <c r="G4" s="57"/>
    </row>
    <row r="5" spans="1:7" ht="15" thickBot="1" x14ac:dyDescent="0.35">
      <c r="A5" s="23"/>
      <c r="B5" s="53" t="s">
        <v>80</v>
      </c>
      <c r="C5" s="53"/>
      <c r="D5" s="53"/>
      <c r="E5" s="53"/>
      <c r="F5" s="53"/>
      <c r="G5" s="54"/>
    </row>
    <row r="6" spans="1:7" ht="15" thickBot="1" x14ac:dyDescent="0.3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</row>
    <row r="7" spans="1:7" s="20" customFormat="1" ht="29.4" thickBot="1" x14ac:dyDescent="0.35">
      <c r="A7" s="16" t="s">
        <v>52</v>
      </c>
      <c r="B7" s="17" t="s">
        <v>53</v>
      </c>
      <c r="C7" s="16" t="s">
        <v>54</v>
      </c>
      <c r="D7" s="16" t="s">
        <v>55</v>
      </c>
      <c r="E7" s="18">
        <v>12400</v>
      </c>
      <c r="F7" s="16" t="s">
        <v>56</v>
      </c>
      <c r="G7" s="19">
        <v>45953</v>
      </c>
    </row>
    <row r="8" spans="1:7" s="21" customFormat="1" ht="66.599999999999994" thickBot="1" x14ac:dyDescent="0.35">
      <c r="A8" s="49" t="s">
        <v>67</v>
      </c>
      <c r="B8" s="50" t="s">
        <v>68</v>
      </c>
      <c r="C8" s="49" t="s">
        <v>69</v>
      </c>
      <c r="D8" s="49" t="s">
        <v>72</v>
      </c>
      <c r="E8" s="51">
        <v>20619.95</v>
      </c>
      <c r="F8" s="49" t="s">
        <v>71</v>
      </c>
      <c r="G8" s="52">
        <v>45960</v>
      </c>
    </row>
    <row r="9" spans="1:7" ht="15" thickBot="1" x14ac:dyDescent="0.35">
      <c r="A9" s="41" t="s">
        <v>75</v>
      </c>
      <c r="B9" s="43" t="s">
        <v>76</v>
      </c>
      <c r="C9" s="22" t="s">
        <v>79</v>
      </c>
      <c r="D9" s="43" t="s">
        <v>77</v>
      </c>
      <c r="E9" s="45">
        <v>12445</v>
      </c>
      <c r="F9" s="43" t="s">
        <v>56</v>
      </c>
      <c r="G9" s="47">
        <v>45994</v>
      </c>
    </row>
    <row r="10" spans="1:7" ht="15" thickBot="1" x14ac:dyDescent="0.35">
      <c r="A10" s="42"/>
      <c r="B10" s="44"/>
      <c r="C10" s="22" t="s">
        <v>78</v>
      </c>
      <c r="D10" s="44"/>
      <c r="E10" s="46"/>
      <c r="F10" s="44"/>
      <c r="G10" s="48"/>
    </row>
    <row r="11" spans="1:7" ht="15" thickBot="1" x14ac:dyDescent="0.35">
      <c r="A11" s="24" t="s">
        <v>7</v>
      </c>
      <c r="B11" s="25"/>
      <c r="C11" s="26"/>
      <c r="D11" s="33">
        <f>SUM(E7:E10)</f>
        <v>45464.95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8</v>
      </c>
      <c r="B13" s="25"/>
      <c r="C13" s="26"/>
      <c r="D13" s="27"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15" thickBot="1" x14ac:dyDescent="0.35">
      <c r="A15" s="24" t="s">
        <v>9</v>
      </c>
      <c r="B15" s="25"/>
      <c r="C15" s="26"/>
      <c r="D15" s="27">
        <f>D13-D11</f>
        <v>17260.64</v>
      </c>
      <c r="E15" s="28"/>
      <c r="F15" s="28"/>
      <c r="G15" s="29"/>
    </row>
    <row r="16" spans="1:7" ht="15" thickBot="1" x14ac:dyDescent="0.35">
      <c r="A16" s="30"/>
      <c r="B16" s="31"/>
      <c r="C16" s="31"/>
      <c r="D16" s="31"/>
      <c r="E16" s="31"/>
      <c r="F16" s="31"/>
      <c r="G16" s="32"/>
    </row>
    <row r="17" spans="1:7" ht="33" customHeight="1" thickBot="1" x14ac:dyDescent="0.35">
      <c r="A17" s="34" t="s">
        <v>10</v>
      </c>
      <c r="B17" s="35"/>
      <c r="C17" s="35"/>
      <c r="D17" s="35"/>
      <c r="E17" s="35"/>
      <c r="F17" s="35"/>
      <c r="G17" s="36"/>
    </row>
  </sheetData>
  <mergeCells count="19">
    <mergeCell ref="A13:C13"/>
    <mergeCell ref="D13:G13"/>
    <mergeCell ref="A3:G3"/>
    <mergeCell ref="A4:G4"/>
    <mergeCell ref="A11:C11"/>
    <mergeCell ref="D11:G11"/>
    <mergeCell ref="A12:G12"/>
    <mergeCell ref="A9:A10"/>
    <mergeCell ref="B9:B10"/>
    <mergeCell ref="D9:D10"/>
    <mergeCell ref="E9:E10"/>
    <mergeCell ref="F9:F10"/>
    <mergeCell ref="G9:G10"/>
    <mergeCell ref="B5:G5"/>
    <mergeCell ref="A14:G14"/>
    <mergeCell ref="A15:C15"/>
    <mergeCell ref="D15:G15"/>
    <mergeCell ref="A16:G16"/>
    <mergeCell ref="A17:G17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0EEBD-16F8-4EBA-9A9E-EEC4865DB400}">
  <dimension ref="A1:G15"/>
  <sheetViews>
    <sheetView workbookViewId="0">
      <selection activeCell="I9" sqref="I9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6640625" customWidth="1"/>
    <col min="5" max="5" width="21.88671875" customWidth="1"/>
    <col min="6" max="7" width="10.3320312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35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34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1:C11"/>
    <mergeCell ref="D11:G11"/>
    <mergeCell ref="A3:G3"/>
    <mergeCell ref="A4:G4"/>
    <mergeCell ref="A9:C9"/>
    <mergeCell ref="D9:G9"/>
    <mergeCell ref="A10:G10"/>
    <mergeCell ref="A12:G12"/>
    <mergeCell ref="A13:C13"/>
    <mergeCell ref="D13:G13"/>
    <mergeCell ref="A14:G14"/>
    <mergeCell ref="A15:G15"/>
  </mergeCells>
  <pageMargins left="0.511811024" right="0.511811024" top="0.78740157499999996" bottom="0.78740157499999996" header="0.31496062000000002" footer="0.31496062000000002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29618-8C07-4BB0-8971-68C95CE1176F}">
  <dimension ref="A1:G15"/>
  <sheetViews>
    <sheetView workbookViewId="0">
      <selection activeCell="I11" sqref="I11"/>
    </sheetView>
  </sheetViews>
  <sheetFormatPr defaultRowHeight="14.4" x14ac:dyDescent="0.3"/>
  <cols>
    <col min="1" max="1" width="11.6640625" customWidth="1"/>
    <col min="2" max="2" width="35.44140625" customWidth="1"/>
    <col min="3" max="3" width="20.5546875" customWidth="1"/>
    <col min="4" max="4" width="17.6640625" customWidth="1"/>
    <col min="5" max="5" width="21.88671875" customWidth="1"/>
    <col min="6" max="6" width="10.33203125" customWidth="1"/>
    <col min="7" max="7" width="10.4414062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37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36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1:C11"/>
    <mergeCell ref="D11:G11"/>
    <mergeCell ref="A3:G3"/>
    <mergeCell ref="A4:G4"/>
    <mergeCell ref="A9:C9"/>
    <mergeCell ref="D9:G9"/>
    <mergeCell ref="A10:G10"/>
    <mergeCell ref="A12:G12"/>
    <mergeCell ref="A13:C13"/>
    <mergeCell ref="D13:G13"/>
    <mergeCell ref="A14:G14"/>
    <mergeCell ref="A15:G15"/>
  </mergeCells>
  <pageMargins left="0.511811024" right="0.511811024" top="0.78740157499999996" bottom="0.78740157499999996" header="0.31496062000000002" footer="0.31496062000000002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7D8EC-4B5E-461A-A1B5-274DDA2EE9A9}">
  <dimension ref="A1:G15"/>
  <sheetViews>
    <sheetView workbookViewId="0">
      <selection activeCell="H8" sqref="H8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6640625" customWidth="1"/>
    <col min="5" max="5" width="21.88671875" customWidth="1"/>
    <col min="6" max="6" width="10.33203125" customWidth="1"/>
    <col min="7" max="7" width="10.5546875" customWidth="1"/>
  </cols>
  <sheetData>
    <row r="1" spans="1:7" ht="15" thickBot="1" x14ac:dyDescent="0.35"/>
    <row r="2" spans="1:7" ht="76.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39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38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1:C11"/>
    <mergeCell ref="D11:G11"/>
    <mergeCell ref="A3:G3"/>
    <mergeCell ref="A4:G4"/>
    <mergeCell ref="A9:C9"/>
    <mergeCell ref="D9:G9"/>
    <mergeCell ref="A10:G10"/>
    <mergeCell ref="A12:G12"/>
    <mergeCell ref="A13:C13"/>
    <mergeCell ref="D13:G13"/>
    <mergeCell ref="A14:G14"/>
    <mergeCell ref="A15:G15"/>
  </mergeCells>
  <pageMargins left="0.511811024" right="0.511811024" top="0.78740157499999996" bottom="0.78740157499999996" header="0.31496062000000002" footer="0.31496062000000002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0986C-3418-4FEA-A013-384C1D009009}">
  <dimension ref="A1:G15"/>
  <sheetViews>
    <sheetView workbookViewId="0">
      <selection activeCell="A3" sqref="A3:G3"/>
    </sheetView>
  </sheetViews>
  <sheetFormatPr defaultRowHeight="14.4" x14ac:dyDescent="0.3"/>
  <cols>
    <col min="1" max="1" width="11.5546875" customWidth="1"/>
    <col min="2" max="2" width="35.5546875" customWidth="1"/>
    <col min="3" max="3" width="20.6640625" customWidth="1"/>
    <col min="4" max="4" width="17.6640625" customWidth="1"/>
    <col min="5" max="5" width="21.88671875" customWidth="1"/>
    <col min="6" max="6" width="10.33203125" customWidth="1"/>
    <col min="7" max="7" width="10.109375" customWidth="1"/>
  </cols>
  <sheetData>
    <row r="1" spans="1:7" ht="15" thickBot="1" x14ac:dyDescent="0.35"/>
    <row r="2" spans="1:7" ht="78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42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40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1:C11"/>
    <mergeCell ref="D11:G11"/>
    <mergeCell ref="A3:G3"/>
    <mergeCell ref="A4:G4"/>
    <mergeCell ref="A9:C9"/>
    <mergeCell ref="D9:G9"/>
    <mergeCell ref="A10:G10"/>
    <mergeCell ref="A12:G12"/>
    <mergeCell ref="A13:C13"/>
    <mergeCell ref="D13:G13"/>
    <mergeCell ref="A14:G14"/>
    <mergeCell ref="A15:G15"/>
  </mergeCells>
  <pageMargins left="0.511811024" right="0.511811024" top="0.78740157499999996" bottom="0.78740157499999996" header="0.31496062000000002" footer="0.31496062000000002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0DAC6-7F70-402D-8C3A-D0ECA26A9B93}">
  <dimension ref="A1:G15"/>
  <sheetViews>
    <sheetView workbookViewId="0">
      <selection activeCell="I9" sqref="I9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6640625" customWidth="1"/>
    <col min="5" max="5" width="21.88671875" customWidth="1"/>
    <col min="6" max="6" width="10.33203125" customWidth="1"/>
    <col min="7" max="7" width="10.10937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43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41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1:C11"/>
    <mergeCell ref="D11:G11"/>
    <mergeCell ref="A3:G3"/>
    <mergeCell ref="A4:G4"/>
    <mergeCell ref="A9:C9"/>
    <mergeCell ref="D9:G9"/>
    <mergeCell ref="A10:G10"/>
    <mergeCell ref="A12:G12"/>
    <mergeCell ref="A13:C13"/>
    <mergeCell ref="D13:G13"/>
    <mergeCell ref="A14:G14"/>
    <mergeCell ref="A15:G15"/>
  </mergeCells>
  <pageMargins left="0.511811024" right="0.511811024" top="0.78740157499999996" bottom="0.78740157499999996" header="0.31496062000000002" footer="0.31496062000000002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5C725-7BC7-4BF5-A74C-DF1468987800}">
  <dimension ref="A1:G15"/>
  <sheetViews>
    <sheetView workbookViewId="0">
      <selection activeCell="J10" sqref="J10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6640625" customWidth="1"/>
    <col min="5" max="5" width="22" customWidth="1"/>
    <col min="6" max="6" width="10.33203125" customWidth="1"/>
    <col min="7" max="7" width="10.10937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45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44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1:C11"/>
    <mergeCell ref="D11:G11"/>
    <mergeCell ref="A3:G3"/>
    <mergeCell ref="A4:G4"/>
    <mergeCell ref="A9:C9"/>
    <mergeCell ref="D9:G9"/>
    <mergeCell ref="A10:G10"/>
    <mergeCell ref="A12:G12"/>
    <mergeCell ref="A13:C13"/>
    <mergeCell ref="D13:G13"/>
    <mergeCell ref="A14:G14"/>
    <mergeCell ref="A15:G15"/>
  </mergeCells>
  <pageMargins left="0.511811024" right="0.511811024" top="0.78740157499999996" bottom="0.78740157499999996" header="0.31496062000000002" footer="0.31496062000000002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49244-FB91-4C9B-A628-5AAFD694DCC1}">
  <dimension ref="A1:G15"/>
  <sheetViews>
    <sheetView workbookViewId="0">
      <selection activeCell="H16" sqref="H16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5546875" customWidth="1"/>
    <col min="5" max="5" width="21.88671875" customWidth="1"/>
    <col min="6" max="6" width="10.33203125" customWidth="1"/>
    <col min="7" max="7" width="10.10937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47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46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1:C11"/>
    <mergeCell ref="D11:G11"/>
    <mergeCell ref="A3:G3"/>
    <mergeCell ref="A4:G4"/>
    <mergeCell ref="A9:C9"/>
    <mergeCell ref="D9:G9"/>
    <mergeCell ref="A10:G10"/>
    <mergeCell ref="A12:G12"/>
    <mergeCell ref="A13:C13"/>
    <mergeCell ref="D13:G13"/>
    <mergeCell ref="A14:G14"/>
    <mergeCell ref="A15:G15"/>
  </mergeCells>
  <pageMargins left="0.511811024" right="0.511811024" top="0.78740157499999996" bottom="0.78740157499999996" header="0.31496062000000002" footer="0.31496062000000002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50C3E-2E4C-408E-AEA1-3F58E994340C}">
  <dimension ref="A1:G15"/>
  <sheetViews>
    <sheetView workbookViewId="0">
      <selection activeCell="H15" sqref="H15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6640625" customWidth="1"/>
    <col min="5" max="5" width="21.88671875" customWidth="1"/>
    <col min="6" max="6" width="10.33203125" customWidth="1"/>
    <col min="7" max="7" width="10.10937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49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48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3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1:C11"/>
    <mergeCell ref="D11:G11"/>
    <mergeCell ref="A3:G3"/>
    <mergeCell ref="A4:G4"/>
    <mergeCell ref="A9:C9"/>
    <mergeCell ref="D9:G9"/>
    <mergeCell ref="A10:G10"/>
    <mergeCell ref="A12:G12"/>
    <mergeCell ref="A13:C13"/>
    <mergeCell ref="D13:G13"/>
    <mergeCell ref="A14:G14"/>
    <mergeCell ref="A15:G15"/>
  </mergeCells>
  <pageMargins left="0.511811024" right="0.511811024" top="0.78740157499999996" bottom="0.78740157499999996" header="0.31496062000000002" footer="0.31496062000000002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6E3E9-673A-4605-AC09-26DD3CD2095A}">
  <dimension ref="A1:G15"/>
  <sheetViews>
    <sheetView workbookViewId="0">
      <selection activeCell="J15" sqref="J15"/>
    </sheetView>
  </sheetViews>
  <sheetFormatPr defaultRowHeight="14.4" x14ac:dyDescent="0.3"/>
  <cols>
    <col min="1" max="1" width="11.6640625" customWidth="1"/>
    <col min="2" max="2" width="35.5546875" customWidth="1"/>
    <col min="3" max="3" width="20.6640625" customWidth="1"/>
    <col min="4" max="4" width="17.6640625" customWidth="1"/>
    <col min="5" max="5" width="21.88671875" customWidth="1"/>
    <col min="6" max="6" width="10.33203125" customWidth="1"/>
    <col min="7" max="7" width="10.109375" customWidth="1"/>
  </cols>
  <sheetData>
    <row r="1" spans="1:7" ht="15" thickBot="1" x14ac:dyDescent="0.35"/>
    <row r="2" spans="1:7" ht="77.25" customHeight="1" thickBot="1" x14ac:dyDescent="0.35">
      <c r="A2" s="1"/>
      <c r="B2" s="2"/>
      <c r="C2" s="2"/>
      <c r="D2" s="2"/>
      <c r="E2" s="2"/>
      <c r="F2" s="2"/>
      <c r="G2" s="3"/>
    </row>
    <row r="3" spans="1:7" ht="15" thickBot="1" x14ac:dyDescent="0.35">
      <c r="A3" s="30" t="s">
        <v>51</v>
      </c>
      <c r="B3" s="31"/>
      <c r="C3" s="31"/>
      <c r="D3" s="31"/>
      <c r="E3" s="31"/>
      <c r="F3" s="31"/>
      <c r="G3" s="32"/>
    </row>
    <row r="4" spans="1:7" ht="15" thickBot="1" x14ac:dyDescent="0.35">
      <c r="A4" s="30" t="s">
        <v>50</v>
      </c>
      <c r="B4" s="31"/>
      <c r="C4" s="31"/>
      <c r="D4" s="31"/>
      <c r="E4" s="31"/>
      <c r="F4" s="31"/>
      <c r="G4" s="32"/>
    </row>
    <row r="5" spans="1:7" ht="15" thickBot="1" x14ac:dyDescent="0.3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</row>
    <row r="6" spans="1:7" ht="15" thickBot="1" x14ac:dyDescent="0.35">
      <c r="A6" s="5"/>
      <c r="B6" s="5"/>
      <c r="C6" s="5"/>
      <c r="D6" s="5"/>
      <c r="E6" s="6"/>
      <c r="F6" s="5"/>
      <c r="G6" s="5"/>
    </row>
    <row r="7" spans="1:7" ht="15" thickBot="1" x14ac:dyDescent="0.35">
      <c r="A7" s="5"/>
      <c r="B7" s="5"/>
      <c r="C7" s="5"/>
      <c r="D7" s="5"/>
      <c r="E7" s="5"/>
      <c r="F7" s="5"/>
      <c r="G7" s="5"/>
    </row>
    <row r="8" spans="1:7" ht="15" thickBot="1" x14ac:dyDescent="0.35">
      <c r="A8" s="5"/>
      <c r="B8" s="5"/>
      <c r="C8" s="5"/>
      <c r="D8" s="5"/>
      <c r="E8" s="5"/>
      <c r="F8" s="5"/>
      <c r="G8" s="5"/>
    </row>
    <row r="9" spans="1:7" ht="15" thickBot="1" x14ac:dyDescent="0.35">
      <c r="A9" s="24" t="s">
        <v>7</v>
      </c>
      <c r="B9" s="25"/>
      <c r="C9" s="26"/>
      <c r="D9" s="33">
        <f>E6</f>
        <v>0</v>
      </c>
      <c r="E9" s="28"/>
      <c r="F9" s="28"/>
      <c r="G9" s="29"/>
    </row>
    <row r="10" spans="1:7" ht="15" thickBot="1" x14ac:dyDescent="0.35">
      <c r="A10" s="30"/>
      <c r="B10" s="31"/>
      <c r="C10" s="31"/>
      <c r="D10" s="31"/>
      <c r="E10" s="31"/>
      <c r="F10" s="31"/>
      <c r="G10" s="32"/>
    </row>
    <row r="11" spans="1:7" ht="15" thickBot="1" x14ac:dyDescent="0.35">
      <c r="A11" s="24" t="s">
        <v>8</v>
      </c>
      <c r="B11" s="25"/>
      <c r="C11" s="26"/>
      <c r="D11" s="27">
        <v>62725.59</v>
      </c>
      <c r="E11" s="28"/>
      <c r="F11" s="28"/>
      <c r="G11" s="29"/>
    </row>
    <row r="12" spans="1:7" ht="15" thickBot="1" x14ac:dyDescent="0.35">
      <c r="A12" s="30"/>
      <c r="B12" s="31"/>
      <c r="C12" s="31"/>
      <c r="D12" s="31"/>
      <c r="E12" s="31"/>
      <c r="F12" s="31"/>
      <c r="G12" s="32"/>
    </row>
    <row r="13" spans="1:7" ht="15" thickBot="1" x14ac:dyDescent="0.35">
      <c r="A13" s="24" t="s">
        <v>9</v>
      </c>
      <c r="B13" s="25"/>
      <c r="C13" s="26"/>
      <c r="D13" s="27">
        <f>D11-D9</f>
        <v>62725.59</v>
      </c>
      <c r="E13" s="28"/>
      <c r="F13" s="28"/>
      <c r="G13" s="29"/>
    </row>
    <row r="14" spans="1:7" ht="15" thickBot="1" x14ac:dyDescent="0.35">
      <c r="A14" s="30"/>
      <c r="B14" s="31"/>
      <c r="C14" s="31"/>
      <c r="D14" s="31"/>
      <c r="E14" s="31"/>
      <c r="F14" s="31"/>
      <c r="G14" s="32"/>
    </row>
    <row r="15" spans="1:7" ht="32.25" customHeight="1" thickBot="1" x14ac:dyDescent="0.35">
      <c r="A15" s="34" t="s">
        <v>10</v>
      </c>
      <c r="B15" s="35"/>
      <c r="C15" s="35"/>
      <c r="D15" s="35"/>
      <c r="E15" s="35"/>
      <c r="F15" s="35"/>
      <c r="G15" s="36"/>
    </row>
  </sheetData>
  <mergeCells count="12">
    <mergeCell ref="A11:C11"/>
    <mergeCell ref="D11:G11"/>
    <mergeCell ref="A3:G3"/>
    <mergeCell ref="A4:G4"/>
    <mergeCell ref="A9:C9"/>
    <mergeCell ref="D9:G9"/>
    <mergeCell ref="A10:G10"/>
    <mergeCell ref="A12:G12"/>
    <mergeCell ref="A13:C13"/>
    <mergeCell ref="D13:G13"/>
    <mergeCell ref="A14:G14"/>
    <mergeCell ref="A15:G15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21</vt:i4>
      </vt:variant>
    </vt:vector>
  </HeadingPairs>
  <TitlesOfParts>
    <vt:vector size="21" baseType="lpstr">
      <vt:lpstr>Aparelho  Medição, Orientação02</vt:lpstr>
      <vt:lpstr>Aparelho,Equip de Comunicação03</vt:lpstr>
      <vt:lpstr>Ap. Eq., Ut.Méd-Odont,Lab,Hop04</vt:lpstr>
      <vt:lpstr>Ap. e Eq.p Esport e Diversões05</vt:lpstr>
      <vt:lpstr>Ap. e Utensílios Domésticos06</vt:lpstr>
      <vt:lpstr>Equip.de Proteção,Seg.Socorro12</vt:lpstr>
      <vt:lpstr>Instru. Musicais e Artísticos13</vt:lpstr>
      <vt:lpstr>Máq. Equip. de Natureza Ind.14</vt:lpstr>
      <vt:lpstr>Máq. Equip. Energéticos15</vt:lpstr>
      <vt:lpstr>Máq. Equip. Gráficos16</vt:lpstr>
      <vt:lpstr>Equip. p Áudio,Vídeo e Foto17</vt:lpstr>
      <vt:lpstr>Máq,Utensílios e Equip Divers18</vt:lpstr>
      <vt:lpstr>Equip. Processamento de Dados19</vt:lpstr>
      <vt:lpstr>Máq,Instalações e Uten.Escri 20</vt:lpstr>
      <vt:lpstr>Máq,Ferram. e Utens. Oficina21</vt:lpstr>
      <vt:lpstr>Equip.e Utens.Hidráuli e Elet22</vt:lpstr>
      <vt:lpstr>Mobiliário em Geral 24</vt:lpstr>
      <vt:lpstr>Veículos Diversos 27</vt:lpstr>
      <vt:lpstr>Pçs ñ Incorporáveis a Imóveis29</vt:lpstr>
      <vt:lpstr>Acessórios p Automóveis 34</vt:lpstr>
      <vt:lpstr>Outros Mat. Permanentes 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PMP48</dc:creator>
  <cp:lastModifiedBy>PREFMUNPIN-RJ 2</cp:lastModifiedBy>
  <cp:lastPrinted>2025-12-03T14:00:54Z</cp:lastPrinted>
  <dcterms:created xsi:type="dcterms:W3CDTF">2015-06-05T18:19:34Z</dcterms:created>
  <dcterms:modified xsi:type="dcterms:W3CDTF">2025-12-03T14:01:27Z</dcterms:modified>
</cp:coreProperties>
</file>