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c-licita007\PASTA COMPARTILHADA\PROCESSO 2024\DISPENSA ELETRONICA\SUPRIMENTOS DE INFORMÁTICA - FME - DISPENSA\"/>
    </mc:Choice>
  </mc:AlternateContent>
  <xr:revisionPtr revIDLastSave="0" documentId="13_ncr:1_{3EEFCFEB-456F-4641-98FE-1EC04A090122}" xr6:coauthVersionLast="47" xr6:coauthVersionMax="47" xr10:uidLastSave="{00000000-0000-0000-0000-000000000000}"/>
  <bookViews>
    <workbookView xWindow="-120" yWindow="-120" windowWidth="29040" windowHeight="15720" tabRatio="310" activeTab="1" xr2:uid="{4C4676E6-E0C0-4FFA-AE51-02F88644220F}"/>
  </bookViews>
  <sheets>
    <sheet name=" CESTA PREÇOS I " sheetId="2" r:id="rId1"/>
    <sheet name=" CESTA PREÇOS II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" i="3" l="1"/>
  <c r="K11" i="3"/>
  <c r="J12" i="3"/>
  <c r="J13" i="3"/>
  <c r="J14" i="3"/>
  <c r="J15" i="3"/>
  <c r="J16" i="3"/>
  <c r="J11" i="3"/>
  <c r="H12" i="3"/>
  <c r="H13" i="3"/>
  <c r="H14" i="3"/>
  <c r="H15" i="3"/>
  <c r="H16" i="3"/>
  <c r="H11" i="3"/>
  <c r="F17" i="3"/>
  <c r="F12" i="3"/>
  <c r="F13" i="3"/>
  <c r="F14" i="3"/>
  <c r="F15" i="3"/>
  <c r="F16" i="3"/>
  <c r="F11" i="3"/>
  <c r="K16" i="3"/>
  <c r="K15" i="3"/>
  <c r="K14" i="3"/>
  <c r="K13" i="3"/>
  <c r="K12" i="3"/>
  <c r="L17" i="2"/>
  <c r="K16" i="2"/>
  <c r="K12" i="2"/>
  <c r="K13" i="2"/>
  <c r="K14" i="2"/>
  <c r="K15" i="2"/>
  <c r="K11" i="2"/>
</calcChain>
</file>

<file path=xl/sharedStrings.xml><?xml version="1.0" encoding="utf-8"?>
<sst xmlns="http://schemas.openxmlformats.org/spreadsheetml/2006/main" count="61" uniqueCount="25">
  <si>
    <t>TABELA DE INDICAÇÃO DE PREÇO MÉDIO</t>
  </si>
  <si>
    <t>QTD</t>
  </si>
  <si>
    <t>DESCRIÇÃO</t>
  </si>
  <si>
    <t>VL. UNIT</t>
  </si>
  <si>
    <t>VL. UNIT.</t>
  </si>
  <si>
    <t>SUBTOTAL</t>
  </si>
  <si>
    <t>UND</t>
  </si>
  <si>
    <t>und</t>
  </si>
  <si>
    <t>FONTES DA COLETA DE ORÇAMENTO</t>
  </si>
  <si>
    <r>
      <t xml:space="preserve">PREÇO MÉDIO                                                       </t>
    </r>
    <r>
      <rPr>
        <b/>
        <sz val="7"/>
        <color theme="1"/>
        <rFont val="Calibri"/>
        <family val="2"/>
        <scheme val="minor"/>
      </rPr>
      <t xml:space="preserve"> </t>
    </r>
    <r>
      <rPr>
        <b/>
        <sz val="6"/>
        <color theme="1"/>
        <rFont val="Calibri"/>
        <family val="2"/>
        <scheme val="minor"/>
      </rPr>
      <t>(Valor obtido através da soma das três fontes relaciondas no levantamento, dividida por 3, que gerou a média, a qual será aplicada como valores de referência no processo licitatório.)</t>
    </r>
  </si>
  <si>
    <t>Lote</t>
  </si>
  <si>
    <t>PROCESSO Nº xxxxx/2024</t>
  </si>
  <si>
    <t>FREETEC (CNPJ n° 23.705.123/0001-23)</t>
  </si>
  <si>
    <t>QUANTIDADE ESTIDAMA</t>
  </si>
  <si>
    <r>
      <t xml:space="preserve">RÉGUA ELÉTRICA (FILTRO DE LINHA) 
</t>
    </r>
    <r>
      <rPr>
        <sz val="7"/>
        <rFont val="Times New Roman"/>
        <family val="1"/>
      </rPr>
      <t>MATERIAL: CHAPA PLÁSTICA DE ALTO IMPACTO; QUANTIDADE TOMADAS SAÍDA: 4 (2P+T); CARACTERÍSTICAS ADICIONAIS: PROTETOR CONTRA SURTOS DE TENSÃO; CHAVE LIGA/DESL POTÊNCIA NOMINAL: 127 V
COMPRIMENTO CABO: 3 M</t>
    </r>
  </si>
  <si>
    <r>
      <t xml:space="preserve">PENTE DE MEMÓRIA
</t>
    </r>
    <r>
      <rPr>
        <sz val="7"/>
        <rFont val="Times New Roman"/>
        <family val="1"/>
      </rPr>
      <t>COMPONENTES: CHIP SET A320M; APLICAÇÃO: SUPORTE PROCESSADOR AMD; TIPOS DE PORTAS: PS/2, D-SUB, HDMI, LAN, USB, FREQUENCIA: 3200 MHZ; MEMÓRIA RAM: DDR 4; FONTE ALIMENTAÇÃO: ATX 12 VOLTS</t>
    </r>
  </si>
  <si>
    <r>
      <t xml:space="preserve">GABINETE PARA COMPUTADOR
</t>
    </r>
    <r>
      <rPr>
        <sz val="7"/>
        <rFont val="Times New Roman"/>
        <family val="1"/>
      </rPr>
      <t>DESCRIÇÃO: DESTINADO PARA COMPUTADOR; TIPO: 04 BAIAS; PADRÃO: ATX; COR: PRETA</t>
    </r>
  </si>
  <si>
    <r>
      <t xml:space="preserve">ESTABILIZADOR DE TENSÃO
</t>
    </r>
    <r>
      <rPr>
        <sz val="7"/>
        <rFont val="Times New Roman"/>
        <family val="1"/>
      </rPr>
      <t>DESCRIÇÃO: TENSÃO ALIMENTAÇÃO; ENTRADA: 110/220 V, QUANTIDADE TOMADAS SAÍDA: 04 TRIPOLARES; APLICAÇÃO: INFORMÁTICA, TENSÃO DE SAÍDA: 115V; CAPACIDADE NOMINAL: 2000 VA</t>
    </r>
  </si>
  <si>
    <r>
      <t xml:space="preserve">BATERIA SELADA
</t>
    </r>
    <r>
      <rPr>
        <sz val="6"/>
        <rFont val="Times New Roman"/>
        <family val="1"/>
      </rPr>
      <t>TENSÃO: 12 V; AMPERAGEM: 7 AH; COMPRIMENTO: 150 MM; LARGURA: 60 MM; ALTURA 90MM; PESO: 2,50KG; FREQUÊNCIA: 60 HZ; APLICAÇÃO: NOBREAK.</t>
    </r>
  </si>
  <si>
    <r>
      <t xml:space="preserve">PLACA MÃE
</t>
    </r>
    <r>
      <rPr>
        <sz val="7"/>
        <rFont val="Times New Roman"/>
        <family val="1"/>
      </rPr>
      <t>APLICAÇÃO: INTEL LGA-1151; TIPO DE PORTAS: SERIAL E PARALELA; MEMÓRIA EXPANSÃO: DDR4 COM SOM; VÍDEO E REDE GB; REFERÊNCIA: ASUS H110M-CS/BR</t>
    </r>
  </si>
  <si>
    <t>PAINEL DE PREÇOS e/ou PNCP</t>
  </si>
  <si>
    <t>PAINEL DE PREÇOS e/ou PNCP   (Pesquisa III)</t>
  </si>
  <si>
    <t>PAINEL DE PREÇOS e/ou PNCP (Pesquisa II)</t>
  </si>
  <si>
    <t>Cotação Usada na ETP/Valor de Ref Inicial:</t>
  </si>
  <si>
    <t>Média dos preços adotada no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</si>
</sst>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5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9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Calibri"/>
      <family val="2"/>
      <scheme val="minor"/>
    </font>
    <font>
      <sz val="15"/>
      <color rgb="FFFF0000"/>
      <name val="Calibri"/>
      <family val="2"/>
      <scheme val="minor"/>
    </font>
    <font>
      <sz val="15"/>
      <name val="Calibri"/>
      <family val="2"/>
      <scheme val="minor"/>
    </font>
    <font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  <xf numFmtId="44" fontId="0" fillId="0" borderId="2" xfId="1" applyFont="1" applyBorder="1" applyAlignment="1">
      <alignment vertical="center"/>
    </xf>
    <xf numFmtId="44" fontId="0" fillId="0" borderId="2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44" fontId="5" fillId="0" borderId="2" xfId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/>
    </xf>
    <xf numFmtId="4" fontId="0" fillId="0" borderId="0" xfId="0" applyNumberFormat="1"/>
    <xf numFmtId="8" fontId="0" fillId="0" borderId="0" xfId="0" applyNumberFormat="1"/>
    <xf numFmtId="0" fontId="0" fillId="0" borderId="0" xfId="0" applyAlignment="1">
      <alignment horizontal="center"/>
    </xf>
    <xf numFmtId="44" fontId="0" fillId="0" borderId="2" xfId="0" applyNumberFormat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4" fontId="10" fillId="0" borderId="2" xfId="0" applyNumberFormat="1" applyFont="1" applyBorder="1" applyAlignment="1">
      <alignment vertical="center"/>
    </xf>
    <xf numFmtId="44" fontId="15" fillId="0" borderId="0" xfId="0" applyNumberFormat="1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4" fontId="16" fillId="3" borderId="0" xfId="0" applyNumberFormat="1" applyFont="1" applyFill="1" applyAlignment="1">
      <alignment horizontal="center" vertical="center"/>
    </xf>
    <xf numFmtId="4" fontId="14" fillId="0" borderId="2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44" fontId="17" fillId="3" borderId="0" xfId="0" applyNumberFormat="1" applyFont="1" applyFill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90D55-7097-485A-8C10-2CC09E6C71A9}">
  <sheetPr>
    <pageSetUpPr fitToPage="1"/>
  </sheetPr>
  <dimension ref="A3:N22"/>
  <sheetViews>
    <sheetView topLeftCell="A7" zoomScale="87" zoomScaleNormal="87" workbookViewId="0">
      <selection activeCell="D20" sqref="D20"/>
    </sheetView>
  </sheetViews>
  <sheetFormatPr defaultRowHeight="15" x14ac:dyDescent="0.25"/>
  <cols>
    <col min="1" max="1" width="6.85546875" customWidth="1"/>
    <col min="4" max="4" width="31.28515625" customWidth="1"/>
    <col min="5" max="5" width="14.28515625" bestFit="1" customWidth="1"/>
    <col min="6" max="6" width="15" customWidth="1"/>
    <col min="7" max="7" width="15.5703125" bestFit="1" customWidth="1"/>
    <col min="8" max="8" width="15.85546875" customWidth="1"/>
    <col min="9" max="9" width="16.140625" customWidth="1"/>
    <col min="10" max="10" width="15.28515625" customWidth="1"/>
    <col min="11" max="11" width="16.42578125" customWidth="1"/>
    <col min="12" max="12" width="22.42578125" bestFit="1" customWidth="1"/>
    <col min="13" max="13" width="10.140625" bestFit="1" customWidth="1"/>
    <col min="14" max="14" width="9" customWidth="1"/>
    <col min="16" max="16" width="17.85546875" bestFit="1" customWidth="1"/>
    <col min="18" max="18" width="18.28515625" bestFit="1" customWidth="1"/>
  </cols>
  <sheetData>
    <row r="3" spans="1:14" ht="19.5" x14ac:dyDescent="0.3">
      <c r="D3" s="25" t="s">
        <v>0</v>
      </c>
      <c r="E3" s="25"/>
      <c r="F3" s="25"/>
      <c r="G3" s="25"/>
      <c r="H3" s="25"/>
      <c r="I3" s="25"/>
      <c r="J3" s="25"/>
      <c r="K3" s="25"/>
    </row>
    <row r="5" spans="1:14" x14ac:dyDescent="0.25">
      <c r="K5" s="26"/>
      <c r="L5" s="26"/>
    </row>
    <row r="7" spans="1:14" x14ac:dyDescent="0.25">
      <c r="A7" s="26" t="s">
        <v>11</v>
      </c>
      <c r="B7" s="26"/>
      <c r="C7" s="26"/>
    </row>
    <row r="8" spans="1:14" x14ac:dyDescent="0.25">
      <c r="E8" s="30" t="s">
        <v>8</v>
      </c>
      <c r="F8" s="30"/>
      <c r="G8" s="30"/>
      <c r="H8" s="30"/>
      <c r="I8" s="30"/>
      <c r="J8" s="30"/>
      <c r="K8" s="24"/>
      <c r="L8" s="24"/>
    </row>
    <row r="9" spans="1:14" ht="55.5" customHeight="1" x14ac:dyDescent="0.25">
      <c r="E9" s="28" t="s">
        <v>12</v>
      </c>
      <c r="F9" s="29"/>
      <c r="G9" s="28" t="s">
        <v>20</v>
      </c>
      <c r="H9" s="29"/>
      <c r="I9" s="28" t="s">
        <v>21</v>
      </c>
      <c r="J9" s="29"/>
      <c r="K9" s="27" t="s">
        <v>9</v>
      </c>
      <c r="L9" s="27"/>
      <c r="N9" t="s">
        <v>13</v>
      </c>
    </row>
    <row r="10" spans="1:14" x14ac:dyDescent="0.25">
      <c r="A10" s="1" t="s">
        <v>10</v>
      </c>
      <c r="B10" s="1" t="s">
        <v>1</v>
      </c>
      <c r="C10" s="1" t="s">
        <v>6</v>
      </c>
      <c r="D10" s="1" t="s">
        <v>2</v>
      </c>
      <c r="E10" s="1" t="s">
        <v>3</v>
      </c>
      <c r="F10" s="1" t="s">
        <v>5</v>
      </c>
      <c r="G10" s="1" t="s">
        <v>4</v>
      </c>
      <c r="H10" s="1" t="s">
        <v>5</v>
      </c>
      <c r="I10" s="1"/>
      <c r="J10" s="1"/>
      <c r="K10" s="1" t="s">
        <v>3</v>
      </c>
      <c r="L10" s="1" t="s">
        <v>5</v>
      </c>
    </row>
    <row r="11" spans="1:14" ht="107.25" customHeight="1" x14ac:dyDescent="0.25">
      <c r="A11" s="18">
        <v>1</v>
      </c>
      <c r="B11" s="19">
        <v>47</v>
      </c>
      <c r="C11" s="3" t="s">
        <v>7</v>
      </c>
      <c r="D11" s="15" t="s">
        <v>15</v>
      </c>
      <c r="E11" s="8">
        <v>273</v>
      </c>
      <c r="F11" s="5"/>
      <c r="G11" s="5">
        <v>320</v>
      </c>
      <c r="H11" s="4"/>
      <c r="I11" s="4">
        <v>300</v>
      </c>
      <c r="J11" s="4"/>
      <c r="K11" s="4">
        <f>SUM(E11,G11,I11)/3</f>
        <v>297.66666666666669</v>
      </c>
      <c r="L11" s="4">
        <v>13990.5</v>
      </c>
    </row>
    <row r="12" spans="1:14" ht="78.75" customHeight="1" x14ac:dyDescent="0.25">
      <c r="A12" s="18">
        <v>2</v>
      </c>
      <c r="B12" s="18">
        <v>47</v>
      </c>
      <c r="C12" s="3" t="s">
        <v>7</v>
      </c>
      <c r="D12" s="15" t="s">
        <v>16</v>
      </c>
      <c r="E12" s="9">
        <v>212</v>
      </c>
      <c r="F12" s="5"/>
      <c r="G12" s="5">
        <v>251.55</v>
      </c>
      <c r="H12" s="4"/>
      <c r="I12" s="4">
        <v>232</v>
      </c>
      <c r="J12" s="4"/>
      <c r="K12" s="4">
        <f t="shared" ref="K12:K16" si="0">SUM(E12,G12,I12)/3</f>
        <v>231.85</v>
      </c>
      <c r="L12" s="4">
        <v>10897</v>
      </c>
    </row>
    <row r="13" spans="1:14" ht="70.5" x14ac:dyDescent="0.25">
      <c r="A13" s="18">
        <v>3</v>
      </c>
      <c r="B13" s="18">
        <v>47</v>
      </c>
      <c r="C13" s="3" t="s">
        <v>7</v>
      </c>
      <c r="D13" s="15" t="s">
        <v>17</v>
      </c>
      <c r="E13" s="4">
        <v>223</v>
      </c>
      <c r="F13" s="13"/>
      <c r="G13" s="7">
        <v>232.55</v>
      </c>
      <c r="H13" s="13"/>
      <c r="I13" s="13">
        <v>490</v>
      </c>
      <c r="J13" s="13"/>
      <c r="K13" s="4">
        <f t="shared" si="0"/>
        <v>315.18333333333334</v>
      </c>
      <c r="L13" s="13">
        <v>14814</v>
      </c>
      <c r="M13" s="10"/>
    </row>
    <row r="14" spans="1:14" ht="50.25" x14ac:dyDescent="0.25">
      <c r="A14" s="18">
        <v>4</v>
      </c>
      <c r="B14" s="18">
        <v>12</v>
      </c>
      <c r="C14" s="3" t="s">
        <v>7</v>
      </c>
      <c r="D14" s="15" t="s">
        <v>18</v>
      </c>
      <c r="E14" s="4">
        <v>167</v>
      </c>
      <c r="F14" s="7"/>
      <c r="G14" s="7">
        <v>315.25</v>
      </c>
      <c r="H14" s="7"/>
      <c r="I14" s="4">
        <v>412</v>
      </c>
      <c r="J14" s="7"/>
      <c r="K14" s="4">
        <f t="shared" si="0"/>
        <v>298.08333333333331</v>
      </c>
      <c r="L14" s="16">
        <v>3577</v>
      </c>
    </row>
    <row r="15" spans="1:14" ht="61.5" x14ac:dyDescent="0.25">
      <c r="A15" s="18">
        <v>5</v>
      </c>
      <c r="B15" s="18">
        <v>3</v>
      </c>
      <c r="C15" s="3" t="s">
        <v>7</v>
      </c>
      <c r="D15" s="15" t="s">
        <v>19</v>
      </c>
      <c r="E15" s="4">
        <v>645</v>
      </c>
      <c r="F15" s="7"/>
      <c r="G15" s="7">
        <v>819.2</v>
      </c>
      <c r="H15" s="7"/>
      <c r="I15" s="4">
        <v>659.98</v>
      </c>
      <c r="J15" s="7"/>
      <c r="K15" s="4">
        <f t="shared" si="0"/>
        <v>708.06000000000006</v>
      </c>
      <c r="L15" s="14">
        <v>2124.1799999999998</v>
      </c>
    </row>
    <row r="16" spans="1:14" ht="92.25" x14ac:dyDescent="0.25">
      <c r="A16" s="18">
        <v>6</v>
      </c>
      <c r="B16" s="18">
        <v>30</v>
      </c>
      <c r="C16" s="3" t="s">
        <v>7</v>
      </c>
      <c r="D16" s="15" t="s">
        <v>14</v>
      </c>
      <c r="E16" s="4">
        <v>95</v>
      </c>
      <c r="F16" s="7"/>
      <c r="G16" s="7">
        <v>87.99</v>
      </c>
      <c r="H16" s="7"/>
      <c r="I16" s="4">
        <v>84</v>
      </c>
      <c r="J16" s="7"/>
      <c r="K16" s="4">
        <f t="shared" si="0"/>
        <v>88.99666666666667</v>
      </c>
      <c r="L16" s="14">
        <v>2670</v>
      </c>
    </row>
    <row r="17" spans="1:12" ht="24.75" customHeight="1" x14ac:dyDescent="0.25">
      <c r="A17" s="12"/>
      <c r="D17" s="2"/>
      <c r="L17" s="17">
        <f>SUM(L11:L16)</f>
        <v>48072.68</v>
      </c>
    </row>
    <row r="18" spans="1:12" x14ac:dyDescent="0.25">
      <c r="D18" s="2"/>
    </row>
    <row r="19" spans="1:12" x14ac:dyDescent="0.25">
      <c r="D19" s="2"/>
    </row>
    <row r="20" spans="1:12" ht="15.75" customHeight="1" x14ac:dyDescent="0.25">
      <c r="D20" s="2"/>
      <c r="E20" s="22"/>
      <c r="F20" s="22"/>
      <c r="G20" s="22"/>
      <c r="H20" s="22"/>
      <c r="I20" s="6"/>
      <c r="J20" s="6"/>
      <c r="L20" s="11"/>
    </row>
    <row r="21" spans="1:12" ht="31.5" customHeight="1" x14ac:dyDescent="0.25">
      <c r="D21" s="2"/>
      <c r="E21" s="23"/>
      <c r="F21" s="23"/>
      <c r="G21" s="23"/>
      <c r="H21" s="23"/>
      <c r="I21" s="6"/>
      <c r="J21" s="6"/>
    </row>
    <row r="22" spans="1:12" x14ac:dyDescent="0.25">
      <c r="D22" s="2"/>
    </row>
  </sheetData>
  <mergeCells count="10">
    <mergeCell ref="A7:C7"/>
    <mergeCell ref="E9:F9"/>
    <mergeCell ref="G9:H9"/>
    <mergeCell ref="I9:J9"/>
    <mergeCell ref="E8:J8"/>
    <mergeCell ref="E20:H21"/>
    <mergeCell ref="K8:L8"/>
    <mergeCell ref="D3:K3"/>
    <mergeCell ref="K5:L5"/>
    <mergeCell ref="K9:L9"/>
  </mergeCells>
  <pageMargins left="0.25" right="0.25" top="0.75" bottom="0.75" header="0.3" footer="0.3"/>
  <pageSetup paperSize="9" scale="81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ED316-0AD7-48D9-B2F8-101759683FFD}">
  <sheetPr>
    <pageSetUpPr fitToPage="1"/>
  </sheetPr>
  <dimension ref="A3:M22"/>
  <sheetViews>
    <sheetView tabSelected="1" zoomScale="87" zoomScaleNormal="87" workbookViewId="0">
      <selection activeCell="A8" sqref="A8:L17"/>
    </sheetView>
  </sheetViews>
  <sheetFormatPr defaultRowHeight="15" x14ac:dyDescent="0.25"/>
  <cols>
    <col min="1" max="1" width="6.85546875" customWidth="1"/>
    <col min="4" max="4" width="31.28515625" customWidth="1"/>
    <col min="5" max="5" width="12.85546875" customWidth="1"/>
    <col min="6" max="6" width="15" customWidth="1"/>
    <col min="7" max="7" width="12.140625" customWidth="1"/>
    <col min="8" max="8" width="15.85546875" customWidth="1"/>
    <col min="9" max="9" width="13" customWidth="1"/>
    <col min="10" max="11" width="15.28515625" customWidth="1"/>
    <col min="12" max="12" width="18.140625" customWidth="1"/>
    <col min="13" max="13" width="10.140625" bestFit="1" customWidth="1"/>
    <col min="14" max="14" width="9" customWidth="1"/>
    <col min="16" max="16" width="17.85546875" bestFit="1" customWidth="1"/>
    <col min="18" max="18" width="18.28515625" bestFit="1" customWidth="1"/>
  </cols>
  <sheetData>
    <row r="3" spans="1:13" ht="19.5" x14ac:dyDescent="0.3">
      <c r="D3" s="25" t="s">
        <v>0</v>
      </c>
      <c r="E3" s="25"/>
      <c r="F3" s="25"/>
      <c r="G3" s="25"/>
      <c r="H3" s="25"/>
      <c r="I3" s="25"/>
      <c r="J3" s="25"/>
      <c r="K3" s="25"/>
    </row>
    <row r="5" spans="1:13" x14ac:dyDescent="0.25">
      <c r="K5" s="26"/>
      <c r="L5" s="26"/>
    </row>
    <row r="7" spans="1:13" x14ac:dyDescent="0.25">
      <c r="A7" s="26" t="s">
        <v>11</v>
      </c>
      <c r="B7" s="26"/>
      <c r="C7" s="26"/>
    </row>
    <row r="8" spans="1:13" x14ac:dyDescent="0.25">
      <c r="E8" s="30" t="s">
        <v>8</v>
      </c>
      <c r="F8" s="30"/>
      <c r="G8" s="30"/>
      <c r="H8" s="30"/>
      <c r="I8" s="30"/>
      <c r="J8" s="30"/>
      <c r="K8" s="24"/>
      <c r="L8" s="24"/>
    </row>
    <row r="9" spans="1:13" ht="55.5" customHeight="1" x14ac:dyDescent="0.25">
      <c r="E9" s="28" t="s">
        <v>12</v>
      </c>
      <c r="F9" s="29"/>
      <c r="G9" s="28" t="s">
        <v>22</v>
      </c>
      <c r="H9" s="29"/>
      <c r="I9" s="28" t="s">
        <v>21</v>
      </c>
      <c r="J9" s="29"/>
      <c r="K9" s="27" t="s">
        <v>9</v>
      </c>
      <c r="L9" s="27"/>
    </row>
    <row r="10" spans="1:13" x14ac:dyDescent="0.25">
      <c r="A10" s="1" t="s">
        <v>10</v>
      </c>
      <c r="B10" s="1" t="s">
        <v>1</v>
      </c>
      <c r="C10" s="1" t="s">
        <v>6</v>
      </c>
      <c r="D10" s="1" t="s">
        <v>2</v>
      </c>
      <c r="E10" s="1" t="s">
        <v>3</v>
      </c>
      <c r="F10" s="1" t="s">
        <v>5</v>
      </c>
      <c r="G10" s="1" t="s">
        <v>4</v>
      </c>
      <c r="H10" s="1" t="s">
        <v>5</v>
      </c>
      <c r="I10" s="1"/>
      <c r="J10" s="1"/>
      <c r="K10" s="1" t="s">
        <v>3</v>
      </c>
      <c r="L10" s="1" t="s">
        <v>5</v>
      </c>
    </row>
    <row r="11" spans="1:13" ht="107.25" customHeight="1" x14ac:dyDescent="0.25">
      <c r="A11" s="18">
        <v>1</v>
      </c>
      <c r="B11" s="19">
        <v>47</v>
      </c>
      <c r="C11" s="3" t="s">
        <v>7</v>
      </c>
      <c r="D11" s="15" t="s">
        <v>15</v>
      </c>
      <c r="E11" s="8">
        <v>273</v>
      </c>
      <c r="F11" s="5">
        <f>B11*E11</f>
        <v>12831</v>
      </c>
      <c r="G11" s="5">
        <v>320</v>
      </c>
      <c r="H11" s="4">
        <f>G11*B11</f>
        <v>15040</v>
      </c>
      <c r="I11" s="4">
        <v>300</v>
      </c>
      <c r="J11" s="4">
        <f>I11*B11</f>
        <v>14100</v>
      </c>
      <c r="K11" s="4">
        <f>SUM(E11,G11,I11)/3</f>
        <v>297.66666666666669</v>
      </c>
      <c r="L11" s="4">
        <v>13990.49</v>
      </c>
    </row>
    <row r="12" spans="1:13" ht="78.75" customHeight="1" x14ac:dyDescent="0.25">
      <c r="A12" s="18">
        <v>2</v>
      </c>
      <c r="B12" s="18">
        <v>47</v>
      </c>
      <c r="C12" s="3" t="s">
        <v>7</v>
      </c>
      <c r="D12" s="15" t="s">
        <v>16</v>
      </c>
      <c r="E12" s="9">
        <v>212</v>
      </c>
      <c r="F12" s="5">
        <f t="shared" ref="F12:F16" si="0">B12*E12</f>
        <v>9964</v>
      </c>
      <c r="G12" s="5">
        <v>251.55</v>
      </c>
      <c r="H12" s="4">
        <f t="shared" ref="H12:H16" si="1">G12*B12</f>
        <v>11822.85</v>
      </c>
      <c r="I12" s="4">
        <v>232</v>
      </c>
      <c r="J12" s="4">
        <f t="shared" ref="J12:J16" si="2">I12*B12</f>
        <v>10904</v>
      </c>
      <c r="K12" s="4">
        <f t="shared" ref="K12:K16" si="3">SUM(E12,G12,I12)/3</f>
        <v>231.85</v>
      </c>
      <c r="L12" s="4">
        <v>10896.95</v>
      </c>
    </row>
    <row r="13" spans="1:13" ht="70.5" x14ac:dyDescent="0.25">
      <c r="A13" s="18">
        <v>3</v>
      </c>
      <c r="B13" s="18">
        <v>47</v>
      </c>
      <c r="C13" s="3" t="s">
        <v>7</v>
      </c>
      <c r="D13" s="15" t="s">
        <v>17</v>
      </c>
      <c r="E13" s="4">
        <v>223</v>
      </c>
      <c r="F13" s="5">
        <f t="shared" si="0"/>
        <v>10481</v>
      </c>
      <c r="G13" s="7">
        <v>232.55</v>
      </c>
      <c r="H13" s="4">
        <f t="shared" si="1"/>
        <v>10929.85</v>
      </c>
      <c r="I13" s="13">
        <v>490</v>
      </c>
      <c r="J13" s="4">
        <f t="shared" si="2"/>
        <v>23030</v>
      </c>
      <c r="K13" s="4">
        <f t="shared" si="3"/>
        <v>315.18333333333334</v>
      </c>
      <c r="L13" s="13">
        <v>14813.46</v>
      </c>
      <c r="M13" s="10"/>
    </row>
    <row r="14" spans="1:13" ht="50.25" x14ac:dyDescent="0.25">
      <c r="A14" s="18">
        <v>4</v>
      </c>
      <c r="B14" s="18">
        <v>12</v>
      </c>
      <c r="C14" s="3" t="s">
        <v>7</v>
      </c>
      <c r="D14" s="15" t="s">
        <v>18</v>
      </c>
      <c r="E14" s="4">
        <v>167</v>
      </c>
      <c r="F14" s="5">
        <f t="shared" si="0"/>
        <v>2004</v>
      </c>
      <c r="G14" s="7">
        <v>315.25</v>
      </c>
      <c r="H14" s="4">
        <f t="shared" si="1"/>
        <v>3783</v>
      </c>
      <c r="I14" s="4">
        <v>412</v>
      </c>
      <c r="J14" s="4">
        <f t="shared" si="2"/>
        <v>4944</v>
      </c>
      <c r="K14" s="4">
        <f t="shared" si="3"/>
        <v>298.08333333333331</v>
      </c>
      <c r="L14" s="21">
        <v>3576.96</v>
      </c>
    </row>
    <row r="15" spans="1:13" ht="61.5" x14ac:dyDescent="0.25">
      <c r="A15" s="18">
        <v>5</v>
      </c>
      <c r="B15" s="18">
        <v>3</v>
      </c>
      <c r="C15" s="3" t="s">
        <v>7</v>
      </c>
      <c r="D15" s="15" t="s">
        <v>19</v>
      </c>
      <c r="E15" s="4">
        <v>645</v>
      </c>
      <c r="F15" s="5">
        <f t="shared" si="0"/>
        <v>1935</v>
      </c>
      <c r="G15" s="7">
        <v>819.2</v>
      </c>
      <c r="H15" s="4">
        <f t="shared" si="1"/>
        <v>2457.6000000000004</v>
      </c>
      <c r="I15" s="4">
        <v>659.98</v>
      </c>
      <c r="J15" s="4">
        <f t="shared" si="2"/>
        <v>1979.94</v>
      </c>
      <c r="K15" s="4">
        <f t="shared" si="3"/>
        <v>708.06000000000006</v>
      </c>
      <c r="L15" s="14">
        <v>2124.1799999999998</v>
      </c>
    </row>
    <row r="16" spans="1:13" ht="92.25" x14ac:dyDescent="0.25">
      <c r="A16" s="18">
        <v>6</v>
      </c>
      <c r="B16" s="18">
        <v>30</v>
      </c>
      <c r="C16" s="3" t="s">
        <v>7</v>
      </c>
      <c r="D16" s="15" t="s">
        <v>14</v>
      </c>
      <c r="E16" s="4">
        <v>95</v>
      </c>
      <c r="F16" s="5">
        <f t="shared" si="0"/>
        <v>2850</v>
      </c>
      <c r="G16" s="7">
        <v>87.99</v>
      </c>
      <c r="H16" s="4">
        <f t="shared" si="1"/>
        <v>2639.7</v>
      </c>
      <c r="I16" s="4">
        <v>84</v>
      </c>
      <c r="J16" s="4">
        <f t="shared" si="2"/>
        <v>2520</v>
      </c>
      <c r="K16" s="4">
        <f t="shared" si="3"/>
        <v>88.99666666666667</v>
      </c>
      <c r="L16" s="14">
        <v>2670</v>
      </c>
    </row>
    <row r="17" spans="1:12" ht="24.75" customHeight="1" x14ac:dyDescent="0.25">
      <c r="A17" s="12"/>
      <c r="D17" s="32" t="s">
        <v>23</v>
      </c>
      <c r="E17" s="32"/>
      <c r="F17" s="31">
        <f>SUM(F11:F16)</f>
        <v>40065</v>
      </c>
      <c r="I17" s="33" t="s">
        <v>24</v>
      </c>
      <c r="J17" s="33"/>
      <c r="K17" s="33"/>
      <c r="L17" s="20">
        <f>SUM(L11:L16)</f>
        <v>48072.04</v>
      </c>
    </row>
    <row r="18" spans="1:12" x14ac:dyDescent="0.25">
      <c r="D18" s="2"/>
    </row>
    <row r="19" spans="1:12" x14ac:dyDescent="0.25">
      <c r="D19" s="2"/>
    </row>
    <row r="20" spans="1:12" ht="15.75" customHeight="1" x14ac:dyDescent="0.25">
      <c r="D20" s="2"/>
      <c r="E20" s="22"/>
      <c r="F20" s="22"/>
      <c r="G20" s="22"/>
      <c r="H20" s="22"/>
      <c r="I20" s="6"/>
      <c r="J20" s="6"/>
      <c r="L20" s="11"/>
    </row>
    <row r="21" spans="1:12" ht="31.5" customHeight="1" x14ac:dyDescent="0.25">
      <c r="D21" s="2"/>
      <c r="E21" s="23"/>
      <c r="F21" s="23"/>
      <c r="G21" s="23"/>
      <c r="H21" s="23"/>
      <c r="I21" s="6"/>
      <c r="J21" s="6"/>
    </row>
    <row r="22" spans="1:12" x14ac:dyDescent="0.25">
      <c r="D22" s="2"/>
    </row>
  </sheetData>
  <mergeCells count="12">
    <mergeCell ref="E20:H21"/>
    <mergeCell ref="D3:K3"/>
    <mergeCell ref="K5:L5"/>
    <mergeCell ref="A7:C7"/>
    <mergeCell ref="E8:J8"/>
    <mergeCell ref="K8:L8"/>
    <mergeCell ref="E9:F9"/>
    <mergeCell ref="G9:H9"/>
    <mergeCell ref="I9:J9"/>
    <mergeCell ref="K9:L9"/>
    <mergeCell ref="D17:E17"/>
    <mergeCell ref="I17:K17"/>
  </mergeCells>
  <pageMargins left="0.25" right="0.25" top="0.75" bottom="0.75" header="0.3" footer="0.3"/>
  <pageSetup paperSize="9" scale="81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 CESTA PREÇOS I </vt:lpstr>
      <vt:lpstr> CESTA PREÇOS 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Jorge ****</cp:lastModifiedBy>
  <cp:lastPrinted>2023-01-20T13:46:07Z</cp:lastPrinted>
  <dcterms:created xsi:type="dcterms:W3CDTF">2021-09-17T12:17:57Z</dcterms:created>
  <dcterms:modified xsi:type="dcterms:W3CDTF">2024-10-04T13:52:10Z</dcterms:modified>
</cp:coreProperties>
</file>