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B41629-1101-4059-9902-0ABA24EA4ABC}" xr6:coauthVersionLast="47" xr6:coauthVersionMax="47" xr10:uidLastSave="{00000000-0000-0000-0000-000000000000}"/>
  <bookViews>
    <workbookView xWindow="-120" yWindow="-120" windowWidth="29040" windowHeight="15840" xr2:uid="{A6E14E99-653E-49A1-A4E6-276227F4658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37" i="1" l="1"/>
  <c r="K134" i="1"/>
  <c r="K130" i="1"/>
  <c r="K111" i="1"/>
  <c r="Y110" i="1"/>
  <c r="Z110" i="1" s="1"/>
  <c r="AB110" i="1" s="1"/>
  <c r="K91" i="1"/>
  <c r="K87" i="1"/>
  <c r="K81" i="1"/>
  <c r="K72" i="1"/>
  <c r="K59" i="1"/>
  <c r="K45" i="1"/>
  <c r="K34" i="1"/>
  <c r="K27" i="1"/>
  <c r="Y26" i="1"/>
  <c r="Z26" i="1" s="1"/>
  <c r="X26" i="1"/>
  <c r="T26" i="1"/>
  <c r="U26" i="1" s="1"/>
  <c r="V26" i="1" s="1"/>
  <c r="AB26" i="1" s="1"/>
  <c r="X25" i="1"/>
  <c r="Y25" i="1" s="1"/>
  <c r="Z25" i="1" s="1"/>
  <c r="T25" i="1"/>
  <c r="U25" i="1" s="1"/>
  <c r="V25" i="1" s="1"/>
  <c r="AB25" i="1" s="1"/>
  <c r="Z24" i="1"/>
  <c r="Y24" i="1"/>
  <c r="U24" i="1"/>
  <c r="V24" i="1" s="1"/>
  <c r="AB24" i="1" s="1"/>
  <c r="T24" i="1"/>
  <c r="Y23" i="1"/>
  <c r="Z23" i="1" s="1"/>
  <c r="T23" i="1"/>
  <c r="U23" i="1" s="1"/>
  <c r="V23" i="1" s="1"/>
  <c r="AB23" i="1" s="1"/>
  <c r="X22" i="1"/>
  <c r="Y22" i="1" s="1"/>
  <c r="Z22" i="1" s="1"/>
  <c r="V22" i="1"/>
  <c r="AB22" i="1" s="1"/>
  <c r="U22" i="1"/>
  <c r="T22" i="1"/>
  <c r="Z21" i="1"/>
  <c r="Y21" i="1"/>
  <c r="X21" i="1"/>
  <c r="U21" i="1"/>
  <c r="V21" i="1" s="1"/>
  <c r="AB21" i="1" s="1"/>
  <c r="T21" i="1"/>
  <c r="Y20" i="1"/>
  <c r="Z20" i="1" s="1"/>
  <c r="X20" i="1"/>
  <c r="T20" i="1"/>
  <c r="U20" i="1" s="1"/>
  <c r="V20" i="1" s="1"/>
  <c r="AB20" i="1" s="1"/>
  <c r="X19" i="1"/>
  <c r="Y19" i="1" s="1"/>
  <c r="Z19" i="1" s="1"/>
  <c r="T19" i="1"/>
  <c r="U19" i="1" s="1"/>
  <c r="V19" i="1" s="1"/>
  <c r="AB19" i="1" s="1"/>
  <c r="Z18" i="1"/>
  <c r="Y18" i="1"/>
  <c r="U18" i="1"/>
  <c r="V18" i="1" s="1"/>
  <c r="AB18" i="1" s="1"/>
  <c r="T18" i="1"/>
  <c r="Y17" i="1"/>
  <c r="Z17" i="1" s="1"/>
  <c r="T17" i="1"/>
  <c r="U17" i="1" s="1"/>
  <c r="V17" i="1" s="1"/>
  <c r="AB17" i="1" s="1"/>
  <c r="AB16" i="1"/>
  <c r="X16" i="1"/>
  <c r="Y16" i="1" s="1"/>
  <c r="Z16" i="1" s="1"/>
  <c r="T16" i="1"/>
  <c r="X15" i="1"/>
  <c r="Y15" i="1" s="1"/>
  <c r="Z15" i="1" s="1"/>
  <c r="T15" i="1"/>
  <c r="U15" i="1" s="1"/>
  <c r="V15" i="1" s="1"/>
  <c r="AB15" i="1" s="1"/>
  <c r="X14" i="1"/>
  <c r="Y14" i="1" s="1"/>
  <c r="Z14" i="1" s="1"/>
  <c r="V14" i="1"/>
  <c r="AB14" i="1" s="1"/>
  <c r="U14" i="1"/>
  <c r="T14" i="1"/>
  <c r="Z13" i="1"/>
  <c r="Y13" i="1"/>
  <c r="X13" i="1"/>
  <c r="U13" i="1"/>
  <c r="V13" i="1" s="1"/>
  <c r="AB13" i="1" s="1"/>
  <c r="T13" i="1"/>
  <c r="Y12" i="1"/>
  <c r="Z12" i="1" s="1"/>
  <c r="X12" i="1"/>
  <c r="T12" i="1"/>
  <c r="U12" i="1" s="1"/>
  <c r="V12" i="1" s="1"/>
  <c r="AB12" i="1" s="1"/>
  <c r="X11" i="1"/>
  <c r="Y11" i="1" s="1"/>
  <c r="Z11" i="1" s="1"/>
  <c r="T11" i="1"/>
  <c r="U11" i="1" s="1"/>
  <c r="V11" i="1" s="1"/>
  <c r="AB11" i="1" s="1"/>
  <c r="AB10" i="1"/>
  <c r="Y10" i="1"/>
  <c r="Z10" i="1" s="1"/>
  <c r="X9" i="1"/>
  <c r="Y9" i="1" s="1"/>
  <c r="Z9" i="1" s="1"/>
  <c r="U9" i="1"/>
  <c r="V9" i="1" s="1"/>
  <c r="AB9" i="1" s="1"/>
  <c r="T9" i="1"/>
  <c r="K6" i="1"/>
  <c r="AB27" i="1" l="1"/>
  <c r="Z27" i="1"/>
</calcChain>
</file>

<file path=xl/sharedStrings.xml><?xml version="1.0" encoding="utf-8"?>
<sst xmlns="http://schemas.openxmlformats.org/spreadsheetml/2006/main" count="1173" uniqueCount="567">
  <si>
    <t>SETOR</t>
  </si>
  <si>
    <t>CÓD.</t>
  </si>
  <si>
    <t>DESCRIÇÃO</t>
  </si>
  <si>
    <t>MARCA</t>
  </si>
  <si>
    <t>MODELO</t>
  </si>
  <si>
    <t>COR</t>
  </si>
  <si>
    <t>TIPO</t>
  </si>
  <si>
    <t>PLACA</t>
  </si>
  <si>
    <t>COMBUSTÍVEL</t>
  </si>
  <si>
    <t>ANO</t>
  </si>
  <si>
    <t>LITROS EM 2025</t>
  </si>
  <si>
    <t>COMBUSTIVEL</t>
  </si>
  <si>
    <t>rota 2025</t>
  </si>
  <si>
    <t>KM DIA 2025</t>
  </si>
  <si>
    <t>KM COM LITRO</t>
  </si>
  <si>
    <t>MOTO 2025</t>
  </si>
  <si>
    <t>ROTA 2026</t>
  </si>
  <si>
    <t>KM DIA 2026</t>
  </si>
  <si>
    <t>MOTORISTA 2026</t>
  </si>
  <si>
    <t>2026 LITRO POR DIA</t>
  </si>
  <si>
    <t>2026 LITRO POR SEMANA</t>
  </si>
  <si>
    <t>2026 LITRO POR MÊS</t>
  </si>
  <si>
    <t>SEMANAS</t>
  </si>
  <si>
    <t>2025 LITRO POR DIA</t>
  </si>
  <si>
    <t>2025 LITRO POR SEMANA</t>
  </si>
  <si>
    <t>2025 LITRO POR MÊS</t>
  </si>
  <si>
    <t>5245</t>
  </si>
  <si>
    <t>DOBLO ESSENCE 1.8 7L FLEX, COR BRANCO,5 PORTAS - 
RENAVAM: 01150649280</t>
  </si>
  <si>
    <t>FIAT</t>
  </si>
  <si>
    <t>DOBLO ESSENCE 7L</t>
  </si>
  <si>
    <t>BRANCA</t>
  </si>
  <si>
    <t>AUTOMÓVEL</t>
  </si>
  <si>
    <t>QAB-5664</t>
  </si>
  <si>
    <t>GASOLINA</t>
  </si>
  <si>
    <t>2018</t>
  </si>
  <si>
    <t>5253</t>
  </si>
  <si>
    <t>DOBLO ESSENCE 1.8 7L FLEX COR BRANCO, 5 PORTAS - 
RENAVAM: 01150663615</t>
  </si>
  <si>
    <t>NRL-9497</t>
  </si>
  <si>
    <t>5292</t>
  </si>
  <si>
    <t>PREFEITURA MUNICIPAL - 
RENAVAM: 01286961804</t>
  </si>
  <si>
    <t>ARGO DRIVE 1.0</t>
  </si>
  <si>
    <t>RWA-0I52</t>
  </si>
  <si>
    <t>2021</t>
  </si>
  <si>
    <t>EDUC</t>
  </si>
  <si>
    <t>5284</t>
  </si>
  <si>
    <t>PREFEITURA MUNICIPAL - 
RENAVAM: 1255428632</t>
  </si>
  <si>
    <t>VOLKSWAGEN</t>
  </si>
  <si>
    <t xml:space="preserve"> VW/NEOBUS TH</t>
  </si>
  <si>
    <t>AMARELO</t>
  </si>
  <si>
    <t>MICROÔNIBUS</t>
  </si>
  <si>
    <t>QAO-1F59</t>
  </si>
  <si>
    <t>DIESEL</t>
  </si>
  <si>
    <t>2020</t>
  </si>
  <si>
    <t>S10</t>
  </si>
  <si>
    <t>FAZ GUARUJA</t>
  </si>
  <si>
    <t>CARLOS ROBERTO</t>
  </si>
  <si>
    <t>ROTA GUARUJA</t>
  </si>
  <si>
    <t xml:space="preserve">CARLOS </t>
  </si>
  <si>
    <t>5312</t>
  </si>
  <si>
    <t>GOVERNO DO ESTADO DE MATO GROSSO DO SUL - 
RENAVAM: 1018314552</t>
  </si>
  <si>
    <t>AMAROK CD 4X4 SE</t>
  </si>
  <si>
    <t>PRETA</t>
  </si>
  <si>
    <t>CAMINHONETA</t>
  </si>
  <si>
    <t>NRL-8H78</t>
  </si>
  <si>
    <t>2014</t>
  </si>
  <si>
    <t>1090</t>
  </si>
  <si>
    <t>MICRO ONIBUS  VOLARE ESCOLAR 4X4 V8 DIESEL,COR AMARELA, ANO 2012, PLACA NRZ3556 - 
RENAVAM: 00508173426</t>
  </si>
  <si>
    <t>MARCOPOLO</t>
  </si>
  <si>
    <t>VOLARE V8 4X4</t>
  </si>
  <si>
    <t>ESP / ÔNIBUS</t>
  </si>
  <si>
    <t>NRZ-3556</t>
  </si>
  <si>
    <t>Diesel S10</t>
  </si>
  <si>
    <t>2012</t>
  </si>
  <si>
    <t>FAZ MORRO DO CATETO</t>
  </si>
  <si>
    <t>MARIO ANTONIO</t>
  </si>
  <si>
    <t>MORRO CATETO</t>
  </si>
  <si>
    <t>MARIO</t>
  </si>
  <si>
    <t>1091</t>
  </si>
  <si>
    <t>ONIBUS MARCOPOLO/VOLARE V8L 4X4 EO, COR AMARELA,ANO 2012,PLACA NRZ3410 - 
RENAVAM: 00508226708</t>
  </si>
  <si>
    <t>NRZ-3410</t>
  </si>
  <si>
    <t>faz bom pastor</t>
  </si>
  <si>
    <t>davi</t>
  </si>
  <si>
    <t>SOBRADINHO</t>
  </si>
  <si>
    <t>HEBER</t>
  </si>
  <si>
    <t>1094</t>
  </si>
  <si>
    <t>ONIBUS ESCOLAR MERCEDES BENZ/OF 1519 R. ORE, ANO 2013, COR AMARELA, PLACA NRZ3831 - 
RENAVAM: 00529849020</t>
  </si>
  <si>
    <t>MERCEDES-BENZ</t>
  </si>
  <si>
    <t>MERCEDES-BENZ / OF 1519 R. ORE</t>
  </si>
  <si>
    <t>NRZ-3831</t>
  </si>
  <si>
    <t>2013</t>
  </si>
  <si>
    <t>FAZ KANEKURE</t>
  </si>
  <si>
    <t>EZIDIA</t>
  </si>
  <si>
    <t>KANEKURE</t>
  </si>
  <si>
    <t>1095</t>
  </si>
  <si>
    <t>PREFEITURA MUNICIPAL - 
RENAVAM: 00538547715</t>
  </si>
  <si>
    <t>VOLARE V8</t>
  </si>
  <si>
    <t>HTO-3176</t>
  </si>
  <si>
    <t>faz bocaja</t>
  </si>
  <si>
    <t>edson</t>
  </si>
  <si>
    <t>FAZ LEMBRANÇA</t>
  </si>
  <si>
    <t>MARINILDA</t>
  </si>
  <si>
    <t>1098</t>
  </si>
  <si>
    <t>ONIBUS ESCOLAR V W 15190, COR AMARELA, ANO 2013, PLACA HTO3177 - 
RENAVAM: 0553850105</t>
  </si>
  <si>
    <t>ONIBUS VW/15.190 EOD E. HD ORE PLATAFORMA ELEVAT</t>
  </si>
  <si>
    <t>HTO-3177</t>
  </si>
  <si>
    <t>FAZ SOBRADINO</t>
  </si>
  <si>
    <t>RUDINEY</t>
  </si>
  <si>
    <t>CAFEZAL</t>
  </si>
  <si>
    <t>VALDECIR</t>
  </si>
  <si>
    <t>1099</t>
  </si>
  <si>
    <t>ONIBUS ESCOLAR V W 15190, COR AMARELA, ANO 2013, PLACA HTO3178 - 
RENAVAM: 00565375466</t>
  </si>
  <si>
    <t>HTO-3178</t>
  </si>
  <si>
    <t>FAZ VACA MOCHA</t>
  </si>
  <si>
    <t>4789</t>
  </si>
  <si>
    <t>ONIBUS ESCOLAR RURAL, MERCEDES BENZ,1519, COR AMARELA, ANO 2013, PLACA HTO3179 - 
RENAVAM: 00995315949</t>
  </si>
  <si>
    <t>ÔNIBUS</t>
  </si>
  <si>
    <t>HTO-3179</t>
  </si>
  <si>
    <t>BOM PASTOR</t>
  </si>
  <si>
    <t>ROBSON</t>
  </si>
  <si>
    <t>5243</t>
  </si>
  <si>
    <t>PREFEITURA MUNICIPAL - 
RENAVAM: 01124587183</t>
  </si>
  <si>
    <t>QAB-5063</t>
  </si>
  <si>
    <t>2017</t>
  </si>
  <si>
    <t>faz.agua marinha</t>
  </si>
  <si>
    <t>265.7</t>
  </si>
  <si>
    <t>gregorio</t>
  </si>
  <si>
    <t>AGUA MARINHA CABEÇA DE PORCO</t>
  </si>
  <si>
    <t>GREGORIO</t>
  </si>
  <si>
    <t>5263</t>
  </si>
  <si>
    <t>ONIBUS MARCOPOLO/VOLARE V8L DIESEL 22 PASSAGEIROS + 2 AUXILIAR/ COR BRANCO - 
RENAVAM: 01170689598</t>
  </si>
  <si>
    <t>VOLARE V8L</t>
  </si>
  <si>
    <t>QAB-5668</t>
  </si>
  <si>
    <t>FA SUCURI</t>
  </si>
  <si>
    <t>VALDEIR</t>
  </si>
  <si>
    <t>VACA MOCHA</t>
  </si>
  <si>
    <t>DOUGLAIR</t>
  </si>
  <si>
    <t>5277</t>
  </si>
  <si>
    <t>MICROONIBUS DUCATO ENGESIGEXE ANO 2021 COR EXTERNA PRATA METAL 15 LUGARES - 
RENAVAM: 01244319381</t>
  </si>
  <si>
    <t>416 CDI SPRINTER</t>
  </si>
  <si>
    <t>PRATA</t>
  </si>
  <si>
    <t>QAX-8E42</t>
  </si>
  <si>
    <t>FAZ TOPAZIO</t>
  </si>
  <si>
    <t>TOPAZIO</t>
  </si>
  <si>
    <t>AFONSO</t>
  </si>
  <si>
    <t>5278</t>
  </si>
  <si>
    <t>SPRINTER MICROONIBUS(516)  21 LUGAR - 
RENAVAM: 01244313324</t>
  </si>
  <si>
    <t>516 SPRINTER A4</t>
  </si>
  <si>
    <t>QAX-8G42</t>
  </si>
  <si>
    <t>RIO CARACOL</t>
  </si>
  <si>
    <t>WANDERLEY</t>
  </si>
  <si>
    <t>VANDERLEI</t>
  </si>
  <si>
    <t>5303</t>
  </si>
  <si>
    <t xml:space="preserve"> - 
RENAVAM: 01320219958</t>
  </si>
  <si>
    <t>NEOBUS 15.190 ESC. C/ ACESSI R</t>
  </si>
  <si>
    <t>RWD-4L31</t>
  </si>
  <si>
    <t>2022</t>
  </si>
  <si>
    <t>RIO PERDIDO</t>
  </si>
  <si>
    <t>ANTONIO</t>
  </si>
  <si>
    <t>5324</t>
  </si>
  <si>
    <t xml:space="preserve"> - 
RENAVAM: 01440447320</t>
  </si>
  <si>
    <t>SMG-8D82</t>
  </si>
  <si>
    <t>2025</t>
  </si>
  <si>
    <t>BOCAJA</t>
  </si>
  <si>
    <t>EDSON</t>
  </si>
  <si>
    <t>5325</t>
  </si>
  <si>
    <t xml:space="preserve"> - 
RENAVAM: 01442960091</t>
  </si>
  <si>
    <t>SMH-1G60</t>
  </si>
  <si>
    <t>SUCURI</t>
  </si>
  <si>
    <t>1007</t>
  </si>
  <si>
    <t>MICRO ONIBUS VOLARE ESCOLAR A8 DIESEL, COR BRANCA, ANO 2010,PLACA HQH8853 - 
RENAVAM: 200347080</t>
  </si>
  <si>
    <t>HQH-8853</t>
  </si>
  <si>
    <t>2010</t>
  </si>
  <si>
    <t>FAZ CAFEZAL</t>
  </si>
  <si>
    <t>EDEMIR</t>
  </si>
  <si>
    <t>BOA VISTA</t>
  </si>
  <si>
    <t>RAMAO</t>
  </si>
  <si>
    <t>5285</t>
  </si>
  <si>
    <t>PREFEITURA MUNICIPAL - 
RENAVAM: 1255953656</t>
  </si>
  <si>
    <t>QAP-0A85</t>
  </si>
  <si>
    <t>FAZ CAMPO LIMPO</t>
  </si>
  <si>
    <t>ANGELICA</t>
  </si>
  <si>
    <t>CAMPO LIMPO</t>
  </si>
  <si>
    <t>5268</t>
  </si>
  <si>
    <t xml:space="preserve"> - 
RENAVAM: 548798885</t>
  </si>
  <si>
    <t>YAMAHA</t>
  </si>
  <si>
    <t>XTZ 125E</t>
  </si>
  <si>
    <t>MOTOCICLO</t>
  </si>
  <si>
    <t>HTO-1C19</t>
  </si>
  <si>
    <t>5271</t>
  </si>
  <si>
    <t>SPIN 1.8 ACTIV7 7 LUGARES ALCO/GASOL QAO9819 - 
RENAVAM: 01204011408</t>
  </si>
  <si>
    <t>CHEVROLET</t>
  </si>
  <si>
    <t>SPIN 1.8 L AT ACT7</t>
  </si>
  <si>
    <t>QAO-9819</t>
  </si>
  <si>
    <t>2019</t>
  </si>
  <si>
    <t>5274</t>
  </si>
  <si>
    <t>VEICULO SANDERO LIFE 1.0 - 
RENAVAM: 01233422330</t>
  </si>
  <si>
    <t>RENAULT</t>
  </si>
  <si>
    <t>SANDERO LIFE 1.0 MT</t>
  </si>
  <si>
    <t>QAW-3H91</t>
  </si>
  <si>
    <t>5313</t>
  </si>
  <si>
    <t>PREFEITURA MUNICIPAL - 
RENAVAM: 254551173</t>
  </si>
  <si>
    <t>GM</t>
  </si>
  <si>
    <t>S10 EXECUTIVE D</t>
  </si>
  <si>
    <t>ATE-3I91</t>
  </si>
  <si>
    <t>5318</t>
  </si>
  <si>
    <t>VEÍCULO SPIN PREMIER 1.8,  7 LUGARES, COR CINZA - 
RENAVAM: 01384504718</t>
  </si>
  <si>
    <t>SPIN 1.8L AT PREMIER</t>
  </si>
  <si>
    <t>CINZA</t>
  </si>
  <si>
    <t>SLZ-0D98</t>
  </si>
  <si>
    <t>2023</t>
  </si>
  <si>
    <t>FMAS</t>
  </si>
  <si>
    <t>984</t>
  </si>
  <si>
    <t>GOVERNO DO ESTADO DE MATO GROSSO DO SUL - 
RENAVAM: 0989</t>
  </si>
  <si>
    <t>CATERPILLAR</t>
  </si>
  <si>
    <t>PA CARREGADEIRA</t>
  </si>
  <si>
    <t>C. TRATOR</t>
  </si>
  <si>
    <t>930-</t>
  </si>
  <si>
    <t>2001</t>
  </si>
  <si>
    <t>987</t>
  </si>
  <si>
    <t>CAMINHONETE D-20 GM TURBO DIESEL, COR BRANCA, ANO 1989, PLACA HQQ4750 - 
RENAVAM: 314940197</t>
  </si>
  <si>
    <t>D20 CUSTOM</t>
  </si>
  <si>
    <t>HQQ-4750</t>
  </si>
  <si>
    <t>1989</t>
  </si>
  <si>
    <t>988</t>
  </si>
  <si>
    <t>TRATOR AGRICOLA JOHN DIEER - 
RENAVAM: 0</t>
  </si>
  <si>
    <t>JOHN DEERE</t>
  </si>
  <si>
    <t>6130J</t>
  </si>
  <si>
    <t>VERDE</t>
  </si>
  <si>
    <t>540-3</t>
  </si>
  <si>
    <t>2007</t>
  </si>
  <si>
    <t>989</t>
  </si>
  <si>
    <t>CAÇAMBA BASCULANTE AGRALE,BRANCA, ANO 2010, PLACA HSH5333 - 
RENAVAM: 214774171</t>
  </si>
  <si>
    <t>AGRALE</t>
  </si>
  <si>
    <t>13000</t>
  </si>
  <si>
    <t>CAMINHÃO</t>
  </si>
  <si>
    <t>HSH-5333</t>
  </si>
  <si>
    <t>1097</t>
  </si>
  <si>
    <t xml:space="preserve">RETRO ESCAVADEIRA RANDON - 
RENAVAM: </t>
  </si>
  <si>
    <t>RANDON</t>
  </si>
  <si>
    <t>RETRO ESCAVADEIRA</t>
  </si>
  <si>
    <t>RAN-DON</t>
  </si>
  <si>
    <t>5241</t>
  </si>
  <si>
    <t>PREFEITURA MUNICIPAL - 
RENAVAM: 00266600824</t>
  </si>
  <si>
    <t>FORD</t>
  </si>
  <si>
    <t>F-4000</t>
  </si>
  <si>
    <t>HTO-1H84</t>
  </si>
  <si>
    <t>5282</t>
  </si>
  <si>
    <t>ESCAVADEIRA HIDRAULICA SOBRE ESTEIRA MARCA VOLVO - 
RENAVAM: 012154121</t>
  </si>
  <si>
    <t>VOLVO</t>
  </si>
  <si>
    <t xml:space="preserve"> EC 220 DL</t>
  </si>
  <si>
    <t>OUTROS</t>
  </si>
  <si>
    <t>PC-</t>
  </si>
  <si>
    <t>1047</t>
  </si>
  <si>
    <t>MOTO NIVELADORA DRESSERB140 SCANIA DIESEL - 
RENAVAM: 00000001</t>
  </si>
  <si>
    <t>DRESSER</t>
  </si>
  <si>
    <t>PATROLA MOTO NIVELADORA</t>
  </si>
  <si>
    <t>HWB--140</t>
  </si>
  <si>
    <t>1980</t>
  </si>
  <si>
    <t>5334</t>
  </si>
  <si>
    <t xml:space="preserve"> - 
RENAVAM: 00000000000000</t>
  </si>
  <si>
    <t>NEW HOLLAND</t>
  </si>
  <si>
    <t>PATROLA NEW HOLLAND</t>
  </si>
  <si>
    <t>NOV--A</t>
  </si>
  <si>
    <t>OBRAS</t>
  </si>
  <si>
    <t>1100</t>
  </si>
  <si>
    <t xml:space="preserve">MOTO NIVELADORA CATERPILA 120K DIESEL - 
RENAVAM: </t>
  </si>
  <si>
    <t>PATROLA MOTONIVELADORA CATERPILLAR</t>
  </si>
  <si>
    <t>120-K</t>
  </si>
  <si>
    <t>5210</t>
  </si>
  <si>
    <t>CAMINHAO BASCULANTE W/26.280, COR BRANCA, ANO 2013, PLACA 9686 - 
RENAVAM: 01001456154</t>
  </si>
  <si>
    <t>26.280 CRM 6X4</t>
  </si>
  <si>
    <t>NRL-9G86</t>
  </si>
  <si>
    <t>5211</t>
  </si>
  <si>
    <t>CAMIONETE L 200 TRITON 3.2 DIESEL MT/GLX,COR PRATA, ANO 2014,PLACA NRL9688 - 
RENAVAM: 01045167352</t>
  </si>
  <si>
    <t>MITSUBISHI</t>
  </si>
  <si>
    <t>L200 TRITON GLX D</t>
  </si>
  <si>
    <t>NRL-9688</t>
  </si>
  <si>
    <t>5228</t>
  </si>
  <si>
    <t>TRATOR AGRICOLA MODELO PLUS 90 ROPS - 
RENAVAM: 12356789</t>
  </si>
  <si>
    <t>LSP</t>
  </si>
  <si>
    <t>PLUS 90 ROPS</t>
  </si>
  <si>
    <t>AZUL</t>
  </si>
  <si>
    <t>PLU-S</t>
  </si>
  <si>
    <t>2015</t>
  </si>
  <si>
    <t>5279</t>
  </si>
  <si>
    <t xml:space="preserve"> - 
RENAVAM: 01229236640</t>
  </si>
  <si>
    <t>M. BENZ ATEGO / 2426</t>
  </si>
  <si>
    <t>QAW-0A90</t>
  </si>
  <si>
    <t>5281</t>
  </si>
  <si>
    <t xml:space="preserve"> - 
RENAVAM: 1250834985</t>
  </si>
  <si>
    <t>M.BENZ / ATEGO 1719</t>
  </si>
  <si>
    <t>QAY-8G37</t>
  </si>
  <si>
    <t>5283</t>
  </si>
  <si>
    <t>TRATOR ESCAVO CARREGADOR SOBRE RODAS PNEUMATICAS MARCA SDLG MOD L936 SERIE VLGL 9360KL 0602485 MOTOR DIESEL 6 CIL - 
RENAVAM: 602485</t>
  </si>
  <si>
    <t>SDLG</t>
  </si>
  <si>
    <t>PÁ CARREGADEIRA L936</t>
  </si>
  <si>
    <t>L93-6/02</t>
  </si>
  <si>
    <t>5290</t>
  </si>
  <si>
    <t>AGÊNCIA DE DESENVOLVIMENTO AGRÁRIO E EXTENSÃO RURAL - 
RENAVAM: 6233509</t>
  </si>
  <si>
    <t>RG140B /// 160 HP</t>
  </si>
  <si>
    <t>CARGA / CAM</t>
  </si>
  <si>
    <t>RG1-40B</t>
  </si>
  <si>
    <t>5298</t>
  </si>
  <si>
    <t>GOVERNO DO ESTADO DE MATO GROSSO DO SUL - 
RENAVAM: 01291077828</t>
  </si>
  <si>
    <t>24.280 CRM 6X2</t>
  </si>
  <si>
    <t>RWA-7C53</t>
  </si>
  <si>
    <t>5258</t>
  </si>
  <si>
    <t>TRATOR ESCAVO CARREGADOR PÁ CARREGADEIRA SÉRIE VLGL 936 - 
RENAVAM: 84295199</t>
  </si>
  <si>
    <t>L93-6</t>
  </si>
  <si>
    <t>5301</t>
  </si>
  <si>
    <t xml:space="preserve"> - 
RENAVAM: 31220814707364000110</t>
  </si>
  <si>
    <t>XCMG</t>
  </si>
  <si>
    <t>LW300KV</t>
  </si>
  <si>
    <t>IMP / AGRICOLA</t>
  </si>
  <si>
    <t>LW3-00KV</t>
  </si>
  <si>
    <t>5335</t>
  </si>
  <si>
    <t xml:space="preserve"> - 
RENAVAM: 00000000000000000000</t>
  </si>
  <si>
    <t>XC7SR08</t>
  </si>
  <si>
    <t>MINI CARREGADEIRA</t>
  </si>
  <si>
    <t>XC7-SR08</t>
  </si>
  <si>
    <t>2026</t>
  </si>
  <si>
    <t>600 MÊS</t>
  </si>
  <si>
    <t>1021</t>
  </si>
  <si>
    <t xml:space="preserve">PREFEITURA MUNICIPAL - 
RENAVAM: </t>
  </si>
  <si>
    <t>STHIL</t>
  </si>
  <si>
    <t>ROÇADEIRA</t>
  </si>
  <si>
    <t>MISTO / CAM</t>
  </si>
  <si>
    <t>ROÇ-ADEI</t>
  </si>
  <si>
    <t>2011</t>
  </si>
  <si>
    <t>1088</t>
  </si>
  <si>
    <t>PREFEITURA MUNICIPAL - 
RENAVAM: 171648315</t>
  </si>
  <si>
    <t>LOGAN</t>
  </si>
  <si>
    <t>HSH-4H41</t>
  </si>
  <si>
    <t>2009</t>
  </si>
  <si>
    <t>1096</t>
  </si>
  <si>
    <t xml:space="preserve"> - 
RENAVAM: 895686341</t>
  </si>
  <si>
    <t>STRADA</t>
  </si>
  <si>
    <t>HSG-4711</t>
  </si>
  <si>
    <t>2005</t>
  </si>
  <si>
    <t>5</t>
  </si>
  <si>
    <t>FIAT UNO MILLE FIRE FLEX C/04 PORTAS,COR BRANCA, ANO 2003, PLACA HQH9130 - 
RENAVAM: 814032460</t>
  </si>
  <si>
    <t>UNO</t>
  </si>
  <si>
    <t>HQH-9130</t>
  </si>
  <si>
    <t>2003</t>
  </si>
  <si>
    <t>5267</t>
  </si>
  <si>
    <t xml:space="preserve"> - 
RENAVAM: 000565</t>
  </si>
  <si>
    <t>MOTO SERRA</t>
  </si>
  <si>
    <t>VERMELHA</t>
  </si>
  <si>
    <t>M/S-ERRA</t>
  </si>
  <si>
    <t>5304</t>
  </si>
  <si>
    <t>PREFEITURA MUNICIPAL - 
RENAVAM: 4473</t>
  </si>
  <si>
    <t/>
  </si>
  <si>
    <t>220</t>
  </si>
  <si>
    <t>LARANJA</t>
  </si>
  <si>
    <t>304-997</t>
  </si>
  <si>
    <t>5305</t>
  </si>
  <si>
    <t>PREFEITURA MUNICIPAL - 
RENAVAM: 4477</t>
  </si>
  <si>
    <t>305-294</t>
  </si>
  <si>
    <t>5306</t>
  </si>
  <si>
    <t>PREFEITURA MUNICIPAL - 
RENAVAM: 4476</t>
  </si>
  <si>
    <t>305-000</t>
  </si>
  <si>
    <t>5307</t>
  </si>
  <si>
    <t>PREFEITURA MUNICIPAL - 
RENAVAM: 4475</t>
  </si>
  <si>
    <t>304-999</t>
  </si>
  <si>
    <t>5308</t>
  </si>
  <si>
    <t>PREFEITURA MUNICIPAL - 
RENAVAM: 4474</t>
  </si>
  <si>
    <t>304-998</t>
  </si>
  <si>
    <t>5319</t>
  </si>
  <si>
    <t xml:space="preserve"> - 
RENAVAM: 000000000000000000</t>
  </si>
  <si>
    <t>MOTOBOMBA DE SUCÇÃO DÀGUA</t>
  </si>
  <si>
    <t>558-9</t>
  </si>
  <si>
    <t>982</t>
  </si>
  <si>
    <t>TRATOR MASSEY FERGUSON 292 - 
RENAVAM: 98999</t>
  </si>
  <si>
    <t>MASSEY FERGUSON</t>
  </si>
  <si>
    <t>TRATOR AGRICOLA</t>
  </si>
  <si>
    <t>292-</t>
  </si>
  <si>
    <t>4787</t>
  </si>
  <si>
    <t>AGÊNCIA DE DESENVOLVIMENTO AGRÁRIO E EXTENSÃO RURAL - 
RENAVAM: 4384</t>
  </si>
  <si>
    <t>428-3/01</t>
  </si>
  <si>
    <t>5213</t>
  </si>
  <si>
    <t>PREFEITURA MUNICIPAL - 
RENAVAM: 12455</t>
  </si>
  <si>
    <t>VALTRA</t>
  </si>
  <si>
    <t>785</t>
  </si>
  <si>
    <t>XXX-X</t>
  </si>
  <si>
    <t>5227</t>
  </si>
  <si>
    <t>AGÊNCIA DE DESENVOLVIMENTO AGRÁRIO E EXTENSÃO RURAL - 
RENAVAM:  	00794247113</t>
  </si>
  <si>
    <t>S10 2.8 S</t>
  </si>
  <si>
    <t>CDV-1786</t>
  </si>
  <si>
    <t>2002</t>
  </si>
  <si>
    <t>5265</t>
  </si>
  <si>
    <t>AGÊNCIA DE DESENVOLVIMENTO AGRÁRIO E EXTENSÃO RURAL - 
RENAVAM: 04982</t>
  </si>
  <si>
    <t>428-3/02</t>
  </si>
  <si>
    <t>5266</t>
  </si>
  <si>
    <t>TRATOR AGRICOLA MASSEI FERGUSSON 85/CV TRAÇÃO 4X4 DIESEL - 
RENAVAM: 0504</t>
  </si>
  <si>
    <t>428-3/03</t>
  </si>
  <si>
    <t>FMMA</t>
  </si>
  <si>
    <t>5214</t>
  </si>
  <si>
    <t>TRATOR JOHN DEERE 6130J - 
RENAVAM: 87019090</t>
  </si>
  <si>
    <t>613-0J</t>
  </si>
  <si>
    <t>5256</t>
  </si>
  <si>
    <t>CAMINHÃO AGRALLE A 10000 - 
RENAVAM: 01165673000</t>
  </si>
  <si>
    <t>A10000 I</t>
  </si>
  <si>
    <t>QAM-5207</t>
  </si>
  <si>
    <t>5296</t>
  </si>
  <si>
    <t>K CINCO CAMINHOES E ONIBUS LTDA - 
RENAVAM: 01330785042</t>
  </si>
  <si>
    <t>14000 4X2 TANQUE PIPA</t>
  </si>
  <si>
    <t>RWE-9J31</t>
  </si>
  <si>
    <t>5299</t>
  </si>
  <si>
    <t>AGÊNCIA DE DESENVOLVIMENTO AGRÁRIO E EXTENSÃO RURAL - 
RENAVAM: 84295219</t>
  </si>
  <si>
    <t>XE150BR</t>
  </si>
  <si>
    <t>XE1-50BR</t>
  </si>
  <si>
    <t>5314</t>
  </si>
  <si>
    <t>AGÊNCIA DE DESENVOLVIMENTO AGRÁRIO E EXTENSÃO RURAL - 
RENAVAM: 010324527746</t>
  </si>
  <si>
    <t>PALIO FIRE WAY</t>
  </si>
  <si>
    <t>NRL-9C00</t>
  </si>
  <si>
    <t>5287</t>
  </si>
  <si>
    <t>AGÊNCIA DE DESENVOLVIMENTO AGRÁRIO E EXTENSÃO RURAL - 
RENAVAM: 203737105</t>
  </si>
  <si>
    <t>GOL 1.0 GIV</t>
  </si>
  <si>
    <t>HSH-5165</t>
  </si>
  <si>
    <t>5255</t>
  </si>
  <si>
    <t>JUMPY FURGÃO PACK 1.6 DIESEL HDI - 
RENAVAM: 01165701429</t>
  </si>
  <si>
    <t>CITROËN</t>
  </si>
  <si>
    <t>JUMPY FURGAO</t>
  </si>
  <si>
    <t>QAB-5667</t>
  </si>
  <si>
    <t>FMS</t>
  </si>
  <si>
    <t>5315</t>
  </si>
  <si>
    <t>PREFEITURA MUNICIPAL - 
RENAVAM: 1378785506</t>
  </si>
  <si>
    <t>MASTER RAYTEC PA</t>
  </si>
  <si>
    <t>SLY-0I50</t>
  </si>
  <si>
    <t>1056</t>
  </si>
  <si>
    <t>PREFEITURA MUNICIPAL - 
RENAVAM: 01000371180</t>
  </si>
  <si>
    <t>HTO-3F47</t>
  </si>
  <si>
    <t>5229</t>
  </si>
  <si>
    <t>AMBULANCIA DUCATO CARGO,COR BRANCA, ANO 2015, PLACA NRL9492 - 
RENAVAM: 01043847682</t>
  </si>
  <si>
    <t>DUCATO CARGO</t>
  </si>
  <si>
    <t>NRL-9492</t>
  </si>
  <si>
    <t>5270</t>
  </si>
  <si>
    <t>L200 TRITON SPORT GL 2.4 D 4X4 MT DIESEL - 
RENAVAM: 01186996738</t>
  </si>
  <si>
    <t>L200 TRITON SPORT GL</t>
  </si>
  <si>
    <t>QAO-9817</t>
  </si>
  <si>
    <t>5272</t>
  </si>
  <si>
    <t>FRONTIER 2.3 ATK AT X4 - 
RENAVAM: 01214360758</t>
  </si>
  <si>
    <t>NISSAN</t>
  </si>
  <si>
    <t>FRONTIER ATK 4X4</t>
  </si>
  <si>
    <t>QAB-6320</t>
  </si>
  <si>
    <t>5275</t>
  </si>
  <si>
    <t>SPRINTER FURGÃO 314 STR - 
RENAVAM: 01235548411</t>
  </si>
  <si>
    <t>314 CDI STREET FURGAO</t>
  </si>
  <si>
    <t>QAW-6F92</t>
  </si>
  <si>
    <t>5280</t>
  </si>
  <si>
    <t>JUMPY MINIBUS 1.6 DIESEL HDI 11 LUGARES DIESEL QAO9818 - 
RENAVAM: 01203984631</t>
  </si>
  <si>
    <t>JUMPY EUROLA</t>
  </si>
  <si>
    <t>QAO-9818</t>
  </si>
  <si>
    <t>5293</t>
  </si>
  <si>
    <t>TOYOTA HILUX CD DSL 4 X 4 SR AT - 
RENAVAM: 01296428033</t>
  </si>
  <si>
    <t>TOYOTA</t>
  </si>
  <si>
    <t>HILUX</t>
  </si>
  <si>
    <t>RWB-5A72</t>
  </si>
  <si>
    <t>5294</t>
  </si>
  <si>
    <t>ENZO VEICULOS LTDA - 
RENAVAM: 01299177384</t>
  </si>
  <si>
    <t>DUCATO</t>
  </si>
  <si>
    <t>RWB-9A00</t>
  </si>
  <si>
    <t>5309</t>
  </si>
  <si>
    <t>PREFEITURA MUNICIPAL - 
RENAVAM: 01344495807</t>
  </si>
  <si>
    <t>HILUX CSLSTM4FD</t>
  </si>
  <si>
    <t>RWG-4J87</t>
  </si>
  <si>
    <t>5321</t>
  </si>
  <si>
    <t>AMBULÂNCIA SIMPLES REMOCÃO MERCEDES-BENZ - 
RENAVAM: 01445745094</t>
  </si>
  <si>
    <t>SMH-5A43</t>
  </si>
  <si>
    <t>5326</t>
  </si>
  <si>
    <t xml:space="preserve"> - 
RENAVAM: 01446545358</t>
  </si>
  <si>
    <t>I/M.BENZ 417 NVA AMB</t>
  </si>
  <si>
    <t>SMH-6B01</t>
  </si>
  <si>
    <t>5327</t>
  </si>
  <si>
    <t>VAN FORD TRANSIT 460 B AT COR BRANCO CAPACIDADE LOTAÇÃO 18 - 
RENAVAM: 01431932482</t>
  </si>
  <si>
    <t>TRANSIT 460 B AT</t>
  </si>
  <si>
    <t>TFT-6C81</t>
  </si>
  <si>
    <t>5328</t>
  </si>
  <si>
    <t xml:space="preserve"> - 
RENAVAM: 01421753739</t>
  </si>
  <si>
    <t>TGL-8J38</t>
  </si>
  <si>
    <t>2024</t>
  </si>
  <si>
    <t>5333</t>
  </si>
  <si>
    <t xml:space="preserve"> - 
RENAVAM: 01462475490</t>
  </si>
  <si>
    <t>RANGER</t>
  </si>
  <si>
    <t>SMJ-2H08</t>
  </si>
  <si>
    <t>6</t>
  </si>
  <si>
    <t>MOTO HONDA XRL 125CC,COR BRANCA, ANO 2002, PLACA HRW9068 - 
RENAVAM: 0810076314</t>
  </si>
  <si>
    <t>HONDA</t>
  </si>
  <si>
    <t>XLR 125</t>
  </si>
  <si>
    <t>HRW-9068</t>
  </si>
  <si>
    <t>980</t>
  </si>
  <si>
    <t>PREFEITURA MUNICIPAL - 
RENAVAM: 01330237533</t>
  </si>
  <si>
    <t>RWE-9D26</t>
  </si>
  <si>
    <t>1093</t>
  </si>
  <si>
    <t>PREFEITURA MUNICIPAL - 
RENAVAM: 00254205321</t>
  </si>
  <si>
    <t>JHW-4110</t>
  </si>
  <si>
    <t>2789</t>
  </si>
  <si>
    <t>ETIOS SEDAN X 15L MT 18/18, FLEX, COR BRANCO PEROLIZADO - 
RENAVAM: 01150692887</t>
  </si>
  <si>
    <t>ETIOS SD X 15L MT</t>
  </si>
  <si>
    <t>NRL-9496</t>
  </si>
  <si>
    <t>5216</t>
  </si>
  <si>
    <t>MOTOCICLETA XTZ 125 PRETA, ANO 2014, PLACA HRW9069 - 
RENAVAM: 01029872470</t>
  </si>
  <si>
    <t>HRW-9069</t>
  </si>
  <si>
    <t>5233</t>
  </si>
  <si>
    <t>PREFEITURA MUNICIPAL - 
RENAVAM: 01112465763</t>
  </si>
  <si>
    <t>UP TAKE MCV</t>
  </si>
  <si>
    <t>NRL-9494</t>
  </si>
  <si>
    <t>2016</t>
  </si>
  <si>
    <t>5248</t>
  </si>
  <si>
    <t>FORD/KA SE 1.0 HA B - 
RENAVAM: 01156418337</t>
  </si>
  <si>
    <t>KA SE 1.0 HA B</t>
  </si>
  <si>
    <t>QAB-5666</t>
  </si>
  <si>
    <t>5286</t>
  </si>
  <si>
    <t>GRAND SIENA 1.4, FLEX 4P,ANO FABRICAÇÃO 2021,MOD:2021,CHASSI :9BD19710HM3398699,RENAVAN:153043,COR EXTERNA :BRANCO BANCHISA - 
RENAVAM: 01257596982</t>
  </si>
  <si>
    <t>SIENA 1.4</t>
  </si>
  <si>
    <t>QAT-3F45</t>
  </si>
  <si>
    <t>5291</t>
  </si>
  <si>
    <t>PREFEITURA MUNICIPAL - 
RENAVAM: 01286966989</t>
  </si>
  <si>
    <t>RWA-0I68</t>
  </si>
  <si>
    <t>5300</t>
  </si>
  <si>
    <t>PREFEITURA MUNICIPAL - 
RENAVAM: 01321127500</t>
  </si>
  <si>
    <t>FIORINO GREEN AMB</t>
  </si>
  <si>
    <t>RWD-7F13</t>
  </si>
  <si>
    <t>5317</t>
  </si>
  <si>
    <t>VEÍCULO SPIN ACTIV7 1.8 7 LUGARES COR PRATA - 
RENAVAM: 01384503568</t>
  </si>
  <si>
    <t>SLZ-0C99</t>
  </si>
  <si>
    <t>5320</t>
  </si>
  <si>
    <t>MINIVAN CHEV/SPIN 7 LUGARES COR BRANCO 1.8L MOTOR 1800 4 PORTAS - 
RENAVAM: 01405880691</t>
  </si>
  <si>
    <t>SPIN 1.8L AT LTZ</t>
  </si>
  <si>
    <t>SMC-7H18</t>
  </si>
  <si>
    <t>5322</t>
  </si>
  <si>
    <t>MOTOCICLETA  YAMAHA YBR150 FACTOR COR PRETA - 
RENAVAM: 01443538962</t>
  </si>
  <si>
    <t>YBR150 FACTOR</t>
  </si>
  <si>
    <t>SMH-2B91</t>
  </si>
  <si>
    <t>5329</t>
  </si>
  <si>
    <t xml:space="preserve"> - 
RENAVAM: 1101413449</t>
  </si>
  <si>
    <t>LANDER XTZ 250</t>
  </si>
  <si>
    <t>NRZ-8B03</t>
  </si>
  <si>
    <t>5331</t>
  </si>
  <si>
    <t xml:space="preserve"> - 
RENAVAM: 559584717</t>
  </si>
  <si>
    <t>HTO-1235</t>
  </si>
  <si>
    <t>5330</t>
  </si>
  <si>
    <t xml:space="preserve"> - 
RENAVAM: 993083870</t>
  </si>
  <si>
    <t>XRE 300</t>
  </si>
  <si>
    <t>HTO-1366</t>
  </si>
  <si>
    <t>5332</t>
  </si>
  <si>
    <t xml:space="preserve"> - 
RENAVAM: 451519108</t>
  </si>
  <si>
    <t>HTO-0950</t>
  </si>
  <si>
    <t>1050</t>
  </si>
  <si>
    <t>PREFEITURA MUNICIPAL - 
RENAVAM: 00992806577</t>
  </si>
  <si>
    <t>FLUENCE</t>
  </si>
  <si>
    <t>HTO-3D85</t>
  </si>
  <si>
    <t>5212</t>
  </si>
  <si>
    <t>FIAT PALIO WEEKEND 1.4 BRANCO, ANO 2013, PLACA NRL9687 - 
RENAVAM: 01011172914</t>
  </si>
  <si>
    <t>PALIO WEEKEND ATTRAC 1.4</t>
  </si>
  <si>
    <t>NRL-9G87</t>
  </si>
  <si>
    <t>GABINETE</t>
  </si>
  <si>
    <t>5323</t>
  </si>
  <si>
    <t>HILUX SR AT 4X4 TIPO CAMINHONETE - 
RENAVAM: 01439838353</t>
  </si>
  <si>
    <t>SPT-6E87</t>
  </si>
  <si>
    <t>2 - SECRETARIA MUNICIPAL DE EDUCACAO</t>
  </si>
  <si>
    <t>3 - FUNDO MUNICIPAL DE ASSISTÊNCIA SOCIAL</t>
  </si>
  <si>
    <t>4 - SECRETARIA DE OBRAS E SERVIÇOS PÚBLICOS</t>
  </si>
  <si>
    <t>5 - SECRETARIA MUNICIPAL DE AGRICULTURA, PECUÁRIA E MEIO AMBIENTE</t>
  </si>
  <si>
    <t>6 - FUNDO MUNICIPAL DE SAUDE</t>
  </si>
  <si>
    <t>8 - GABINETE DO PREFEITO// conselho tutelar</t>
  </si>
  <si>
    <t>novas rotas..valor maior projetado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</si>
</sst>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/>
      <sz val="11"/>
      <color theme="0"/>
      <name val="Aptos Narrow"/>
      <family val="2"/>
      <scheme val="minor"/>
    </font>
    <font>
      <b/>
      <u/>
      <sz val="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quotePrefix="1" applyAlignment="1">
      <alignment wrapText="1"/>
    </xf>
    <xf numFmtId="0" fontId="1" fillId="0" borderId="0" xfId="0" quotePrefix="1" applyFont="1" applyAlignment="1">
      <alignment wrapText="1"/>
    </xf>
    <xf numFmtId="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4" fontId="0" fillId="0" borderId="0" xfId="0" applyNumberFormat="1" applyAlignment="1">
      <alignment horizontal="center"/>
    </xf>
    <xf numFmtId="0" fontId="0" fillId="0" borderId="2" xfId="0" applyBorder="1" applyAlignment="1">
      <alignment wrapText="1"/>
    </xf>
    <xf numFmtId="0" fontId="0" fillId="3" borderId="2" xfId="0" applyFill="1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4" borderId="2" xfId="0" applyFill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quotePrefix="1" applyBorder="1" applyAlignment="1">
      <alignment wrapText="1"/>
    </xf>
    <xf numFmtId="0" fontId="1" fillId="0" borderId="1" xfId="0" quotePrefix="1" applyFont="1" applyBorder="1" applyAlignment="1">
      <alignment wrapText="1"/>
    </xf>
    <xf numFmtId="0" fontId="1" fillId="5" borderId="1" xfId="0" quotePrefix="1" applyFont="1" applyFill="1" applyBorder="1" applyAlignment="1">
      <alignment wrapText="1"/>
    </xf>
    <xf numFmtId="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4" fontId="2" fillId="0" borderId="1" xfId="0" applyNumberFormat="1" applyFont="1" applyBorder="1" applyAlignment="1">
      <alignment horizontal="center"/>
    </xf>
    <xf numFmtId="0" fontId="1" fillId="6" borderId="1" xfId="0" quotePrefix="1" applyFont="1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7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wrapText="1"/>
    </xf>
    <xf numFmtId="0" fontId="0" fillId="8" borderId="1" xfId="0" applyFill="1" applyBorder="1" applyAlignment="1">
      <alignment wrapText="1"/>
    </xf>
    <xf numFmtId="0" fontId="1" fillId="9" borderId="1" xfId="0" quotePrefix="1" applyFont="1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10" borderId="1" xfId="0" quotePrefix="1" applyFill="1" applyBorder="1" applyAlignment="1">
      <alignment wrapText="1"/>
    </xf>
    <xf numFmtId="0" fontId="3" fillId="11" borderId="1" xfId="0" applyFont="1" applyFill="1" applyBorder="1" applyAlignment="1">
      <alignment wrapText="1"/>
    </xf>
    <xf numFmtId="4" fontId="2" fillId="10" borderId="1" xfId="0" applyNumberFormat="1" applyFont="1" applyFill="1" applyBorder="1" applyAlignment="1">
      <alignment wrapText="1"/>
    </xf>
    <xf numFmtId="0" fontId="2" fillId="1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4" fontId="0" fillId="0" borderId="1" xfId="0" applyNumberFormat="1" applyBorder="1" applyAlignment="1">
      <alignment wrapText="1"/>
    </xf>
    <xf numFmtId="4" fontId="0" fillId="10" borderId="1" xfId="0" applyNumberFormat="1" applyFill="1" applyBorder="1" applyAlignment="1">
      <alignment horizontal="center"/>
    </xf>
    <xf numFmtId="0" fontId="0" fillId="10" borderId="1" xfId="0" applyFill="1" applyBorder="1" applyAlignment="1">
      <alignment wrapText="1"/>
    </xf>
    <xf numFmtId="0" fontId="0" fillId="0" borderId="3" xfId="0" applyBorder="1" applyAlignment="1">
      <alignment wrapText="1"/>
    </xf>
    <xf numFmtId="4" fontId="0" fillId="0" borderId="3" xfId="0" applyNumberFormat="1" applyBorder="1" applyAlignment="1">
      <alignment horizontal="center" wrapText="1"/>
    </xf>
    <xf numFmtId="4" fontId="1" fillId="0" borderId="3" xfId="0" applyNumberFormat="1" applyFont="1" applyBorder="1" applyAlignment="1">
      <alignment horizontal="center" wrapText="1"/>
    </xf>
    <xf numFmtId="4" fontId="0" fillId="0" borderId="0" xfId="0" applyNumberFormat="1" applyAlignment="1">
      <alignment wrapText="1"/>
    </xf>
    <xf numFmtId="0" fontId="0" fillId="3" borderId="0" xfId="0" applyFill="1" applyAlignment="1">
      <alignment wrapText="1"/>
    </xf>
    <xf numFmtId="0" fontId="0" fillId="4" borderId="0" xfId="0" applyFill="1" applyAlignment="1">
      <alignment wrapText="1"/>
    </xf>
    <xf numFmtId="4" fontId="0" fillId="0" borderId="1" xfId="0" applyNumberFormat="1" applyBorder="1" applyAlignment="1">
      <alignment horizontal="center" wrapText="1"/>
    </xf>
    <xf numFmtId="4" fontId="1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4" fontId="4" fillId="0" borderId="1" xfId="0" applyNumberFormat="1" applyFont="1" applyBorder="1" applyAlignment="1">
      <alignment wrapText="1"/>
    </xf>
    <xf numFmtId="0" fontId="5" fillId="0" borderId="4" xfId="0" quotePrefix="1" applyFont="1" applyBorder="1" applyAlignment="1">
      <alignment horizontal="center" wrapText="1"/>
    </xf>
    <xf numFmtId="0" fontId="5" fillId="0" borderId="5" xfId="0" quotePrefix="1" applyFont="1" applyBorder="1" applyAlignment="1">
      <alignment horizontal="center" wrapText="1"/>
    </xf>
    <xf numFmtId="0" fontId="5" fillId="0" borderId="6" xfId="0" quotePrefix="1" applyFont="1" applyBorder="1" applyAlignment="1">
      <alignment horizontal="center" wrapText="1"/>
    </xf>
    <xf numFmtId="0" fontId="0" fillId="0" borderId="1" xfId="0" quotePrefix="1" applyBorder="1" applyAlignment="1">
      <alignment horizontal="left" wrapText="1"/>
    </xf>
    <xf numFmtId="0" fontId="0" fillId="12" borderId="3" xfId="0" quotePrefix="1" applyFill="1" applyBorder="1" applyAlignment="1">
      <alignment horizontal="left" wrapText="1"/>
    </xf>
    <xf numFmtId="0" fontId="0" fillId="12" borderId="1" xfId="0" quotePrefix="1" applyFill="1" applyBorder="1" applyAlignment="1">
      <alignment horizontal="left" wrapText="1"/>
    </xf>
    <xf numFmtId="0" fontId="0" fillId="12" borderId="1" xfId="0" quotePrefix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DF8D3-1CD1-4C28-A8DF-AA92C6245679}">
  <dimension ref="A1:AF151"/>
  <sheetViews>
    <sheetView tabSelected="1" topLeftCell="E1" workbookViewId="0">
      <pane ySplit="1" topLeftCell="A2" activePane="bottomLeft" state="frozen"/>
      <selection activeCell="E1" sqref="E1"/>
      <selection pane="bottomLeft" activeCell="N8" sqref="M8:N8"/>
    </sheetView>
  </sheetViews>
  <sheetFormatPr defaultRowHeight="15" x14ac:dyDescent="0.25"/>
  <cols>
    <col min="1" max="1" width="9.140625" style="1"/>
    <col min="2" max="2" width="11.28515625" style="5" customWidth="1"/>
    <col min="3" max="3" width="35.140625" style="5" customWidth="1"/>
    <col min="4" max="4" width="18" style="5" bestFit="1" customWidth="1"/>
    <col min="5" max="5" width="15.140625" style="5" customWidth="1"/>
    <col min="6" max="6" width="9.42578125" style="12" customWidth="1"/>
    <col min="7" max="7" width="13.140625" style="5" customWidth="1"/>
    <col min="8" max="8" width="10.28515625" style="5" bestFit="1" customWidth="1"/>
    <col min="9" max="9" width="7.5703125" style="12" customWidth="1"/>
    <col min="10" max="10" width="5" style="5" bestFit="1" customWidth="1"/>
    <col min="11" max="11" width="13.140625" style="13" customWidth="1"/>
    <col min="12" max="12" width="10" style="5" customWidth="1"/>
    <col min="13" max="13" width="9.140625" style="5"/>
    <col min="14" max="14" width="9.140625" style="6"/>
    <col min="15" max="16" width="9.140625" style="1"/>
    <col min="17" max="17" width="9.140625" style="5"/>
    <col min="18" max="18" width="9.140625" style="7"/>
    <col min="19" max="19" width="9.140625" style="1"/>
    <col min="20" max="20" width="9.7109375" style="5" bestFit="1" customWidth="1"/>
    <col min="21" max="21" width="7.5703125" style="5" bestFit="1" customWidth="1"/>
    <col min="22" max="22" width="10.5703125" style="48" bestFit="1" customWidth="1"/>
    <col min="23" max="23" width="5" style="1" customWidth="1"/>
    <col min="24" max="25" width="9.140625" style="5"/>
    <col min="26" max="26" width="12.7109375" style="49" bestFit="1" customWidth="1"/>
    <col min="27" max="257" width="9.140625" style="5"/>
    <col min="258" max="258" width="11.28515625" style="5" customWidth="1"/>
    <col min="259" max="259" width="35.140625" style="5" customWidth="1"/>
    <col min="260" max="260" width="18" style="5" bestFit="1" customWidth="1"/>
    <col min="261" max="261" width="15.140625" style="5" customWidth="1"/>
    <col min="262" max="262" width="9.42578125" style="5" customWidth="1"/>
    <col min="263" max="263" width="13.140625" style="5" customWidth="1"/>
    <col min="264" max="264" width="10.28515625" style="5" bestFit="1" customWidth="1"/>
    <col min="265" max="265" width="7.5703125" style="5" customWidth="1"/>
    <col min="266" max="266" width="5" style="5" bestFit="1" customWidth="1"/>
    <col min="267" max="267" width="13.140625" style="5" customWidth="1"/>
    <col min="268" max="268" width="10" style="5" customWidth="1"/>
    <col min="269" max="275" width="9.140625" style="5"/>
    <col min="276" max="276" width="9.7109375" style="5" bestFit="1" customWidth="1"/>
    <col min="277" max="277" width="7.5703125" style="5" bestFit="1" customWidth="1"/>
    <col min="278" max="278" width="10.5703125" style="5" bestFit="1" customWidth="1"/>
    <col min="279" max="279" width="5" style="5" customWidth="1"/>
    <col min="280" max="281" width="9.140625" style="5"/>
    <col min="282" max="282" width="12.7109375" style="5" bestFit="1" customWidth="1"/>
    <col min="283" max="513" width="9.140625" style="5"/>
    <col min="514" max="514" width="11.28515625" style="5" customWidth="1"/>
    <col min="515" max="515" width="35.140625" style="5" customWidth="1"/>
    <col min="516" max="516" width="18" style="5" bestFit="1" customWidth="1"/>
    <col min="517" max="517" width="15.140625" style="5" customWidth="1"/>
    <col min="518" max="518" width="9.42578125" style="5" customWidth="1"/>
    <col min="519" max="519" width="13.140625" style="5" customWidth="1"/>
    <col min="520" max="520" width="10.28515625" style="5" bestFit="1" customWidth="1"/>
    <col min="521" max="521" width="7.5703125" style="5" customWidth="1"/>
    <col min="522" max="522" width="5" style="5" bestFit="1" customWidth="1"/>
    <col min="523" max="523" width="13.140625" style="5" customWidth="1"/>
    <col min="524" max="524" width="10" style="5" customWidth="1"/>
    <col min="525" max="531" width="9.140625" style="5"/>
    <col min="532" max="532" width="9.7109375" style="5" bestFit="1" customWidth="1"/>
    <col min="533" max="533" width="7.5703125" style="5" bestFit="1" customWidth="1"/>
    <col min="534" max="534" width="10.5703125" style="5" bestFit="1" customWidth="1"/>
    <col min="535" max="535" width="5" style="5" customWidth="1"/>
    <col min="536" max="537" width="9.140625" style="5"/>
    <col min="538" max="538" width="12.7109375" style="5" bestFit="1" customWidth="1"/>
    <col min="539" max="769" width="9.140625" style="5"/>
    <col min="770" max="770" width="11.28515625" style="5" customWidth="1"/>
    <col min="771" max="771" width="35.140625" style="5" customWidth="1"/>
    <col min="772" max="772" width="18" style="5" bestFit="1" customWidth="1"/>
    <col min="773" max="773" width="15.140625" style="5" customWidth="1"/>
    <col min="774" max="774" width="9.42578125" style="5" customWidth="1"/>
    <col min="775" max="775" width="13.140625" style="5" customWidth="1"/>
    <col min="776" max="776" width="10.28515625" style="5" bestFit="1" customWidth="1"/>
    <col min="777" max="777" width="7.5703125" style="5" customWidth="1"/>
    <col min="778" max="778" width="5" style="5" bestFit="1" customWidth="1"/>
    <col min="779" max="779" width="13.140625" style="5" customWidth="1"/>
    <col min="780" max="780" width="10" style="5" customWidth="1"/>
    <col min="781" max="787" width="9.140625" style="5"/>
    <col min="788" max="788" width="9.7109375" style="5" bestFit="1" customWidth="1"/>
    <col min="789" max="789" width="7.5703125" style="5" bestFit="1" customWidth="1"/>
    <col min="790" max="790" width="10.5703125" style="5" bestFit="1" customWidth="1"/>
    <col min="791" max="791" width="5" style="5" customWidth="1"/>
    <col min="792" max="793" width="9.140625" style="5"/>
    <col min="794" max="794" width="12.7109375" style="5" bestFit="1" customWidth="1"/>
    <col min="795" max="1025" width="9.140625" style="5"/>
    <col min="1026" max="1026" width="11.28515625" style="5" customWidth="1"/>
    <col min="1027" max="1027" width="35.140625" style="5" customWidth="1"/>
    <col min="1028" max="1028" width="18" style="5" bestFit="1" customWidth="1"/>
    <col min="1029" max="1029" width="15.140625" style="5" customWidth="1"/>
    <col min="1030" max="1030" width="9.42578125" style="5" customWidth="1"/>
    <col min="1031" max="1031" width="13.140625" style="5" customWidth="1"/>
    <col min="1032" max="1032" width="10.28515625" style="5" bestFit="1" customWidth="1"/>
    <col min="1033" max="1033" width="7.5703125" style="5" customWidth="1"/>
    <col min="1034" max="1034" width="5" style="5" bestFit="1" customWidth="1"/>
    <col min="1035" max="1035" width="13.140625" style="5" customWidth="1"/>
    <col min="1036" max="1036" width="10" style="5" customWidth="1"/>
    <col min="1037" max="1043" width="9.140625" style="5"/>
    <col min="1044" max="1044" width="9.7109375" style="5" bestFit="1" customWidth="1"/>
    <col min="1045" max="1045" width="7.5703125" style="5" bestFit="1" customWidth="1"/>
    <col min="1046" max="1046" width="10.5703125" style="5" bestFit="1" customWidth="1"/>
    <col min="1047" max="1047" width="5" style="5" customWidth="1"/>
    <col min="1048" max="1049" width="9.140625" style="5"/>
    <col min="1050" max="1050" width="12.7109375" style="5" bestFit="1" customWidth="1"/>
    <col min="1051" max="1281" width="9.140625" style="5"/>
    <col min="1282" max="1282" width="11.28515625" style="5" customWidth="1"/>
    <col min="1283" max="1283" width="35.140625" style="5" customWidth="1"/>
    <col min="1284" max="1284" width="18" style="5" bestFit="1" customWidth="1"/>
    <col min="1285" max="1285" width="15.140625" style="5" customWidth="1"/>
    <col min="1286" max="1286" width="9.42578125" style="5" customWidth="1"/>
    <col min="1287" max="1287" width="13.140625" style="5" customWidth="1"/>
    <col min="1288" max="1288" width="10.28515625" style="5" bestFit="1" customWidth="1"/>
    <col min="1289" max="1289" width="7.5703125" style="5" customWidth="1"/>
    <col min="1290" max="1290" width="5" style="5" bestFit="1" customWidth="1"/>
    <col min="1291" max="1291" width="13.140625" style="5" customWidth="1"/>
    <col min="1292" max="1292" width="10" style="5" customWidth="1"/>
    <col min="1293" max="1299" width="9.140625" style="5"/>
    <col min="1300" max="1300" width="9.7109375" style="5" bestFit="1" customWidth="1"/>
    <col min="1301" max="1301" width="7.5703125" style="5" bestFit="1" customWidth="1"/>
    <col min="1302" max="1302" width="10.5703125" style="5" bestFit="1" customWidth="1"/>
    <col min="1303" max="1303" width="5" style="5" customWidth="1"/>
    <col min="1304" max="1305" width="9.140625" style="5"/>
    <col min="1306" max="1306" width="12.7109375" style="5" bestFit="1" customWidth="1"/>
    <col min="1307" max="1537" width="9.140625" style="5"/>
    <col min="1538" max="1538" width="11.28515625" style="5" customWidth="1"/>
    <col min="1539" max="1539" width="35.140625" style="5" customWidth="1"/>
    <col min="1540" max="1540" width="18" style="5" bestFit="1" customWidth="1"/>
    <col min="1541" max="1541" width="15.140625" style="5" customWidth="1"/>
    <col min="1542" max="1542" width="9.42578125" style="5" customWidth="1"/>
    <col min="1543" max="1543" width="13.140625" style="5" customWidth="1"/>
    <col min="1544" max="1544" width="10.28515625" style="5" bestFit="1" customWidth="1"/>
    <col min="1545" max="1545" width="7.5703125" style="5" customWidth="1"/>
    <col min="1546" max="1546" width="5" style="5" bestFit="1" customWidth="1"/>
    <col min="1547" max="1547" width="13.140625" style="5" customWidth="1"/>
    <col min="1548" max="1548" width="10" style="5" customWidth="1"/>
    <col min="1549" max="1555" width="9.140625" style="5"/>
    <col min="1556" max="1556" width="9.7109375" style="5" bestFit="1" customWidth="1"/>
    <col min="1557" max="1557" width="7.5703125" style="5" bestFit="1" customWidth="1"/>
    <col min="1558" max="1558" width="10.5703125" style="5" bestFit="1" customWidth="1"/>
    <col min="1559" max="1559" width="5" style="5" customWidth="1"/>
    <col min="1560" max="1561" width="9.140625" style="5"/>
    <col min="1562" max="1562" width="12.7109375" style="5" bestFit="1" customWidth="1"/>
    <col min="1563" max="1793" width="9.140625" style="5"/>
    <col min="1794" max="1794" width="11.28515625" style="5" customWidth="1"/>
    <col min="1795" max="1795" width="35.140625" style="5" customWidth="1"/>
    <col min="1796" max="1796" width="18" style="5" bestFit="1" customWidth="1"/>
    <col min="1797" max="1797" width="15.140625" style="5" customWidth="1"/>
    <col min="1798" max="1798" width="9.42578125" style="5" customWidth="1"/>
    <col min="1799" max="1799" width="13.140625" style="5" customWidth="1"/>
    <col min="1800" max="1800" width="10.28515625" style="5" bestFit="1" customWidth="1"/>
    <col min="1801" max="1801" width="7.5703125" style="5" customWidth="1"/>
    <col min="1802" max="1802" width="5" style="5" bestFit="1" customWidth="1"/>
    <col min="1803" max="1803" width="13.140625" style="5" customWidth="1"/>
    <col min="1804" max="1804" width="10" style="5" customWidth="1"/>
    <col min="1805" max="1811" width="9.140625" style="5"/>
    <col min="1812" max="1812" width="9.7109375" style="5" bestFit="1" customWidth="1"/>
    <col min="1813" max="1813" width="7.5703125" style="5" bestFit="1" customWidth="1"/>
    <col min="1814" max="1814" width="10.5703125" style="5" bestFit="1" customWidth="1"/>
    <col min="1815" max="1815" width="5" style="5" customWidth="1"/>
    <col min="1816" max="1817" width="9.140625" style="5"/>
    <col min="1818" max="1818" width="12.7109375" style="5" bestFit="1" customWidth="1"/>
    <col min="1819" max="2049" width="9.140625" style="5"/>
    <col min="2050" max="2050" width="11.28515625" style="5" customWidth="1"/>
    <col min="2051" max="2051" width="35.140625" style="5" customWidth="1"/>
    <col min="2052" max="2052" width="18" style="5" bestFit="1" customWidth="1"/>
    <col min="2053" max="2053" width="15.140625" style="5" customWidth="1"/>
    <col min="2054" max="2054" width="9.42578125" style="5" customWidth="1"/>
    <col min="2055" max="2055" width="13.140625" style="5" customWidth="1"/>
    <col min="2056" max="2056" width="10.28515625" style="5" bestFit="1" customWidth="1"/>
    <col min="2057" max="2057" width="7.5703125" style="5" customWidth="1"/>
    <col min="2058" max="2058" width="5" style="5" bestFit="1" customWidth="1"/>
    <col min="2059" max="2059" width="13.140625" style="5" customWidth="1"/>
    <col min="2060" max="2060" width="10" style="5" customWidth="1"/>
    <col min="2061" max="2067" width="9.140625" style="5"/>
    <col min="2068" max="2068" width="9.7109375" style="5" bestFit="1" customWidth="1"/>
    <col min="2069" max="2069" width="7.5703125" style="5" bestFit="1" customWidth="1"/>
    <col min="2070" max="2070" width="10.5703125" style="5" bestFit="1" customWidth="1"/>
    <col min="2071" max="2071" width="5" style="5" customWidth="1"/>
    <col min="2072" max="2073" width="9.140625" style="5"/>
    <col min="2074" max="2074" width="12.7109375" style="5" bestFit="1" customWidth="1"/>
    <col min="2075" max="2305" width="9.140625" style="5"/>
    <col min="2306" max="2306" width="11.28515625" style="5" customWidth="1"/>
    <col min="2307" max="2307" width="35.140625" style="5" customWidth="1"/>
    <col min="2308" max="2308" width="18" style="5" bestFit="1" customWidth="1"/>
    <col min="2309" max="2309" width="15.140625" style="5" customWidth="1"/>
    <col min="2310" max="2310" width="9.42578125" style="5" customWidth="1"/>
    <col min="2311" max="2311" width="13.140625" style="5" customWidth="1"/>
    <col min="2312" max="2312" width="10.28515625" style="5" bestFit="1" customWidth="1"/>
    <col min="2313" max="2313" width="7.5703125" style="5" customWidth="1"/>
    <col min="2314" max="2314" width="5" style="5" bestFit="1" customWidth="1"/>
    <col min="2315" max="2315" width="13.140625" style="5" customWidth="1"/>
    <col min="2316" max="2316" width="10" style="5" customWidth="1"/>
    <col min="2317" max="2323" width="9.140625" style="5"/>
    <col min="2324" max="2324" width="9.7109375" style="5" bestFit="1" customWidth="1"/>
    <col min="2325" max="2325" width="7.5703125" style="5" bestFit="1" customWidth="1"/>
    <col min="2326" max="2326" width="10.5703125" style="5" bestFit="1" customWidth="1"/>
    <col min="2327" max="2327" width="5" style="5" customWidth="1"/>
    <col min="2328" max="2329" width="9.140625" style="5"/>
    <col min="2330" max="2330" width="12.7109375" style="5" bestFit="1" customWidth="1"/>
    <col min="2331" max="2561" width="9.140625" style="5"/>
    <col min="2562" max="2562" width="11.28515625" style="5" customWidth="1"/>
    <col min="2563" max="2563" width="35.140625" style="5" customWidth="1"/>
    <col min="2564" max="2564" width="18" style="5" bestFit="1" customWidth="1"/>
    <col min="2565" max="2565" width="15.140625" style="5" customWidth="1"/>
    <col min="2566" max="2566" width="9.42578125" style="5" customWidth="1"/>
    <col min="2567" max="2567" width="13.140625" style="5" customWidth="1"/>
    <col min="2568" max="2568" width="10.28515625" style="5" bestFit="1" customWidth="1"/>
    <col min="2569" max="2569" width="7.5703125" style="5" customWidth="1"/>
    <col min="2570" max="2570" width="5" style="5" bestFit="1" customWidth="1"/>
    <col min="2571" max="2571" width="13.140625" style="5" customWidth="1"/>
    <col min="2572" max="2572" width="10" style="5" customWidth="1"/>
    <col min="2573" max="2579" width="9.140625" style="5"/>
    <col min="2580" max="2580" width="9.7109375" style="5" bestFit="1" customWidth="1"/>
    <col min="2581" max="2581" width="7.5703125" style="5" bestFit="1" customWidth="1"/>
    <col min="2582" max="2582" width="10.5703125" style="5" bestFit="1" customWidth="1"/>
    <col min="2583" max="2583" width="5" style="5" customWidth="1"/>
    <col min="2584" max="2585" width="9.140625" style="5"/>
    <col min="2586" max="2586" width="12.7109375" style="5" bestFit="1" customWidth="1"/>
    <col min="2587" max="2817" width="9.140625" style="5"/>
    <col min="2818" max="2818" width="11.28515625" style="5" customWidth="1"/>
    <col min="2819" max="2819" width="35.140625" style="5" customWidth="1"/>
    <col min="2820" max="2820" width="18" style="5" bestFit="1" customWidth="1"/>
    <col min="2821" max="2821" width="15.140625" style="5" customWidth="1"/>
    <col min="2822" max="2822" width="9.42578125" style="5" customWidth="1"/>
    <col min="2823" max="2823" width="13.140625" style="5" customWidth="1"/>
    <col min="2824" max="2824" width="10.28515625" style="5" bestFit="1" customWidth="1"/>
    <col min="2825" max="2825" width="7.5703125" style="5" customWidth="1"/>
    <col min="2826" max="2826" width="5" style="5" bestFit="1" customWidth="1"/>
    <col min="2827" max="2827" width="13.140625" style="5" customWidth="1"/>
    <col min="2828" max="2828" width="10" style="5" customWidth="1"/>
    <col min="2829" max="2835" width="9.140625" style="5"/>
    <col min="2836" max="2836" width="9.7109375" style="5" bestFit="1" customWidth="1"/>
    <col min="2837" max="2837" width="7.5703125" style="5" bestFit="1" customWidth="1"/>
    <col min="2838" max="2838" width="10.5703125" style="5" bestFit="1" customWidth="1"/>
    <col min="2839" max="2839" width="5" style="5" customWidth="1"/>
    <col min="2840" max="2841" width="9.140625" style="5"/>
    <col min="2842" max="2842" width="12.7109375" style="5" bestFit="1" customWidth="1"/>
    <col min="2843" max="3073" width="9.140625" style="5"/>
    <col min="3074" max="3074" width="11.28515625" style="5" customWidth="1"/>
    <col min="3075" max="3075" width="35.140625" style="5" customWidth="1"/>
    <col min="3076" max="3076" width="18" style="5" bestFit="1" customWidth="1"/>
    <col min="3077" max="3077" width="15.140625" style="5" customWidth="1"/>
    <col min="3078" max="3078" width="9.42578125" style="5" customWidth="1"/>
    <col min="3079" max="3079" width="13.140625" style="5" customWidth="1"/>
    <col min="3080" max="3080" width="10.28515625" style="5" bestFit="1" customWidth="1"/>
    <col min="3081" max="3081" width="7.5703125" style="5" customWidth="1"/>
    <col min="3082" max="3082" width="5" style="5" bestFit="1" customWidth="1"/>
    <col min="3083" max="3083" width="13.140625" style="5" customWidth="1"/>
    <col min="3084" max="3084" width="10" style="5" customWidth="1"/>
    <col min="3085" max="3091" width="9.140625" style="5"/>
    <col min="3092" max="3092" width="9.7109375" style="5" bestFit="1" customWidth="1"/>
    <col min="3093" max="3093" width="7.5703125" style="5" bestFit="1" customWidth="1"/>
    <col min="3094" max="3094" width="10.5703125" style="5" bestFit="1" customWidth="1"/>
    <col min="3095" max="3095" width="5" style="5" customWidth="1"/>
    <col min="3096" max="3097" width="9.140625" style="5"/>
    <col min="3098" max="3098" width="12.7109375" style="5" bestFit="1" customWidth="1"/>
    <col min="3099" max="3329" width="9.140625" style="5"/>
    <col min="3330" max="3330" width="11.28515625" style="5" customWidth="1"/>
    <col min="3331" max="3331" width="35.140625" style="5" customWidth="1"/>
    <col min="3332" max="3332" width="18" style="5" bestFit="1" customWidth="1"/>
    <col min="3333" max="3333" width="15.140625" style="5" customWidth="1"/>
    <col min="3334" max="3334" width="9.42578125" style="5" customWidth="1"/>
    <col min="3335" max="3335" width="13.140625" style="5" customWidth="1"/>
    <col min="3336" max="3336" width="10.28515625" style="5" bestFit="1" customWidth="1"/>
    <col min="3337" max="3337" width="7.5703125" style="5" customWidth="1"/>
    <col min="3338" max="3338" width="5" style="5" bestFit="1" customWidth="1"/>
    <col min="3339" max="3339" width="13.140625" style="5" customWidth="1"/>
    <col min="3340" max="3340" width="10" style="5" customWidth="1"/>
    <col min="3341" max="3347" width="9.140625" style="5"/>
    <col min="3348" max="3348" width="9.7109375" style="5" bestFit="1" customWidth="1"/>
    <col min="3349" max="3349" width="7.5703125" style="5" bestFit="1" customWidth="1"/>
    <col min="3350" max="3350" width="10.5703125" style="5" bestFit="1" customWidth="1"/>
    <col min="3351" max="3351" width="5" style="5" customWidth="1"/>
    <col min="3352" max="3353" width="9.140625" style="5"/>
    <col min="3354" max="3354" width="12.7109375" style="5" bestFit="1" customWidth="1"/>
    <col min="3355" max="3585" width="9.140625" style="5"/>
    <col min="3586" max="3586" width="11.28515625" style="5" customWidth="1"/>
    <col min="3587" max="3587" width="35.140625" style="5" customWidth="1"/>
    <col min="3588" max="3588" width="18" style="5" bestFit="1" customWidth="1"/>
    <col min="3589" max="3589" width="15.140625" style="5" customWidth="1"/>
    <col min="3590" max="3590" width="9.42578125" style="5" customWidth="1"/>
    <col min="3591" max="3591" width="13.140625" style="5" customWidth="1"/>
    <col min="3592" max="3592" width="10.28515625" style="5" bestFit="1" customWidth="1"/>
    <col min="3593" max="3593" width="7.5703125" style="5" customWidth="1"/>
    <col min="3594" max="3594" width="5" style="5" bestFit="1" customWidth="1"/>
    <col min="3595" max="3595" width="13.140625" style="5" customWidth="1"/>
    <col min="3596" max="3596" width="10" style="5" customWidth="1"/>
    <col min="3597" max="3603" width="9.140625" style="5"/>
    <col min="3604" max="3604" width="9.7109375" style="5" bestFit="1" customWidth="1"/>
    <col min="3605" max="3605" width="7.5703125" style="5" bestFit="1" customWidth="1"/>
    <col min="3606" max="3606" width="10.5703125" style="5" bestFit="1" customWidth="1"/>
    <col min="3607" max="3607" width="5" style="5" customWidth="1"/>
    <col min="3608" max="3609" width="9.140625" style="5"/>
    <col min="3610" max="3610" width="12.7109375" style="5" bestFit="1" customWidth="1"/>
    <col min="3611" max="3841" width="9.140625" style="5"/>
    <col min="3842" max="3842" width="11.28515625" style="5" customWidth="1"/>
    <col min="3843" max="3843" width="35.140625" style="5" customWidth="1"/>
    <col min="3844" max="3844" width="18" style="5" bestFit="1" customWidth="1"/>
    <col min="3845" max="3845" width="15.140625" style="5" customWidth="1"/>
    <col min="3846" max="3846" width="9.42578125" style="5" customWidth="1"/>
    <col min="3847" max="3847" width="13.140625" style="5" customWidth="1"/>
    <col min="3848" max="3848" width="10.28515625" style="5" bestFit="1" customWidth="1"/>
    <col min="3849" max="3849" width="7.5703125" style="5" customWidth="1"/>
    <col min="3850" max="3850" width="5" style="5" bestFit="1" customWidth="1"/>
    <col min="3851" max="3851" width="13.140625" style="5" customWidth="1"/>
    <col min="3852" max="3852" width="10" style="5" customWidth="1"/>
    <col min="3853" max="3859" width="9.140625" style="5"/>
    <col min="3860" max="3860" width="9.7109375" style="5" bestFit="1" customWidth="1"/>
    <col min="3861" max="3861" width="7.5703125" style="5" bestFit="1" customWidth="1"/>
    <col min="3862" max="3862" width="10.5703125" style="5" bestFit="1" customWidth="1"/>
    <col min="3863" max="3863" width="5" style="5" customWidth="1"/>
    <col min="3864" max="3865" width="9.140625" style="5"/>
    <col min="3866" max="3866" width="12.7109375" style="5" bestFit="1" customWidth="1"/>
    <col min="3867" max="4097" width="9.140625" style="5"/>
    <col min="4098" max="4098" width="11.28515625" style="5" customWidth="1"/>
    <col min="4099" max="4099" width="35.140625" style="5" customWidth="1"/>
    <col min="4100" max="4100" width="18" style="5" bestFit="1" customWidth="1"/>
    <col min="4101" max="4101" width="15.140625" style="5" customWidth="1"/>
    <col min="4102" max="4102" width="9.42578125" style="5" customWidth="1"/>
    <col min="4103" max="4103" width="13.140625" style="5" customWidth="1"/>
    <col min="4104" max="4104" width="10.28515625" style="5" bestFit="1" customWidth="1"/>
    <col min="4105" max="4105" width="7.5703125" style="5" customWidth="1"/>
    <col min="4106" max="4106" width="5" style="5" bestFit="1" customWidth="1"/>
    <col min="4107" max="4107" width="13.140625" style="5" customWidth="1"/>
    <col min="4108" max="4108" width="10" style="5" customWidth="1"/>
    <col min="4109" max="4115" width="9.140625" style="5"/>
    <col min="4116" max="4116" width="9.7109375" style="5" bestFit="1" customWidth="1"/>
    <col min="4117" max="4117" width="7.5703125" style="5" bestFit="1" customWidth="1"/>
    <col min="4118" max="4118" width="10.5703125" style="5" bestFit="1" customWidth="1"/>
    <col min="4119" max="4119" width="5" style="5" customWidth="1"/>
    <col min="4120" max="4121" width="9.140625" style="5"/>
    <col min="4122" max="4122" width="12.7109375" style="5" bestFit="1" customWidth="1"/>
    <col min="4123" max="4353" width="9.140625" style="5"/>
    <col min="4354" max="4354" width="11.28515625" style="5" customWidth="1"/>
    <col min="4355" max="4355" width="35.140625" style="5" customWidth="1"/>
    <col min="4356" max="4356" width="18" style="5" bestFit="1" customWidth="1"/>
    <col min="4357" max="4357" width="15.140625" style="5" customWidth="1"/>
    <col min="4358" max="4358" width="9.42578125" style="5" customWidth="1"/>
    <col min="4359" max="4359" width="13.140625" style="5" customWidth="1"/>
    <col min="4360" max="4360" width="10.28515625" style="5" bestFit="1" customWidth="1"/>
    <col min="4361" max="4361" width="7.5703125" style="5" customWidth="1"/>
    <col min="4362" max="4362" width="5" style="5" bestFit="1" customWidth="1"/>
    <col min="4363" max="4363" width="13.140625" style="5" customWidth="1"/>
    <col min="4364" max="4364" width="10" style="5" customWidth="1"/>
    <col min="4365" max="4371" width="9.140625" style="5"/>
    <col min="4372" max="4372" width="9.7109375" style="5" bestFit="1" customWidth="1"/>
    <col min="4373" max="4373" width="7.5703125" style="5" bestFit="1" customWidth="1"/>
    <col min="4374" max="4374" width="10.5703125" style="5" bestFit="1" customWidth="1"/>
    <col min="4375" max="4375" width="5" style="5" customWidth="1"/>
    <col min="4376" max="4377" width="9.140625" style="5"/>
    <col min="4378" max="4378" width="12.7109375" style="5" bestFit="1" customWidth="1"/>
    <col min="4379" max="4609" width="9.140625" style="5"/>
    <col min="4610" max="4610" width="11.28515625" style="5" customWidth="1"/>
    <col min="4611" max="4611" width="35.140625" style="5" customWidth="1"/>
    <col min="4612" max="4612" width="18" style="5" bestFit="1" customWidth="1"/>
    <col min="4613" max="4613" width="15.140625" style="5" customWidth="1"/>
    <col min="4614" max="4614" width="9.42578125" style="5" customWidth="1"/>
    <col min="4615" max="4615" width="13.140625" style="5" customWidth="1"/>
    <col min="4616" max="4616" width="10.28515625" style="5" bestFit="1" customWidth="1"/>
    <col min="4617" max="4617" width="7.5703125" style="5" customWidth="1"/>
    <col min="4618" max="4618" width="5" style="5" bestFit="1" customWidth="1"/>
    <col min="4619" max="4619" width="13.140625" style="5" customWidth="1"/>
    <col min="4620" max="4620" width="10" style="5" customWidth="1"/>
    <col min="4621" max="4627" width="9.140625" style="5"/>
    <col min="4628" max="4628" width="9.7109375" style="5" bestFit="1" customWidth="1"/>
    <col min="4629" max="4629" width="7.5703125" style="5" bestFit="1" customWidth="1"/>
    <col min="4630" max="4630" width="10.5703125" style="5" bestFit="1" customWidth="1"/>
    <col min="4631" max="4631" width="5" style="5" customWidth="1"/>
    <col min="4632" max="4633" width="9.140625" style="5"/>
    <col min="4634" max="4634" width="12.7109375" style="5" bestFit="1" customWidth="1"/>
    <col min="4635" max="4865" width="9.140625" style="5"/>
    <col min="4866" max="4866" width="11.28515625" style="5" customWidth="1"/>
    <col min="4867" max="4867" width="35.140625" style="5" customWidth="1"/>
    <col min="4868" max="4868" width="18" style="5" bestFit="1" customWidth="1"/>
    <col min="4869" max="4869" width="15.140625" style="5" customWidth="1"/>
    <col min="4870" max="4870" width="9.42578125" style="5" customWidth="1"/>
    <col min="4871" max="4871" width="13.140625" style="5" customWidth="1"/>
    <col min="4872" max="4872" width="10.28515625" style="5" bestFit="1" customWidth="1"/>
    <col min="4873" max="4873" width="7.5703125" style="5" customWidth="1"/>
    <col min="4874" max="4874" width="5" style="5" bestFit="1" customWidth="1"/>
    <col min="4875" max="4875" width="13.140625" style="5" customWidth="1"/>
    <col min="4876" max="4876" width="10" style="5" customWidth="1"/>
    <col min="4877" max="4883" width="9.140625" style="5"/>
    <col min="4884" max="4884" width="9.7109375" style="5" bestFit="1" customWidth="1"/>
    <col min="4885" max="4885" width="7.5703125" style="5" bestFit="1" customWidth="1"/>
    <col min="4886" max="4886" width="10.5703125" style="5" bestFit="1" customWidth="1"/>
    <col min="4887" max="4887" width="5" style="5" customWidth="1"/>
    <col min="4888" max="4889" width="9.140625" style="5"/>
    <col min="4890" max="4890" width="12.7109375" style="5" bestFit="1" customWidth="1"/>
    <col min="4891" max="5121" width="9.140625" style="5"/>
    <col min="5122" max="5122" width="11.28515625" style="5" customWidth="1"/>
    <col min="5123" max="5123" width="35.140625" style="5" customWidth="1"/>
    <col min="5124" max="5124" width="18" style="5" bestFit="1" customWidth="1"/>
    <col min="5125" max="5125" width="15.140625" style="5" customWidth="1"/>
    <col min="5126" max="5126" width="9.42578125" style="5" customWidth="1"/>
    <col min="5127" max="5127" width="13.140625" style="5" customWidth="1"/>
    <col min="5128" max="5128" width="10.28515625" style="5" bestFit="1" customWidth="1"/>
    <col min="5129" max="5129" width="7.5703125" style="5" customWidth="1"/>
    <col min="5130" max="5130" width="5" style="5" bestFit="1" customWidth="1"/>
    <col min="5131" max="5131" width="13.140625" style="5" customWidth="1"/>
    <col min="5132" max="5132" width="10" style="5" customWidth="1"/>
    <col min="5133" max="5139" width="9.140625" style="5"/>
    <col min="5140" max="5140" width="9.7109375" style="5" bestFit="1" customWidth="1"/>
    <col min="5141" max="5141" width="7.5703125" style="5" bestFit="1" customWidth="1"/>
    <col min="5142" max="5142" width="10.5703125" style="5" bestFit="1" customWidth="1"/>
    <col min="5143" max="5143" width="5" style="5" customWidth="1"/>
    <col min="5144" max="5145" width="9.140625" style="5"/>
    <col min="5146" max="5146" width="12.7109375" style="5" bestFit="1" customWidth="1"/>
    <col min="5147" max="5377" width="9.140625" style="5"/>
    <col min="5378" max="5378" width="11.28515625" style="5" customWidth="1"/>
    <col min="5379" max="5379" width="35.140625" style="5" customWidth="1"/>
    <col min="5380" max="5380" width="18" style="5" bestFit="1" customWidth="1"/>
    <col min="5381" max="5381" width="15.140625" style="5" customWidth="1"/>
    <col min="5382" max="5382" width="9.42578125" style="5" customWidth="1"/>
    <col min="5383" max="5383" width="13.140625" style="5" customWidth="1"/>
    <col min="5384" max="5384" width="10.28515625" style="5" bestFit="1" customWidth="1"/>
    <col min="5385" max="5385" width="7.5703125" style="5" customWidth="1"/>
    <col min="5386" max="5386" width="5" style="5" bestFit="1" customWidth="1"/>
    <col min="5387" max="5387" width="13.140625" style="5" customWidth="1"/>
    <col min="5388" max="5388" width="10" style="5" customWidth="1"/>
    <col min="5389" max="5395" width="9.140625" style="5"/>
    <col min="5396" max="5396" width="9.7109375" style="5" bestFit="1" customWidth="1"/>
    <col min="5397" max="5397" width="7.5703125" style="5" bestFit="1" customWidth="1"/>
    <col min="5398" max="5398" width="10.5703125" style="5" bestFit="1" customWidth="1"/>
    <col min="5399" max="5399" width="5" style="5" customWidth="1"/>
    <col min="5400" max="5401" width="9.140625" style="5"/>
    <col min="5402" max="5402" width="12.7109375" style="5" bestFit="1" customWidth="1"/>
    <col min="5403" max="5633" width="9.140625" style="5"/>
    <col min="5634" max="5634" width="11.28515625" style="5" customWidth="1"/>
    <col min="5635" max="5635" width="35.140625" style="5" customWidth="1"/>
    <col min="5636" max="5636" width="18" style="5" bestFit="1" customWidth="1"/>
    <col min="5637" max="5637" width="15.140625" style="5" customWidth="1"/>
    <col min="5638" max="5638" width="9.42578125" style="5" customWidth="1"/>
    <col min="5639" max="5639" width="13.140625" style="5" customWidth="1"/>
    <col min="5640" max="5640" width="10.28515625" style="5" bestFit="1" customWidth="1"/>
    <col min="5641" max="5641" width="7.5703125" style="5" customWidth="1"/>
    <col min="5642" max="5642" width="5" style="5" bestFit="1" customWidth="1"/>
    <col min="5643" max="5643" width="13.140625" style="5" customWidth="1"/>
    <col min="5644" max="5644" width="10" style="5" customWidth="1"/>
    <col min="5645" max="5651" width="9.140625" style="5"/>
    <col min="5652" max="5652" width="9.7109375" style="5" bestFit="1" customWidth="1"/>
    <col min="5653" max="5653" width="7.5703125" style="5" bestFit="1" customWidth="1"/>
    <col min="5654" max="5654" width="10.5703125" style="5" bestFit="1" customWidth="1"/>
    <col min="5655" max="5655" width="5" style="5" customWidth="1"/>
    <col min="5656" max="5657" width="9.140625" style="5"/>
    <col min="5658" max="5658" width="12.7109375" style="5" bestFit="1" customWidth="1"/>
    <col min="5659" max="5889" width="9.140625" style="5"/>
    <col min="5890" max="5890" width="11.28515625" style="5" customWidth="1"/>
    <col min="5891" max="5891" width="35.140625" style="5" customWidth="1"/>
    <col min="5892" max="5892" width="18" style="5" bestFit="1" customWidth="1"/>
    <col min="5893" max="5893" width="15.140625" style="5" customWidth="1"/>
    <col min="5894" max="5894" width="9.42578125" style="5" customWidth="1"/>
    <col min="5895" max="5895" width="13.140625" style="5" customWidth="1"/>
    <col min="5896" max="5896" width="10.28515625" style="5" bestFit="1" customWidth="1"/>
    <col min="5897" max="5897" width="7.5703125" style="5" customWidth="1"/>
    <col min="5898" max="5898" width="5" style="5" bestFit="1" customWidth="1"/>
    <col min="5899" max="5899" width="13.140625" style="5" customWidth="1"/>
    <col min="5900" max="5900" width="10" style="5" customWidth="1"/>
    <col min="5901" max="5907" width="9.140625" style="5"/>
    <col min="5908" max="5908" width="9.7109375" style="5" bestFit="1" customWidth="1"/>
    <col min="5909" max="5909" width="7.5703125" style="5" bestFit="1" customWidth="1"/>
    <col min="5910" max="5910" width="10.5703125" style="5" bestFit="1" customWidth="1"/>
    <col min="5911" max="5911" width="5" style="5" customWidth="1"/>
    <col min="5912" max="5913" width="9.140625" style="5"/>
    <col min="5914" max="5914" width="12.7109375" style="5" bestFit="1" customWidth="1"/>
    <col min="5915" max="6145" width="9.140625" style="5"/>
    <col min="6146" max="6146" width="11.28515625" style="5" customWidth="1"/>
    <col min="6147" max="6147" width="35.140625" style="5" customWidth="1"/>
    <col min="6148" max="6148" width="18" style="5" bestFit="1" customWidth="1"/>
    <col min="6149" max="6149" width="15.140625" style="5" customWidth="1"/>
    <col min="6150" max="6150" width="9.42578125" style="5" customWidth="1"/>
    <col min="6151" max="6151" width="13.140625" style="5" customWidth="1"/>
    <col min="6152" max="6152" width="10.28515625" style="5" bestFit="1" customWidth="1"/>
    <col min="6153" max="6153" width="7.5703125" style="5" customWidth="1"/>
    <col min="6154" max="6154" width="5" style="5" bestFit="1" customWidth="1"/>
    <col min="6155" max="6155" width="13.140625" style="5" customWidth="1"/>
    <col min="6156" max="6156" width="10" style="5" customWidth="1"/>
    <col min="6157" max="6163" width="9.140625" style="5"/>
    <col min="6164" max="6164" width="9.7109375" style="5" bestFit="1" customWidth="1"/>
    <col min="6165" max="6165" width="7.5703125" style="5" bestFit="1" customWidth="1"/>
    <col min="6166" max="6166" width="10.5703125" style="5" bestFit="1" customWidth="1"/>
    <col min="6167" max="6167" width="5" style="5" customWidth="1"/>
    <col min="6168" max="6169" width="9.140625" style="5"/>
    <col min="6170" max="6170" width="12.7109375" style="5" bestFit="1" customWidth="1"/>
    <col min="6171" max="6401" width="9.140625" style="5"/>
    <col min="6402" max="6402" width="11.28515625" style="5" customWidth="1"/>
    <col min="6403" max="6403" width="35.140625" style="5" customWidth="1"/>
    <col min="6404" max="6404" width="18" style="5" bestFit="1" customWidth="1"/>
    <col min="6405" max="6405" width="15.140625" style="5" customWidth="1"/>
    <col min="6406" max="6406" width="9.42578125" style="5" customWidth="1"/>
    <col min="6407" max="6407" width="13.140625" style="5" customWidth="1"/>
    <col min="6408" max="6408" width="10.28515625" style="5" bestFit="1" customWidth="1"/>
    <col min="6409" max="6409" width="7.5703125" style="5" customWidth="1"/>
    <col min="6410" max="6410" width="5" style="5" bestFit="1" customWidth="1"/>
    <col min="6411" max="6411" width="13.140625" style="5" customWidth="1"/>
    <col min="6412" max="6412" width="10" style="5" customWidth="1"/>
    <col min="6413" max="6419" width="9.140625" style="5"/>
    <col min="6420" max="6420" width="9.7109375" style="5" bestFit="1" customWidth="1"/>
    <col min="6421" max="6421" width="7.5703125" style="5" bestFit="1" customWidth="1"/>
    <col min="6422" max="6422" width="10.5703125" style="5" bestFit="1" customWidth="1"/>
    <col min="6423" max="6423" width="5" style="5" customWidth="1"/>
    <col min="6424" max="6425" width="9.140625" style="5"/>
    <col min="6426" max="6426" width="12.7109375" style="5" bestFit="1" customWidth="1"/>
    <col min="6427" max="6657" width="9.140625" style="5"/>
    <col min="6658" max="6658" width="11.28515625" style="5" customWidth="1"/>
    <col min="6659" max="6659" width="35.140625" style="5" customWidth="1"/>
    <col min="6660" max="6660" width="18" style="5" bestFit="1" customWidth="1"/>
    <col min="6661" max="6661" width="15.140625" style="5" customWidth="1"/>
    <col min="6662" max="6662" width="9.42578125" style="5" customWidth="1"/>
    <col min="6663" max="6663" width="13.140625" style="5" customWidth="1"/>
    <col min="6664" max="6664" width="10.28515625" style="5" bestFit="1" customWidth="1"/>
    <col min="6665" max="6665" width="7.5703125" style="5" customWidth="1"/>
    <col min="6666" max="6666" width="5" style="5" bestFit="1" customWidth="1"/>
    <col min="6667" max="6667" width="13.140625" style="5" customWidth="1"/>
    <col min="6668" max="6668" width="10" style="5" customWidth="1"/>
    <col min="6669" max="6675" width="9.140625" style="5"/>
    <col min="6676" max="6676" width="9.7109375" style="5" bestFit="1" customWidth="1"/>
    <col min="6677" max="6677" width="7.5703125" style="5" bestFit="1" customWidth="1"/>
    <col min="6678" max="6678" width="10.5703125" style="5" bestFit="1" customWidth="1"/>
    <col min="6679" max="6679" width="5" style="5" customWidth="1"/>
    <col min="6680" max="6681" width="9.140625" style="5"/>
    <col min="6682" max="6682" width="12.7109375" style="5" bestFit="1" customWidth="1"/>
    <col min="6683" max="6913" width="9.140625" style="5"/>
    <col min="6914" max="6914" width="11.28515625" style="5" customWidth="1"/>
    <col min="6915" max="6915" width="35.140625" style="5" customWidth="1"/>
    <col min="6916" max="6916" width="18" style="5" bestFit="1" customWidth="1"/>
    <col min="6917" max="6917" width="15.140625" style="5" customWidth="1"/>
    <col min="6918" max="6918" width="9.42578125" style="5" customWidth="1"/>
    <col min="6919" max="6919" width="13.140625" style="5" customWidth="1"/>
    <col min="6920" max="6920" width="10.28515625" style="5" bestFit="1" customWidth="1"/>
    <col min="6921" max="6921" width="7.5703125" style="5" customWidth="1"/>
    <col min="6922" max="6922" width="5" style="5" bestFit="1" customWidth="1"/>
    <col min="6923" max="6923" width="13.140625" style="5" customWidth="1"/>
    <col min="6924" max="6924" width="10" style="5" customWidth="1"/>
    <col min="6925" max="6931" width="9.140625" style="5"/>
    <col min="6932" max="6932" width="9.7109375" style="5" bestFit="1" customWidth="1"/>
    <col min="6933" max="6933" width="7.5703125" style="5" bestFit="1" customWidth="1"/>
    <col min="6934" max="6934" width="10.5703125" style="5" bestFit="1" customWidth="1"/>
    <col min="6935" max="6935" width="5" style="5" customWidth="1"/>
    <col min="6936" max="6937" width="9.140625" style="5"/>
    <col min="6938" max="6938" width="12.7109375" style="5" bestFit="1" customWidth="1"/>
    <col min="6939" max="7169" width="9.140625" style="5"/>
    <col min="7170" max="7170" width="11.28515625" style="5" customWidth="1"/>
    <col min="7171" max="7171" width="35.140625" style="5" customWidth="1"/>
    <col min="7172" max="7172" width="18" style="5" bestFit="1" customWidth="1"/>
    <col min="7173" max="7173" width="15.140625" style="5" customWidth="1"/>
    <col min="7174" max="7174" width="9.42578125" style="5" customWidth="1"/>
    <col min="7175" max="7175" width="13.140625" style="5" customWidth="1"/>
    <col min="7176" max="7176" width="10.28515625" style="5" bestFit="1" customWidth="1"/>
    <col min="7177" max="7177" width="7.5703125" style="5" customWidth="1"/>
    <col min="7178" max="7178" width="5" style="5" bestFit="1" customWidth="1"/>
    <col min="7179" max="7179" width="13.140625" style="5" customWidth="1"/>
    <col min="7180" max="7180" width="10" style="5" customWidth="1"/>
    <col min="7181" max="7187" width="9.140625" style="5"/>
    <col min="7188" max="7188" width="9.7109375" style="5" bestFit="1" customWidth="1"/>
    <col min="7189" max="7189" width="7.5703125" style="5" bestFit="1" customWidth="1"/>
    <col min="7190" max="7190" width="10.5703125" style="5" bestFit="1" customWidth="1"/>
    <col min="7191" max="7191" width="5" style="5" customWidth="1"/>
    <col min="7192" max="7193" width="9.140625" style="5"/>
    <col min="7194" max="7194" width="12.7109375" style="5" bestFit="1" customWidth="1"/>
    <col min="7195" max="7425" width="9.140625" style="5"/>
    <col min="7426" max="7426" width="11.28515625" style="5" customWidth="1"/>
    <col min="7427" max="7427" width="35.140625" style="5" customWidth="1"/>
    <col min="7428" max="7428" width="18" style="5" bestFit="1" customWidth="1"/>
    <col min="7429" max="7429" width="15.140625" style="5" customWidth="1"/>
    <col min="7430" max="7430" width="9.42578125" style="5" customWidth="1"/>
    <col min="7431" max="7431" width="13.140625" style="5" customWidth="1"/>
    <col min="7432" max="7432" width="10.28515625" style="5" bestFit="1" customWidth="1"/>
    <col min="7433" max="7433" width="7.5703125" style="5" customWidth="1"/>
    <col min="7434" max="7434" width="5" style="5" bestFit="1" customWidth="1"/>
    <col min="7435" max="7435" width="13.140625" style="5" customWidth="1"/>
    <col min="7436" max="7436" width="10" style="5" customWidth="1"/>
    <col min="7437" max="7443" width="9.140625" style="5"/>
    <col min="7444" max="7444" width="9.7109375" style="5" bestFit="1" customWidth="1"/>
    <col min="7445" max="7445" width="7.5703125" style="5" bestFit="1" customWidth="1"/>
    <col min="7446" max="7446" width="10.5703125" style="5" bestFit="1" customWidth="1"/>
    <col min="7447" max="7447" width="5" style="5" customWidth="1"/>
    <col min="7448" max="7449" width="9.140625" style="5"/>
    <col min="7450" max="7450" width="12.7109375" style="5" bestFit="1" customWidth="1"/>
    <col min="7451" max="7681" width="9.140625" style="5"/>
    <col min="7682" max="7682" width="11.28515625" style="5" customWidth="1"/>
    <col min="7683" max="7683" width="35.140625" style="5" customWidth="1"/>
    <col min="7684" max="7684" width="18" style="5" bestFit="1" customWidth="1"/>
    <col min="7685" max="7685" width="15.140625" style="5" customWidth="1"/>
    <col min="7686" max="7686" width="9.42578125" style="5" customWidth="1"/>
    <col min="7687" max="7687" width="13.140625" style="5" customWidth="1"/>
    <col min="7688" max="7688" width="10.28515625" style="5" bestFit="1" customWidth="1"/>
    <col min="7689" max="7689" width="7.5703125" style="5" customWidth="1"/>
    <col min="7690" max="7690" width="5" style="5" bestFit="1" customWidth="1"/>
    <col min="7691" max="7691" width="13.140625" style="5" customWidth="1"/>
    <col min="7692" max="7692" width="10" style="5" customWidth="1"/>
    <col min="7693" max="7699" width="9.140625" style="5"/>
    <col min="7700" max="7700" width="9.7109375" style="5" bestFit="1" customWidth="1"/>
    <col min="7701" max="7701" width="7.5703125" style="5" bestFit="1" customWidth="1"/>
    <col min="7702" max="7702" width="10.5703125" style="5" bestFit="1" customWidth="1"/>
    <col min="7703" max="7703" width="5" style="5" customWidth="1"/>
    <col min="7704" max="7705" width="9.140625" style="5"/>
    <col min="7706" max="7706" width="12.7109375" style="5" bestFit="1" customWidth="1"/>
    <col min="7707" max="7937" width="9.140625" style="5"/>
    <col min="7938" max="7938" width="11.28515625" style="5" customWidth="1"/>
    <col min="7939" max="7939" width="35.140625" style="5" customWidth="1"/>
    <col min="7940" max="7940" width="18" style="5" bestFit="1" customWidth="1"/>
    <col min="7941" max="7941" width="15.140625" style="5" customWidth="1"/>
    <col min="7942" max="7942" width="9.42578125" style="5" customWidth="1"/>
    <col min="7943" max="7943" width="13.140625" style="5" customWidth="1"/>
    <col min="7944" max="7944" width="10.28515625" style="5" bestFit="1" customWidth="1"/>
    <col min="7945" max="7945" width="7.5703125" style="5" customWidth="1"/>
    <col min="7946" max="7946" width="5" style="5" bestFit="1" customWidth="1"/>
    <col min="7947" max="7947" width="13.140625" style="5" customWidth="1"/>
    <col min="7948" max="7948" width="10" style="5" customWidth="1"/>
    <col min="7949" max="7955" width="9.140625" style="5"/>
    <col min="7956" max="7956" width="9.7109375" style="5" bestFit="1" customWidth="1"/>
    <col min="7957" max="7957" width="7.5703125" style="5" bestFit="1" customWidth="1"/>
    <col min="7958" max="7958" width="10.5703125" style="5" bestFit="1" customWidth="1"/>
    <col min="7959" max="7959" width="5" style="5" customWidth="1"/>
    <col min="7960" max="7961" width="9.140625" style="5"/>
    <col min="7962" max="7962" width="12.7109375" style="5" bestFit="1" customWidth="1"/>
    <col min="7963" max="8193" width="9.140625" style="5"/>
    <col min="8194" max="8194" width="11.28515625" style="5" customWidth="1"/>
    <col min="8195" max="8195" width="35.140625" style="5" customWidth="1"/>
    <col min="8196" max="8196" width="18" style="5" bestFit="1" customWidth="1"/>
    <col min="8197" max="8197" width="15.140625" style="5" customWidth="1"/>
    <col min="8198" max="8198" width="9.42578125" style="5" customWidth="1"/>
    <col min="8199" max="8199" width="13.140625" style="5" customWidth="1"/>
    <col min="8200" max="8200" width="10.28515625" style="5" bestFit="1" customWidth="1"/>
    <col min="8201" max="8201" width="7.5703125" style="5" customWidth="1"/>
    <col min="8202" max="8202" width="5" style="5" bestFit="1" customWidth="1"/>
    <col min="8203" max="8203" width="13.140625" style="5" customWidth="1"/>
    <col min="8204" max="8204" width="10" style="5" customWidth="1"/>
    <col min="8205" max="8211" width="9.140625" style="5"/>
    <col min="8212" max="8212" width="9.7109375" style="5" bestFit="1" customWidth="1"/>
    <col min="8213" max="8213" width="7.5703125" style="5" bestFit="1" customWidth="1"/>
    <col min="8214" max="8214" width="10.5703125" style="5" bestFit="1" customWidth="1"/>
    <col min="8215" max="8215" width="5" style="5" customWidth="1"/>
    <col min="8216" max="8217" width="9.140625" style="5"/>
    <col min="8218" max="8218" width="12.7109375" style="5" bestFit="1" customWidth="1"/>
    <col min="8219" max="8449" width="9.140625" style="5"/>
    <col min="8450" max="8450" width="11.28515625" style="5" customWidth="1"/>
    <col min="8451" max="8451" width="35.140625" style="5" customWidth="1"/>
    <col min="8452" max="8452" width="18" style="5" bestFit="1" customWidth="1"/>
    <col min="8453" max="8453" width="15.140625" style="5" customWidth="1"/>
    <col min="8454" max="8454" width="9.42578125" style="5" customWidth="1"/>
    <col min="8455" max="8455" width="13.140625" style="5" customWidth="1"/>
    <col min="8456" max="8456" width="10.28515625" style="5" bestFit="1" customWidth="1"/>
    <col min="8457" max="8457" width="7.5703125" style="5" customWidth="1"/>
    <col min="8458" max="8458" width="5" style="5" bestFit="1" customWidth="1"/>
    <col min="8459" max="8459" width="13.140625" style="5" customWidth="1"/>
    <col min="8460" max="8460" width="10" style="5" customWidth="1"/>
    <col min="8461" max="8467" width="9.140625" style="5"/>
    <col min="8468" max="8468" width="9.7109375" style="5" bestFit="1" customWidth="1"/>
    <col min="8469" max="8469" width="7.5703125" style="5" bestFit="1" customWidth="1"/>
    <col min="8470" max="8470" width="10.5703125" style="5" bestFit="1" customWidth="1"/>
    <col min="8471" max="8471" width="5" style="5" customWidth="1"/>
    <col min="8472" max="8473" width="9.140625" style="5"/>
    <col min="8474" max="8474" width="12.7109375" style="5" bestFit="1" customWidth="1"/>
    <col min="8475" max="8705" width="9.140625" style="5"/>
    <col min="8706" max="8706" width="11.28515625" style="5" customWidth="1"/>
    <col min="8707" max="8707" width="35.140625" style="5" customWidth="1"/>
    <col min="8708" max="8708" width="18" style="5" bestFit="1" customWidth="1"/>
    <col min="8709" max="8709" width="15.140625" style="5" customWidth="1"/>
    <col min="8710" max="8710" width="9.42578125" style="5" customWidth="1"/>
    <col min="8711" max="8711" width="13.140625" style="5" customWidth="1"/>
    <col min="8712" max="8712" width="10.28515625" style="5" bestFit="1" customWidth="1"/>
    <col min="8713" max="8713" width="7.5703125" style="5" customWidth="1"/>
    <col min="8714" max="8714" width="5" style="5" bestFit="1" customWidth="1"/>
    <col min="8715" max="8715" width="13.140625" style="5" customWidth="1"/>
    <col min="8716" max="8716" width="10" style="5" customWidth="1"/>
    <col min="8717" max="8723" width="9.140625" style="5"/>
    <col min="8724" max="8724" width="9.7109375" style="5" bestFit="1" customWidth="1"/>
    <col min="8725" max="8725" width="7.5703125" style="5" bestFit="1" customWidth="1"/>
    <col min="8726" max="8726" width="10.5703125" style="5" bestFit="1" customWidth="1"/>
    <col min="8727" max="8727" width="5" style="5" customWidth="1"/>
    <col min="8728" max="8729" width="9.140625" style="5"/>
    <col min="8730" max="8730" width="12.7109375" style="5" bestFit="1" customWidth="1"/>
    <col min="8731" max="8961" width="9.140625" style="5"/>
    <col min="8962" max="8962" width="11.28515625" style="5" customWidth="1"/>
    <col min="8963" max="8963" width="35.140625" style="5" customWidth="1"/>
    <col min="8964" max="8964" width="18" style="5" bestFit="1" customWidth="1"/>
    <col min="8965" max="8965" width="15.140625" style="5" customWidth="1"/>
    <col min="8966" max="8966" width="9.42578125" style="5" customWidth="1"/>
    <col min="8967" max="8967" width="13.140625" style="5" customWidth="1"/>
    <col min="8968" max="8968" width="10.28515625" style="5" bestFit="1" customWidth="1"/>
    <col min="8969" max="8969" width="7.5703125" style="5" customWidth="1"/>
    <col min="8970" max="8970" width="5" style="5" bestFit="1" customWidth="1"/>
    <col min="8971" max="8971" width="13.140625" style="5" customWidth="1"/>
    <col min="8972" max="8972" width="10" style="5" customWidth="1"/>
    <col min="8973" max="8979" width="9.140625" style="5"/>
    <col min="8980" max="8980" width="9.7109375" style="5" bestFit="1" customWidth="1"/>
    <col min="8981" max="8981" width="7.5703125" style="5" bestFit="1" customWidth="1"/>
    <col min="8982" max="8982" width="10.5703125" style="5" bestFit="1" customWidth="1"/>
    <col min="8983" max="8983" width="5" style="5" customWidth="1"/>
    <col min="8984" max="8985" width="9.140625" style="5"/>
    <col min="8986" max="8986" width="12.7109375" style="5" bestFit="1" customWidth="1"/>
    <col min="8987" max="9217" width="9.140625" style="5"/>
    <col min="9218" max="9218" width="11.28515625" style="5" customWidth="1"/>
    <col min="9219" max="9219" width="35.140625" style="5" customWidth="1"/>
    <col min="9220" max="9220" width="18" style="5" bestFit="1" customWidth="1"/>
    <col min="9221" max="9221" width="15.140625" style="5" customWidth="1"/>
    <col min="9222" max="9222" width="9.42578125" style="5" customWidth="1"/>
    <col min="9223" max="9223" width="13.140625" style="5" customWidth="1"/>
    <col min="9224" max="9224" width="10.28515625" style="5" bestFit="1" customWidth="1"/>
    <col min="9225" max="9225" width="7.5703125" style="5" customWidth="1"/>
    <col min="9226" max="9226" width="5" style="5" bestFit="1" customWidth="1"/>
    <col min="9227" max="9227" width="13.140625" style="5" customWidth="1"/>
    <col min="9228" max="9228" width="10" style="5" customWidth="1"/>
    <col min="9229" max="9235" width="9.140625" style="5"/>
    <col min="9236" max="9236" width="9.7109375" style="5" bestFit="1" customWidth="1"/>
    <col min="9237" max="9237" width="7.5703125" style="5" bestFit="1" customWidth="1"/>
    <col min="9238" max="9238" width="10.5703125" style="5" bestFit="1" customWidth="1"/>
    <col min="9239" max="9239" width="5" style="5" customWidth="1"/>
    <col min="9240" max="9241" width="9.140625" style="5"/>
    <col min="9242" max="9242" width="12.7109375" style="5" bestFit="1" customWidth="1"/>
    <col min="9243" max="9473" width="9.140625" style="5"/>
    <col min="9474" max="9474" width="11.28515625" style="5" customWidth="1"/>
    <col min="9475" max="9475" width="35.140625" style="5" customWidth="1"/>
    <col min="9476" max="9476" width="18" style="5" bestFit="1" customWidth="1"/>
    <col min="9477" max="9477" width="15.140625" style="5" customWidth="1"/>
    <col min="9478" max="9478" width="9.42578125" style="5" customWidth="1"/>
    <col min="9479" max="9479" width="13.140625" style="5" customWidth="1"/>
    <col min="9480" max="9480" width="10.28515625" style="5" bestFit="1" customWidth="1"/>
    <col min="9481" max="9481" width="7.5703125" style="5" customWidth="1"/>
    <col min="9482" max="9482" width="5" style="5" bestFit="1" customWidth="1"/>
    <col min="9483" max="9483" width="13.140625" style="5" customWidth="1"/>
    <col min="9484" max="9484" width="10" style="5" customWidth="1"/>
    <col min="9485" max="9491" width="9.140625" style="5"/>
    <col min="9492" max="9492" width="9.7109375" style="5" bestFit="1" customWidth="1"/>
    <col min="9493" max="9493" width="7.5703125" style="5" bestFit="1" customWidth="1"/>
    <col min="9494" max="9494" width="10.5703125" style="5" bestFit="1" customWidth="1"/>
    <col min="9495" max="9495" width="5" style="5" customWidth="1"/>
    <col min="9496" max="9497" width="9.140625" style="5"/>
    <col min="9498" max="9498" width="12.7109375" style="5" bestFit="1" customWidth="1"/>
    <col min="9499" max="9729" width="9.140625" style="5"/>
    <col min="9730" max="9730" width="11.28515625" style="5" customWidth="1"/>
    <col min="9731" max="9731" width="35.140625" style="5" customWidth="1"/>
    <col min="9732" max="9732" width="18" style="5" bestFit="1" customWidth="1"/>
    <col min="9733" max="9733" width="15.140625" style="5" customWidth="1"/>
    <col min="9734" max="9734" width="9.42578125" style="5" customWidth="1"/>
    <col min="9735" max="9735" width="13.140625" style="5" customWidth="1"/>
    <col min="9736" max="9736" width="10.28515625" style="5" bestFit="1" customWidth="1"/>
    <col min="9737" max="9737" width="7.5703125" style="5" customWidth="1"/>
    <col min="9738" max="9738" width="5" style="5" bestFit="1" customWidth="1"/>
    <col min="9739" max="9739" width="13.140625" style="5" customWidth="1"/>
    <col min="9740" max="9740" width="10" style="5" customWidth="1"/>
    <col min="9741" max="9747" width="9.140625" style="5"/>
    <col min="9748" max="9748" width="9.7109375" style="5" bestFit="1" customWidth="1"/>
    <col min="9749" max="9749" width="7.5703125" style="5" bestFit="1" customWidth="1"/>
    <col min="9750" max="9750" width="10.5703125" style="5" bestFit="1" customWidth="1"/>
    <col min="9751" max="9751" width="5" style="5" customWidth="1"/>
    <col min="9752" max="9753" width="9.140625" style="5"/>
    <col min="9754" max="9754" width="12.7109375" style="5" bestFit="1" customWidth="1"/>
    <col min="9755" max="9985" width="9.140625" style="5"/>
    <col min="9986" max="9986" width="11.28515625" style="5" customWidth="1"/>
    <col min="9987" max="9987" width="35.140625" style="5" customWidth="1"/>
    <col min="9988" max="9988" width="18" style="5" bestFit="1" customWidth="1"/>
    <col min="9989" max="9989" width="15.140625" style="5" customWidth="1"/>
    <col min="9990" max="9990" width="9.42578125" style="5" customWidth="1"/>
    <col min="9991" max="9991" width="13.140625" style="5" customWidth="1"/>
    <col min="9992" max="9992" width="10.28515625" style="5" bestFit="1" customWidth="1"/>
    <col min="9993" max="9993" width="7.5703125" style="5" customWidth="1"/>
    <col min="9994" max="9994" width="5" style="5" bestFit="1" customWidth="1"/>
    <col min="9995" max="9995" width="13.140625" style="5" customWidth="1"/>
    <col min="9996" max="9996" width="10" style="5" customWidth="1"/>
    <col min="9997" max="10003" width="9.140625" style="5"/>
    <col min="10004" max="10004" width="9.7109375" style="5" bestFit="1" customWidth="1"/>
    <col min="10005" max="10005" width="7.5703125" style="5" bestFit="1" customWidth="1"/>
    <col min="10006" max="10006" width="10.5703125" style="5" bestFit="1" customWidth="1"/>
    <col min="10007" max="10007" width="5" style="5" customWidth="1"/>
    <col min="10008" max="10009" width="9.140625" style="5"/>
    <col min="10010" max="10010" width="12.7109375" style="5" bestFit="1" customWidth="1"/>
    <col min="10011" max="10241" width="9.140625" style="5"/>
    <col min="10242" max="10242" width="11.28515625" style="5" customWidth="1"/>
    <col min="10243" max="10243" width="35.140625" style="5" customWidth="1"/>
    <col min="10244" max="10244" width="18" style="5" bestFit="1" customWidth="1"/>
    <col min="10245" max="10245" width="15.140625" style="5" customWidth="1"/>
    <col min="10246" max="10246" width="9.42578125" style="5" customWidth="1"/>
    <col min="10247" max="10247" width="13.140625" style="5" customWidth="1"/>
    <col min="10248" max="10248" width="10.28515625" style="5" bestFit="1" customWidth="1"/>
    <col min="10249" max="10249" width="7.5703125" style="5" customWidth="1"/>
    <col min="10250" max="10250" width="5" style="5" bestFit="1" customWidth="1"/>
    <col min="10251" max="10251" width="13.140625" style="5" customWidth="1"/>
    <col min="10252" max="10252" width="10" style="5" customWidth="1"/>
    <col min="10253" max="10259" width="9.140625" style="5"/>
    <col min="10260" max="10260" width="9.7109375" style="5" bestFit="1" customWidth="1"/>
    <col min="10261" max="10261" width="7.5703125" style="5" bestFit="1" customWidth="1"/>
    <col min="10262" max="10262" width="10.5703125" style="5" bestFit="1" customWidth="1"/>
    <col min="10263" max="10263" width="5" style="5" customWidth="1"/>
    <col min="10264" max="10265" width="9.140625" style="5"/>
    <col min="10266" max="10266" width="12.7109375" style="5" bestFit="1" customWidth="1"/>
    <col min="10267" max="10497" width="9.140625" style="5"/>
    <col min="10498" max="10498" width="11.28515625" style="5" customWidth="1"/>
    <col min="10499" max="10499" width="35.140625" style="5" customWidth="1"/>
    <col min="10500" max="10500" width="18" style="5" bestFit="1" customWidth="1"/>
    <col min="10501" max="10501" width="15.140625" style="5" customWidth="1"/>
    <col min="10502" max="10502" width="9.42578125" style="5" customWidth="1"/>
    <col min="10503" max="10503" width="13.140625" style="5" customWidth="1"/>
    <col min="10504" max="10504" width="10.28515625" style="5" bestFit="1" customWidth="1"/>
    <col min="10505" max="10505" width="7.5703125" style="5" customWidth="1"/>
    <col min="10506" max="10506" width="5" style="5" bestFit="1" customWidth="1"/>
    <col min="10507" max="10507" width="13.140625" style="5" customWidth="1"/>
    <col min="10508" max="10508" width="10" style="5" customWidth="1"/>
    <col min="10509" max="10515" width="9.140625" style="5"/>
    <col min="10516" max="10516" width="9.7109375" style="5" bestFit="1" customWidth="1"/>
    <col min="10517" max="10517" width="7.5703125" style="5" bestFit="1" customWidth="1"/>
    <col min="10518" max="10518" width="10.5703125" style="5" bestFit="1" customWidth="1"/>
    <col min="10519" max="10519" width="5" style="5" customWidth="1"/>
    <col min="10520" max="10521" width="9.140625" style="5"/>
    <col min="10522" max="10522" width="12.7109375" style="5" bestFit="1" customWidth="1"/>
    <col min="10523" max="10753" width="9.140625" style="5"/>
    <col min="10754" max="10754" width="11.28515625" style="5" customWidth="1"/>
    <col min="10755" max="10755" width="35.140625" style="5" customWidth="1"/>
    <col min="10756" max="10756" width="18" style="5" bestFit="1" customWidth="1"/>
    <col min="10757" max="10757" width="15.140625" style="5" customWidth="1"/>
    <col min="10758" max="10758" width="9.42578125" style="5" customWidth="1"/>
    <col min="10759" max="10759" width="13.140625" style="5" customWidth="1"/>
    <col min="10760" max="10760" width="10.28515625" style="5" bestFit="1" customWidth="1"/>
    <col min="10761" max="10761" width="7.5703125" style="5" customWidth="1"/>
    <col min="10762" max="10762" width="5" style="5" bestFit="1" customWidth="1"/>
    <col min="10763" max="10763" width="13.140625" style="5" customWidth="1"/>
    <col min="10764" max="10764" width="10" style="5" customWidth="1"/>
    <col min="10765" max="10771" width="9.140625" style="5"/>
    <col min="10772" max="10772" width="9.7109375" style="5" bestFit="1" customWidth="1"/>
    <col min="10773" max="10773" width="7.5703125" style="5" bestFit="1" customWidth="1"/>
    <col min="10774" max="10774" width="10.5703125" style="5" bestFit="1" customWidth="1"/>
    <col min="10775" max="10775" width="5" style="5" customWidth="1"/>
    <col min="10776" max="10777" width="9.140625" style="5"/>
    <col min="10778" max="10778" width="12.7109375" style="5" bestFit="1" customWidth="1"/>
    <col min="10779" max="11009" width="9.140625" style="5"/>
    <col min="11010" max="11010" width="11.28515625" style="5" customWidth="1"/>
    <col min="11011" max="11011" width="35.140625" style="5" customWidth="1"/>
    <col min="11012" max="11012" width="18" style="5" bestFit="1" customWidth="1"/>
    <col min="11013" max="11013" width="15.140625" style="5" customWidth="1"/>
    <col min="11014" max="11014" width="9.42578125" style="5" customWidth="1"/>
    <col min="11015" max="11015" width="13.140625" style="5" customWidth="1"/>
    <col min="11016" max="11016" width="10.28515625" style="5" bestFit="1" customWidth="1"/>
    <col min="11017" max="11017" width="7.5703125" style="5" customWidth="1"/>
    <col min="11018" max="11018" width="5" style="5" bestFit="1" customWidth="1"/>
    <col min="11019" max="11019" width="13.140625" style="5" customWidth="1"/>
    <col min="11020" max="11020" width="10" style="5" customWidth="1"/>
    <col min="11021" max="11027" width="9.140625" style="5"/>
    <col min="11028" max="11028" width="9.7109375" style="5" bestFit="1" customWidth="1"/>
    <col min="11029" max="11029" width="7.5703125" style="5" bestFit="1" customWidth="1"/>
    <col min="11030" max="11030" width="10.5703125" style="5" bestFit="1" customWidth="1"/>
    <col min="11031" max="11031" width="5" style="5" customWidth="1"/>
    <col min="11032" max="11033" width="9.140625" style="5"/>
    <col min="11034" max="11034" width="12.7109375" style="5" bestFit="1" customWidth="1"/>
    <col min="11035" max="11265" width="9.140625" style="5"/>
    <col min="11266" max="11266" width="11.28515625" style="5" customWidth="1"/>
    <col min="11267" max="11267" width="35.140625" style="5" customWidth="1"/>
    <col min="11268" max="11268" width="18" style="5" bestFit="1" customWidth="1"/>
    <col min="11269" max="11269" width="15.140625" style="5" customWidth="1"/>
    <col min="11270" max="11270" width="9.42578125" style="5" customWidth="1"/>
    <col min="11271" max="11271" width="13.140625" style="5" customWidth="1"/>
    <col min="11272" max="11272" width="10.28515625" style="5" bestFit="1" customWidth="1"/>
    <col min="11273" max="11273" width="7.5703125" style="5" customWidth="1"/>
    <col min="11274" max="11274" width="5" style="5" bestFit="1" customWidth="1"/>
    <col min="11275" max="11275" width="13.140625" style="5" customWidth="1"/>
    <col min="11276" max="11276" width="10" style="5" customWidth="1"/>
    <col min="11277" max="11283" width="9.140625" style="5"/>
    <col min="11284" max="11284" width="9.7109375" style="5" bestFit="1" customWidth="1"/>
    <col min="11285" max="11285" width="7.5703125" style="5" bestFit="1" customWidth="1"/>
    <col min="11286" max="11286" width="10.5703125" style="5" bestFit="1" customWidth="1"/>
    <col min="11287" max="11287" width="5" style="5" customWidth="1"/>
    <col min="11288" max="11289" width="9.140625" style="5"/>
    <col min="11290" max="11290" width="12.7109375" style="5" bestFit="1" customWidth="1"/>
    <col min="11291" max="11521" width="9.140625" style="5"/>
    <col min="11522" max="11522" width="11.28515625" style="5" customWidth="1"/>
    <col min="11523" max="11523" width="35.140625" style="5" customWidth="1"/>
    <col min="11524" max="11524" width="18" style="5" bestFit="1" customWidth="1"/>
    <col min="11525" max="11525" width="15.140625" style="5" customWidth="1"/>
    <col min="11526" max="11526" width="9.42578125" style="5" customWidth="1"/>
    <col min="11527" max="11527" width="13.140625" style="5" customWidth="1"/>
    <col min="11528" max="11528" width="10.28515625" style="5" bestFit="1" customWidth="1"/>
    <col min="11529" max="11529" width="7.5703125" style="5" customWidth="1"/>
    <col min="11530" max="11530" width="5" style="5" bestFit="1" customWidth="1"/>
    <col min="11531" max="11531" width="13.140625" style="5" customWidth="1"/>
    <col min="11532" max="11532" width="10" style="5" customWidth="1"/>
    <col min="11533" max="11539" width="9.140625" style="5"/>
    <col min="11540" max="11540" width="9.7109375" style="5" bestFit="1" customWidth="1"/>
    <col min="11541" max="11541" width="7.5703125" style="5" bestFit="1" customWidth="1"/>
    <col min="11542" max="11542" width="10.5703125" style="5" bestFit="1" customWidth="1"/>
    <col min="11543" max="11543" width="5" style="5" customWidth="1"/>
    <col min="11544" max="11545" width="9.140625" style="5"/>
    <col min="11546" max="11546" width="12.7109375" style="5" bestFit="1" customWidth="1"/>
    <col min="11547" max="11777" width="9.140625" style="5"/>
    <col min="11778" max="11778" width="11.28515625" style="5" customWidth="1"/>
    <col min="11779" max="11779" width="35.140625" style="5" customWidth="1"/>
    <col min="11780" max="11780" width="18" style="5" bestFit="1" customWidth="1"/>
    <col min="11781" max="11781" width="15.140625" style="5" customWidth="1"/>
    <col min="11782" max="11782" width="9.42578125" style="5" customWidth="1"/>
    <col min="11783" max="11783" width="13.140625" style="5" customWidth="1"/>
    <col min="11784" max="11784" width="10.28515625" style="5" bestFit="1" customWidth="1"/>
    <col min="11785" max="11785" width="7.5703125" style="5" customWidth="1"/>
    <col min="11786" max="11786" width="5" style="5" bestFit="1" customWidth="1"/>
    <col min="11787" max="11787" width="13.140625" style="5" customWidth="1"/>
    <col min="11788" max="11788" width="10" style="5" customWidth="1"/>
    <col min="11789" max="11795" width="9.140625" style="5"/>
    <col min="11796" max="11796" width="9.7109375" style="5" bestFit="1" customWidth="1"/>
    <col min="11797" max="11797" width="7.5703125" style="5" bestFit="1" customWidth="1"/>
    <col min="11798" max="11798" width="10.5703125" style="5" bestFit="1" customWidth="1"/>
    <col min="11799" max="11799" width="5" style="5" customWidth="1"/>
    <col min="11800" max="11801" width="9.140625" style="5"/>
    <col min="11802" max="11802" width="12.7109375" style="5" bestFit="1" customWidth="1"/>
    <col min="11803" max="12033" width="9.140625" style="5"/>
    <col min="12034" max="12034" width="11.28515625" style="5" customWidth="1"/>
    <col min="12035" max="12035" width="35.140625" style="5" customWidth="1"/>
    <col min="12036" max="12036" width="18" style="5" bestFit="1" customWidth="1"/>
    <col min="12037" max="12037" width="15.140625" style="5" customWidth="1"/>
    <col min="12038" max="12038" width="9.42578125" style="5" customWidth="1"/>
    <col min="12039" max="12039" width="13.140625" style="5" customWidth="1"/>
    <col min="12040" max="12040" width="10.28515625" style="5" bestFit="1" customWidth="1"/>
    <col min="12041" max="12041" width="7.5703125" style="5" customWidth="1"/>
    <col min="12042" max="12042" width="5" style="5" bestFit="1" customWidth="1"/>
    <col min="12043" max="12043" width="13.140625" style="5" customWidth="1"/>
    <col min="12044" max="12044" width="10" style="5" customWidth="1"/>
    <col min="12045" max="12051" width="9.140625" style="5"/>
    <col min="12052" max="12052" width="9.7109375" style="5" bestFit="1" customWidth="1"/>
    <col min="12053" max="12053" width="7.5703125" style="5" bestFit="1" customWidth="1"/>
    <col min="12054" max="12054" width="10.5703125" style="5" bestFit="1" customWidth="1"/>
    <col min="12055" max="12055" width="5" style="5" customWidth="1"/>
    <col min="12056" max="12057" width="9.140625" style="5"/>
    <col min="12058" max="12058" width="12.7109375" style="5" bestFit="1" customWidth="1"/>
    <col min="12059" max="12289" width="9.140625" style="5"/>
    <col min="12290" max="12290" width="11.28515625" style="5" customWidth="1"/>
    <col min="12291" max="12291" width="35.140625" style="5" customWidth="1"/>
    <col min="12292" max="12292" width="18" style="5" bestFit="1" customWidth="1"/>
    <col min="12293" max="12293" width="15.140625" style="5" customWidth="1"/>
    <col min="12294" max="12294" width="9.42578125" style="5" customWidth="1"/>
    <col min="12295" max="12295" width="13.140625" style="5" customWidth="1"/>
    <col min="12296" max="12296" width="10.28515625" style="5" bestFit="1" customWidth="1"/>
    <col min="12297" max="12297" width="7.5703125" style="5" customWidth="1"/>
    <col min="12298" max="12298" width="5" style="5" bestFit="1" customWidth="1"/>
    <col min="12299" max="12299" width="13.140625" style="5" customWidth="1"/>
    <col min="12300" max="12300" width="10" style="5" customWidth="1"/>
    <col min="12301" max="12307" width="9.140625" style="5"/>
    <col min="12308" max="12308" width="9.7109375" style="5" bestFit="1" customWidth="1"/>
    <col min="12309" max="12309" width="7.5703125" style="5" bestFit="1" customWidth="1"/>
    <col min="12310" max="12310" width="10.5703125" style="5" bestFit="1" customWidth="1"/>
    <col min="12311" max="12311" width="5" style="5" customWidth="1"/>
    <col min="12312" max="12313" width="9.140625" style="5"/>
    <col min="12314" max="12314" width="12.7109375" style="5" bestFit="1" customWidth="1"/>
    <col min="12315" max="12545" width="9.140625" style="5"/>
    <col min="12546" max="12546" width="11.28515625" style="5" customWidth="1"/>
    <col min="12547" max="12547" width="35.140625" style="5" customWidth="1"/>
    <col min="12548" max="12548" width="18" style="5" bestFit="1" customWidth="1"/>
    <col min="12549" max="12549" width="15.140625" style="5" customWidth="1"/>
    <col min="12550" max="12550" width="9.42578125" style="5" customWidth="1"/>
    <col min="12551" max="12551" width="13.140625" style="5" customWidth="1"/>
    <col min="12552" max="12552" width="10.28515625" style="5" bestFit="1" customWidth="1"/>
    <col min="12553" max="12553" width="7.5703125" style="5" customWidth="1"/>
    <col min="12554" max="12554" width="5" style="5" bestFit="1" customWidth="1"/>
    <col min="12555" max="12555" width="13.140625" style="5" customWidth="1"/>
    <col min="12556" max="12556" width="10" style="5" customWidth="1"/>
    <col min="12557" max="12563" width="9.140625" style="5"/>
    <col min="12564" max="12564" width="9.7109375" style="5" bestFit="1" customWidth="1"/>
    <col min="12565" max="12565" width="7.5703125" style="5" bestFit="1" customWidth="1"/>
    <col min="12566" max="12566" width="10.5703125" style="5" bestFit="1" customWidth="1"/>
    <col min="12567" max="12567" width="5" style="5" customWidth="1"/>
    <col min="12568" max="12569" width="9.140625" style="5"/>
    <col min="12570" max="12570" width="12.7109375" style="5" bestFit="1" customWidth="1"/>
    <col min="12571" max="12801" width="9.140625" style="5"/>
    <col min="12802" max="12802" width="11.28515625" style="5" customWidth="1"/>
    <col min="12803" max="12803" width="35.140625" style="5" customWidth="1"/>
    <col min="12804" max="12804" width="18" style="5" bestFit="1" customWidth="1"/>
    <col min="12805" max="12805" width="15.140625" style="5" customWidth="1"/>
    <col min="12806" max="12806" width="9.42578125" style="5" customWidth="1"/>
    <col min="12807" max="12807" width="13.140625" style="5" customWidth="1"/>
    <col min="12808" max="12808" width="10.28515625" style="5" bestFit="1" customWidth="1"/>
    <col min="12809" max="12809" width="7.5703125" style="5" customWidth="1"/>
    <col min="12810" max="12810" width="5" style="5" bestFit="1" customWidth="1"/>
    <col min="12811" max="12811" width="13.140625" style="5" customWidth="1"/>
    <col min="12812" max="12812" width="10" style="5" customWidth="1"/>
    <col min="12813" max="12819" width="9.140625" style="5"/>
    <col min="12820" max="12820" width="9.7109375" style="5" bestFit="1" customWidth="1"/>
    <col min="12821" max="12821" width="7.5703125" style="5" bestFit="1" customWidth="1"/>
    <col min="12822" max="12822" width="10.5703125" style="5" bestFit="1" customWidth="1"/>
    <col min="12823" max="12823" width="5" style="5" customWidth="1"/>
    <col min="12824" max="12825" width="9.140625" style="5"/>
    <col min="12826" max="12826" width="12.7109375" style="5" bestFit="1" customWidth="1"/>
    <col min="12827" max="13057" width="9.140625" style="5"/>
    <col min="13058" max="13058" width="11.28515625" style="5" customWidth="1"/>
    <col min="13059" max="13059" width="35.140625" style="5" customWidth="1"/>
    <col min="13060" max="13060" width="18" style="5" bestFit="1" customWidth="1"/>
    <col min="13061" max="13061" width="15.140625" style="5" customWidth="1"/>
    <col min="13062" max="13062" width="9.42578125" style="5" customWidth="1"/>
    <col min="13063" max="13063" width="13.140625" style="5" customWidth="1"/>
    <col min="13064" max="13064" width="10.28515625" style="5" bestFit="1" customWidth="1"/>
    <col min="13065" max="13065" width="7.5703125" style="5" customWidth="1"/>
    <col min="13066" max="13066" width="5" style="5" bestFit="1" customWidth="1"/>
    <col min="13067" max="13067" width="13.140625" style="5" customWidth="1"/>
    <col min="13068" max="13068" width="10" style="5" customWidth="1"/>
    <col min="13069" max="13075" width="9.140625" style="5"/>
    <col min="13076" max="13076" width="9.7109375" style="5" bestFit="1" customWidth="1"/>
    <col min="13077" max="13077" width="7.5703125" style="5" bestFit="1" customWidth="1"/>
    <col min="13078" max="13078" width="10.5703125" style="5" bestFit="1" customWidth="1"/>
    <col min="13079" max="13079" width="5" style="5" customWidth="1"/>
    <col min="13080" max="13081" width="9.140625" style="5"/>
    <col min="13082" max="13082" width="12.7109375" style="5" bestFit="1" customWidth="1"/>
    <col min="13083" max="13313" width="9.140625" style="5"/>
    <col min="13314" max="13314" width="11.28515625" style="5" customWidth="1"/>
    <col min="13315" max="13315" width="35.140625" style="5" customWidth="1"/>
    <col min="13316" max="13316" width="18" style="5" bestFit="1" customWidth="1"/>
    <col min="13317" max="13317" width="15.140625" style="5" customWidth="1"/>
    <col min="13318" max="13318" width="9.42578125" style="5" customWidth="1"/>
    <col min="13319" max="13319" width="13.140625" style="5" customWidth="1"/>
    <col min="13320" max="13320" width="10.28515625" style="5" bestFit="1" customWidth="1"/>
    <col min="13321" max="13321" width="7.5703125" style="5" customWidth="1"/>
    <col min="13322" max="13322" width="5" style="5" bestFit="1" customWidth="1"/>
    <col min="13323" max="13323" width="13.140625" style="5" customWidth="1"/>
    <col min="13324" max="13324" width="10" style="5" customWidth="1"/>
    <col min="13325" max="13331" width="9.140625" style="5"/>
    <col min="13332" max="13332" width="9.7109375" style="5" bestFit="1" customWidth="1"/>
    <col min="13333" max="13333" width="7.5703125" style="5" bestFit="1" customWidth="1"/>
    <col min="13334" max="13334" width="10.5703125" style="5" bestFit="1" customWidth="1"/>
    <col min="13335" max="13335" width="5" style="5" customWidth="1"/>
    <col min="13336" max="13337" width="9.140625" style="5"/>
    <col min="13338" max="13338" width="12.7109375" style="5" bestFit="1" customWidth="1"/>
    <col min="13339" max="13569" width="9.140625" style="5"/>
    <col min="13570" max="13570" width="11.28515625" style="5" customWidth="1"/>
    <col min="13571" max="13571" width="35.140625" style="5" customWidth="1"/>
    <col min="13572" max="13572" width="18" style="5" bestFit="1" customWidth="1"/>
    <col min="13573" max="13573" width="15.140625" style="5" customWidth="1"/>
    <col min="13574" max="13574" width="9.42578125" style="5" customWidth="1"/>
    <col min="13575" max="13575" width="13.140625" style="5" customWidth="1"/>
    <col min="13576" max="13576" width="10.28515625" style="5" bestFit="1" customWidth="1"/>
    <col min="13577" max="13577" width="7.5703125" style="5" customWidth="1"/>
    <col min="13578" max="13578" width="5" style="5" bestFit="1" customWidth="1"/>
    <col min="13579" max="13579" width="13.140625" style="5" customWidth="1"/>
    <col min="13580" max="13580" width="10" style="5" customWidth="1"/>
    <col min="13581" max="13587" width="9.140625" style="5"/>
    <col min="13588" max="13588" width="9.7109375" style="5" bestFit="1" customWidth="1"/>
    <col min="13589" max="13589" width="7.5703125" style="5" bestFit="1" customWidth="1"/>
    <col min="13590" max="13590" width="10.5703125" style="5" bestFit="1" customWidth="1"/>
    <col min="13591" max="13591" width="5" style="5" customWidth="1"/>
    <col min="13592" max="13593" width="9.140625" style="5"/>
    <col min="13594" max="13594" width="12.7109375" style="5" bestFit="1" customWidth="1"/>
    <col min="13595" max="13825" width="9.140625" style="5"/>
    <col min="13826" max="13826" width="11.28515625" style="5" customWidth="1"/>
    <col min="13827" max="13827" width="35.140625" style="5" customWidth="1"/>
    <col min="13828" max="13828" width="18" style="5" bestFit="1" customWidth="1"/>
    <col min="13829" max="13829" width="15.140625" style="5" customWidth="1"/>
    <col min="13830" max="13830" width="9.42578125" style="5" customWidth="1"/>
    <col min="13831" max="13831" width="13.140625" style="5" customWidth="1"/>
    <col min="13832" max="13832" width="10.28515625" style="5" bestFit="1" customWidth="1"/>
    <col min="13833" max="13833" width="7.5703125" style="5" customWidth="1"/>
    <col min="13834" max="13834" width="5" style="5" bestFit="1" customWidth="1"/>
    <col min="13835" max="13835" width="13.140625" style="5" customWidth="1"/>
    <col min="13836" max="13836" width="10" style="5" customWidth="1"/>
    <col min="13837" max="13843" width="9.140625" style="5"/>
    <col min="13844" max="13844" width="9.7109375" style="5" bestFit="1" customWidth="1"/>
    <col min="13845" max="13845" width="7.5703125" style="5" bestFit="1" customWidth="1"/>
    <col min="13846" max="13846" width="10.5703125" style="5" bestFit="1" customWidth="1"/>
    <col min="13847" max="13847" width="5" style="5" customWidth="1"/>
    <col min="13848" max="13849" width="9.140625" style="5"/>
    <col min="13850" max="13850" width="12.7109375" style="5" bestFit="1" customWidth="1"/>
    <col min="13851" max="14081" width="9.140625" style="5"/>
    <col min="14082" max="14082" width="11.28515625" style="5" customWidth="1"/>
    <col min="14083" max="14083" width="35.140625" style="5" customWidth="1"/>
    <col min="14084" max="14084" width="18" style="5" bestFit="1" customWidth="1"/>
    <col min="14085" max="14085" width="15.140625" style="5" customWidth="1"/>
    <col min="14086" max="14086" width="9.42578125" style="5" customWidth="1"/>
    <col min="14087" max="14087" width="13.140625" style="5" customWidth="1"/>
    <col min="14088" max="14088" width="10.28515625" style="5" bestFit="1" customWidth="1"/>
    <col min="14089" max="14089" width="7.5703125" style="5" customWidth="1"/>
    <col min="14090" max="14090" width="5" style="5" bestFit="1" customWidth="1"/>
    <col min="14091" max="14091" width="13.140625" style="5" customWidth="1"/>
    <col min="14092" max="14092" width="10" style="5" customWidth="1"/>
    <col min="14093" max="14099" width="9.140625" style="5"/>
    <col min="14100" max="14100" width="9.7109375" style="5" bestFit="1" customWidth="1"/>
    <col min="14101" max="14101" width="7.5703125" style="5" bestFit="1" customWidth="1"/>
    <col min="14102" max="14102" width="10.5703125" style="5" bestFit="1" customWidth="1"/>
    <col min="14103" max="14103" width="5" style="5" customWidth="1"/>
    <col min="14104" max="14105" width="9.140625" style="5"/>
    <col min="14106" max="14106" width="12.7109375" style="5" bestFit="1" customWidth="1"/>
    <col min="14107" max="14337" width="9.140625" style="5"/>
    <col min="14338" max="14338" width="11.28515625" style="5" customWidth="1"/>
    <col min="14339" max="14339" width="35.140625" style="5" customWidth="1"/>
    <col min="14340" max="14340" width="18" style="5" bestFit="1" customWidth="1"/>
    <col min="14341" max="14341" width="15.140625" style="5" customWidth="1"/>
    <col min="14342" max="14342" width="9.42578125" style="5" customWidth="1"/>
    <col min="14343" max="14343" width="13.140625" style="5" customWidth="1"/>
    <col min="14344" max="14344" width="10.28515625" style="5" bestFit="1" customWidth="1"/>
    <col min="14345" max="14345" width="7.5703125" style="5" customWidth="1"/>
    <col min="14346" max="14346" width="5" style="5" bestFit="1" customWidth="1"/>
    <col min="14347" max="14347" width="13.140625" style="5" customWidth="1"/>
    <col min="14348" max="14348" width="10" style="5" customWidth="1"/>
    <col min="14349" max="14355" width="9.140625" style="5"/>
    <col min="14356" max="14356" width="9.7109375" style="5" bestFit="1" customWidth="1"/>
    <col min="14357" max="14357" width="7.5703125" style="5" bestFit="1" customWidth="1"/>
    <col min="14358" max="14358" width="10.5703125" style="5" bestFit="1" customWidth="1"/>
    <col min="14359" max="14359" width="5" style="5" customWidth="1"/>
    <col min="14360" max="14361" width="9.140625" style="5"/>
    <col min="14362" max="14362" width="12.7109375" style="5" bestFit="1" customWidth="1"/>
    <col min="14363" max="14593" width="9.140625" style="5"/>
    <col min="14594" max="14594" width="11.28515625" style="5" customWidth="1"/>
    <col min="14595" max="14595" width="35.140625" style="5" customWidth="1"/>
    <col min="14596" max="14596" width="18" style="5" bestFit="1" customWidth="1"/>
    <col min="14597" max="14597" width="15.140625" style="5" customWidth="1"/>
    <col min="14598" max="14598" width="9.42578125" style="5" customWidth="1"/>
    <col min="14599" max="14599" width="13.140625" style="5" customWidth="1"/>
    <col min="14600" max="14600" width="10.28515625" style="5" bestFit="1" customWidth="1"/>
    <col min="14601" max="14601" width="7.5703125" style="5" customWidth="1"/>
    <col min="14602" max="14602" width="5" style="5" bestFit="1" customWidth="1"/>
    <col min="14603" max="14603" width="13.140625" style="5" customWidth="1"/>
    <col min="14604" max="14604" width="10" style="5" customWidth="1"/>
    <col min="14605" max="14611" width="9.140625" style="5"/>
    <col min="14612" max="14612" width="9.7109375" style="5" bestFit="1" customWidth="1"/>
    <col min="14613" max="14613" width="7.5703125" style="5" bestFit="1" customWidth="1"/>
    <col min="14614" max="14614" width="10.5703125" style="5" bestFit="1" customWidth="1"/>
    <col min="14615" max="14615" width="5" style="5" customWidth="1"/>
    <col min="14616" max="14617" width="9.140625" style="5"/>
    <col min="14618" max="14618" width="12.7109375" style="5" bestFit="1" customWidth="1"/>
    <col min="14619" max="14849" width="9.140625" style="5"/>
    <col min="14850" max="14850" width="11.28515625" style="5" customWidth="1"/>
    <col min="14851" max="14851" width="35.140625" style="5" customWidth="1"/>
    <col min="14852" max="14852" width="18" style="5" bestFit="1" customWidth="1"/>
    <col min="14853" max="14853" width="15.140625" style="5" customWidth="1"/>
    <col min="14854" max="14854" width="9.42578125" style="5" customWidth="1"/>
    <col min="14855" max="14855" width="13.140625" style="5" customWidth="1"/>
    <col min="14856" max="14856" width="10.28515625" style="5" bestFit="1" customWidth="1"/>
    <col min="14857" max="14857" width="7.5703125" style="5" customWidth="1"/>
    <col min="14858" max="14858" width="5" style="5" bestFit="1" customWidth="1"/>
    <col min="14859" max="14859" width="13.140625" style="5" customWidth="1"/>
    <col min="14860" max="14860" width="10" style="5" customWidth="1"/>
    <col min="14861" max="14867" width="9.140625" style="5"/>
    <col min="14868" max="14868" width="9.7109375" style="5" bestFit="1" customWidth="1"/>
    <col min="14869" max="14869" width="7.5703125" style="5" bestFit="1" customWidth="1"/>
    <col min="14870" max="14870" width="10.5703125" style="5" bestFit="1" customWidth="1"/>
    <col min="14871" max="14871" width="5" style="5" customWidth="1"/>
    <col min="14872" max="14873" width="9.140625" style="5"/>
    <col min="14874" max="14874" width="12.7109375" style="5" bestFit="1" customWidth="1"/>
    <col min="14875" max="15105" width="9.140625" style="5"/>
    <col min="15106" max="15106" width="11.28515625" style="5" customWidth="1"/>
    <col min="15107" max="15107" width="35.140625" style="5" customWidth="1"/>
    <col min="15108" max="15108" width="18" style="5" bestFit="1" customWidth="1"/>
    <col min="15109" max="15109" width="15.140625" style="5" customWidth="1"/>
    <col min="15110" max="15110" width="9.42578125" style="5" customWidth="1"/>
    <col min="15111" max="15111" width="13.140625" style="5" customWidth="1"/>
    <col min="15112" max="15112" width="10.28515625" style="5" bestFit="1" customWidth="1"/>
    <col min="15113" max="15113" width="7.5703125" style="5" customWidth="1"/>
    <col min="15114" max="15114" width="5" style="5" bestFit="1" customWidth="1"/>
    <col min="15115" max="15115" width="13.140625" style="5" customWidth="1"/>
    <col min="15116" max="15116" width="10" style="5" customWidth="1"/>
    <col min="15117" max="15123" width="9.140625" style="5"/>
    <col min="15124" max="15124" width="9.7109375" style="5" bestFit="1" customWidth="1"/>
    <col min="15125" max="15125" width="7.5703125" style="5" bestFit="1" customWidth="1"/>
    <col min="15126" max="15126" width="10.5703125" style="5" bestFit="1" customWidth="1"/>
    <col min="15127" max="15127" width="5" style="5" customWidth="1"/>
    <col min="15128" max="15129" width="9.140625" style="5"/>
    <col min="15130" max="15130" width="12.7109375" style="5" bestFit="1" customWidth="1"/>
    <col min="15131" max="15361" width="9.140625" style="5"/>
    <col min="15362" max="15362" width="11.28515625" style="5" customWidth="1"/>
    <col min="15363" max="15363" width="35.140625" style="5" customWidth="1"/>
    <col min="15364" max="15364" width="18" style="5" bestFit="1" customWidth="1"/>
    <col min="15365" max="15365" width="15.140625" style="5" customWidth="1"/>
    <col min="15366" max="15366" width="9.42578125" style="5" customWidth="1"/>
    <col min="15367" max="15367" width="13.140625" style="5" customWidth="1"/>
    <col min="15368" max="15368" width="10.28515625" style="5" bestFit="1" customWidth="1"/>
    <col min="15369" max="15369" width="7.5703125" style="5" customWidth="1"/>
    <col min="15370" max="15370" width="5" style="5" bestFit="1" customWidth="1"/>
    <col min="15371" max="15371" width="13.140625" style="5" customWidth="1"/>
    <col min="15372" max="15372" width="10" style="5" customWidth="1"/>
    <col min="15373" max="15379" width="9.140625" style="5"/>
    <col min="15380" max="15380" width="9.7109375" style="5" bestFit="1" customWidth="1"/>
    <col min="15381" max="15381" width="7.5703125" style="5" bestFit="1" customWidth="1"/>
    <col min="15382" max="15382" width="10.5703125" style="5" bestFit="1" customWidth="1"/>
    <col min="15383" max="15383" width="5" style="5" customWidth="1"/>
    <col min="15384" max="15385" width="9.140625" style="5"/>
    <col min="15386" max="15386" width="12.7109375" style="5" bestFit="1" customWidth="1"/>
    <col min="15387" max="15617" width="9.140625" style="5"/>
    <col min="15618" max="15618" width="11.28515625" style="5" customWidth="1"/>
    <col min="15619" max="15619" width="35.140625" style="5" customWidth="1"/>
    <col min="15620" max="15620" width="18" style="5" bestFit="1" customWidth="1"/>
    <col min="15621" max="15621" width="15.140625" style="5" customWidth="1"/>
    <col min="15622" max="15622" width="9.42578125" style="5" customWidth="1"/>
    <col min="15623" max="15623" width="13.140625" style="5" customWidth="1"/>
    <col min="15624" max="15624" width="10.28515625" style="5" bestFit="1" customWidth="1"/>
    <col min="15625" max="15625" width="7.5703125" style="5" customWidth="1"/>
    <col min="15626" max="15626" width="5" style="5" bestFit="1" customWidth="1"/>
    <col min="15627" max="15627" width="13.140625" style="5" customWidth="1"/>
    <col min="15628" max="15628" width="10" style="5" customWidth="1"/>
    <col min="15629" max="15635" width="9.140625" style="5"/>
    <col min="15636" max="15636" width="9.7109375" style="5" bestFit="1" customWidth="1"/>
    <col min="15637" max="15637" width="7.5703125" style="5" bestFit="1" customWidth="1"/>
    <col min="15638" max="15638" width="10.5703125" style="5" bestFit="1" customWidth="1"/>
    <col min="15639" max="15639" width="5" style="5" customWidth="1"/>
    <col min="15640" max="15641" width="9.140625" style="5"/>
    <col min="15642" max="15642" width="12.7109375" style="5" bestFit="1" customWidth="1"/>
    <col min="15643" max="15873" width="9.140625" style="5"/>
    <col min="15874" max="15874" width="11.28515625" style="5" customWidth="1"/>
    <col min="15875" max="15875" width="35.140625" style="5" customWidth="1"/>
    <col min="15876" max="15876" width="18" style="5" bestFit="1" customWidth="1"/>
    <col min="15877" max="15877" width="15.140625" style="5" customWidth="1"/>
    <col min="15878" max="15878" width="9.42578125" style="5" customWidth="1"/>
    <col min="15879" max="15879" width="13.140625" style="5" customWidth="1"/>
    <col min="15880" max="15880" width="10.28515625" style="5" bestFit="1" customWidth="1"/>
    <col min="15881" max="15881" width="7.5703125" style="5" customWidth="1"/>
    <col min="15882" max="15882" width="5" style="5" bestFit="1" customWidth="1"/>
    <col min="15883" max="15883" width="13.140625" style="5" customWidth="1"/>
    <col min="15884" max="15884" width="10" style="5" customWidth="1"/>
    <col min="15885" max="15891" width="9.140625" style="5"/>
    <col min="15892" max="15892" width="9.7109375" style="5" bestFit="1" customWidth="1"/>
    <col min="15893" max="15893" width="7.5703125" style="5" bestFit="1" customWidth="1"/>
    <col min="15894" max="15894" width="10.5703125" style="5" bestFit="1" customWidth="1"/>
    <col min="15895" max="15895" width="5" style="5" customWidth="1"/>
    <col min="15896" max="15897" width="9.140625" style="5"/>
    <col min="15898" max="15898" width="12.7109375" style="5" bestFit="1" customWidth="1"/>
    <col min="15899" max="16129" width="9.140625" style="5"/>
    <col min="16130" max="16130" width="11.28515625" style="5" customWidth="1"/>
    <col min="16131" max="16131" width="35.140625" style="5" customWidth="1"/>
    <col min="16132" max="16132" width="18" style="5" bestFit="1" customWidth="1"/>
    <col min="16133" max="16133" width="15.140625" style="5" customWidth="1"/>
    <col min="16134" max="16134" width="9.42578125" style="5" customWidth="1"/>
    <col min="16135" max="16135" width="13.140625" style="5" customWidth="1"/>
    <col min="16136" max="16136" width="10.28515625" style="5" bestFit="1" customWidth="1"/>
    <col min="16137" max="16137" width="7.5703125" style="5" customWidth="1"/>
    <col min="16138" max="16138" width="5" style="5" bestFit="1" customWidth="1"/>
    <col min="16139" max="16139" width="13.140625" style="5" customWidth="1"/>
    <col min="16140" max="16140" width="10" style="5" customWidth="1"/>
    <col min="16141" max="16147" width="9.140625" style="5"/>
    <col min="16148" max="16148" width="9.7109375" style="5" bestFit="1" customWidth="1"/>
    <col min="16149" max="16149" width="7.5703125" style="5" bestFit="1" customWidth="1"/>
    <col min="16150" max="16150" width="10.5703125" style="5" bestFit="1" customWidth="1"/>
    <col min="16151" max="16151" width="5" style="5" customWidth="1"/>
    <col min="16152" max="16153" width="9.140625" style="5"/>
    <col min="16154" max="16154" width="12.7109375" style="5" bestFit="1" customWidth="1"/>
    <col min="16155" max="16384" width="9.140625" style="5"/>
  </cols>
  <sheetData>
    <row r="1" spans="1:32" ht="36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4" t="s">
        <v>10</v>
      </c>
      <c r="L1" s="5" t="s">
        <v>11</v>
      </c>
      <c r="M1" s="5" t="s">
        <v>12</v>
      </c>
      <c r="N1" s="6" t="s">
        <v>13</v>
      </c>
      <c r="O1" s="1" t="s">
        <v>14</v>
      </c>
      <c r="P1" s="1" t="s">
        <v>15</v>
      </c>
      <c r="Q1" s="5" t="s">
        <v>16</v>
      </c>
      <c r="R1" s="7" t="s">
        <v>17</v>
      </c>
      <c r="S1" s="1" t="s">
        <v>18</v>
      </c>
      <c r="T1" s="8" t="s">
        <v>19</v>
      </c>
      <c r="U1" s="9" t="s">
        <v>20</v>
      </c>
      <c r="V1" s="10" t="s">
        <v>21</v>
      </c>
      <c r="W1" s="9" t="s">
        <v>22</v>
      </c>
      <c r="X1" s="8" t="s">
        <v>23</v>
      </c>
      <c r="Y1" s="8" t="s">
        <v>24</v>
      </c>
      <c r="Z1" s="11" t="s">
        <v>25</v>
      </c>
    </row>
    <row r="2" spans="1:32" ht="2.1" customHeight="1" x14ac:dyDescent="0.25">
      <c r="T2" s="14"/>
      <c r="U2" s="14"/>
      <c r="V2" s="15"/>
      <c r="W2" s="16"/>
      <c r="X2" s="14"/>
      <c r="Y2" s="14"/>
      <c r="Z2" s="17"/>
    </row>
    <row r="3" spans="1:32" ht="43.5" customHeight="1" x14ac:dyDescent="0.25">
      <c r="A3" s="18">
        <v>2</v>
      </c>
      <c r="B3" s="19" t="s">
        <v>26</v>
      </c>
      <c r="C3" s="19" t="s">
        <v>27</v>
      </c>
      <c r="D3" s="19" t="s">
        <v>28</v>
      </c>
      <c r="E3" s="19" t="s">
        <v>29</v>
      </c>
      <c r="F3" s="20" t="s">
        <v>30</v>
      </c>
      <c r="G3" s="19" t="s">
        <v>31</v>
      </c>
      <c r="H3" s="19" t="s">
        <v>32</v>
      </c>
      <c r="I3" s="21" t="s">
        <v>33</v>
      </c>
      <c r="J3" s="19" t="s">
        <v>34</v>
      </c>
      <c r="K3" s="22">
        <v>2400</v>
      </c>
      <c r="L3" s="23" t="s">
        <v>33</v>
      </c>
      <c r="M3" s="23"/>
      <c r="N3" s="24"/>
      <c r="O3" s="18"/>
      <c r="P3" s="18"/>
      <c r="Q3" s="23"/>
      <c r="R3" s="25"/>
      <c r="S3" s="18"/>
      <c r="T3" s="23"/>
      <c r="U3" s="23"/>
      <c r="V3" s="26"/>
      <c r="W3" s="18"/>
      <c r="X3" s="23"/>
      <c r="Y3" s="23"/>
      <c r="Z3" s="27"/>
      <c r="AA3" s="23"/>
      <c r="AB3" s="23"/>
      <c r="AC3" s="23"/>
      <c r="AD3" s="23"/>
      <c r="AE3" s="23"/>
      <c r="AF3" s="23"/>
    </row>
    <row r="4" spans="1:32" ht="43.5" customHeight="1" x14ac:dyDescent="0.25">
      <c r="A4" s="18">
        <v>2</v>
      </c>
      <c r="B4" s="19" t="s">
        <v>35</v>
      </c>
      <c r="C4" s="19" t="s">
        <v>36</v>
      </c>
      <c r="D4" s="19" t="s">
        <v>28</v>
      </c>
      <c r="E4" s="19" t="s">
        <v>29</v>
      </c>
      <c r="F4" s="20" t="s">
        <v>30</v>
      </c>
      <c r="G4" s="19" t="s">
        <v>31</v>
      </c>
      <c r="H4" s="19" t="s">
        <v>37</v>
      </c>
      <c r="I4" s="21" t="s">
        <v>33</v>
      </c>
      <c r="J4" s="19" t="s">
        <v>34</v>
      </c>
      <c r="K4" s="22">
        <v>2300</v>
      </c>
      <c r="L4" s="23" t="s">
        <v>33</v>
      </c>
      <c r="M4" s="23"/>
      <c r="N4" s="24"/>
      <c r="O4" s="18"/>
      <c r="P4" s="18"/>
      <c r="Q4" s="23"/>
      <c r="R4" s="25"/>
      <c r="S4" s="18"/>
      <c r="T4" s="23"/>
      <c r="U4" s="23"/>
      <c r="V4" s="26"/>
      <c r="W4" s="18"/>
      <c r="X4" s="23"/>
      <c r="Y4" s="23"/>
      <c r="Z4" s="27"/>
      <c r="AA4" s="23"/>
      <c r="AB4" s="23"/>
      <c r="AC4" s="23"/>
      <c r="AD4" s="23"/>
      <c r="AE4" s="23"/>
      <c r="AF4" s="23"/>
    </row>
    <row r="5" spans="1:32" ht="43.5" customHeight="1" x14ac:dyDescent="0.25">
      <c r="A5" s="18">
        <v>2</v>
      </c>
      <c r="B5" s="19" t="s">
        <v>38</v>
      </c>
      <c r="C5" s="19" t="s">
        <v>39</v>
      </c>
      <c r="D5" s="19" t="s">
        <v>28</v>
      </c>
      <c r="E5" s="19" t="s">
        <v>40</v>
      </c>
      <c r="F5" s="20" t="s">
        <v>30</v>
      </c>
      <c r="G5" s="19" t="s">
        <v>31</v>
      </c>
      <c r="H5" s="19" t="s">
        <v>41</v>
      </c>
      <c r="I5" s="21" t="s">
        <v>33</v>
      </c>
      <c r="J5" s="19" t="s">
        <v>42</v>
      </c>
      <c r="K5" s="22">
        <v>1720</v>
      </c>
      <c r="L5" s="23" t="s">
        <v>33</v>
      </c>
      <c r="M5" s="23"/>
      <c r="N5" s="24"/>
      <c r="O5" s="18"/>
      <c r="P5" s="18"/>
      <c r="Q5" s="23"/>
      <c r="R5" s="25"/>
      <c r="S5" s="18"/>
      <c r="T5" s="23"/>
      <c r="U5" s="23"/>
      <c r="V5" s="26"/>
      <c r="W5" s="18"/>
      <c r="X5" s="23"/>
      <c r="Y5" s="23"/>
      <c r="Z5" s="27"/>
      <c r="AA5" s="23"/>
      <c r="AB5" s="23"/>
      <c r="AC5" s="23"/>
      <c r="AD5" s="23"/>
      <c r="AE5" s="23"/>
      <c r="AF5" s="23"/>
    </row>
    <row r="6" spans="1:32" ht="43.5" customHeight="1" x14ac:dyDescent="0.25">
      <c r="A6" s="18"/>
      <c r="B6" s="19"/>
      <c r="C6" s="19"/>
      <c r="D6" s="19"/>
      <c r="E6" s="19"/>
      <c r="F6" s="20"/>
      <c r="G6" s="19"/>
      <c r="H6" s="19"/>
      <c r="I6" s="20"/>
      <c r="J6" s="19"/>
      <c r="K6" s="28">
        <f>SUM(K3:K5)</f>
        <v>6420</v>
      </c>
      <c r="L6" s="23"/>
      <c r="M6" s="23"/>
      <c r="N6" s="18"/>
      <c r="O6" s="18"/>
      <c r="P6" s="18"/>
      <c r="Q6" s="23"/>
      <c r="R6" s="18"/>
      <c r="S6" s="18"/>
      <c r="T6" s="23"/>
      <c r="U6" s="23"/>
      <c r="V6" s="23"/>
      <c r="W6" s="18"/>
      <c r="X6" s="23"/>
      <c r="Y6" s="23"/>
      <c r="Z6" s="23"/>
      <c r="AA6" s="23"/>
      <c r="AB6" s="23"/>
      <c r="AC6" s="23"/>
      <c r="AD6" s="23"/>
      <c r="AE6" s="23"/>
      <c r="AF6" s="23"/>
    </row>
    <row r="7" spans="1:32" ht="43.5" customHeight="1" x14ac:dyDescent="0.25">
      <c r="A7" s="18"/>
      <c r="B7" s="19"/>
      <c r="C7" s="19"/>
      <c r="D7" s="19"/>
      <c r="E7" s="19"/>
      <c r="F7" s="20"/>
      <c r="G7" s="19"/>
      <c r="H7" s="19"/>
      <c r="I7" s="20"/>
      <c r="J7" s="19"/>
      <c r="K7" s="22" t="s">
        <v>43</v>
      </c>
      <c r="L7" s="23"/>
      <c r="M7" s="23"/>
      <c r="N7" s="18"/>
      <c r="O7" s="18"/>
      <c r="P7" s="18"/>
      <c r="Q7" s="23"/>
      <c r="R7" s="18"/>
      <c r="S7" s="18"/>
      <c r="T7" s="23"/>
      <c r="U7" s="23"/>
      <c r="V7" s="23"/>
      <c r="W7" s="18"/>
      <c r="X7" s="23"/>
      <c r="Y7" s="23"/>
      <c r="Z7" s="23"/>
      <c r="AA7" s="23"/>
      <c r="AB7" s="23"/>
      <c r="AC7" s="23"/>
      <c r="AD7" s="23"/>
      <c r="AE7" s="23"/>
      <c r="AF7" s="23"/>
    </row>
    <row r="8" spans="1:32" ht="43.5" customHeight="1" x14ac:dyDescent="0.25">
      <c r="A8" s="18"/>
      <c r="B8" s="19"/>
      <c r="C8" s="19"/>
      <c r="D8" s="19"/>
      <c r="E8" s="19"/>
      <c r="F8" s="20"/>
      <c r="G8" s="19"/>
      <c r="H8" s="19"/>
      <c r="I8" s="20"/>
      <c r="J8" s="19"/>
      <c r="K8" s="22"/>
      <c r="L8" s="23"/>
      <c r="M8" s="5" t="s">
        <v>12</v>
      </c>
      <c r="N8" s="6" t="s">
        <v>13</v>
      </c>
      <c r="O8" s="1" t="s">
        <v>14</v>
      </c>
      <c r="P8" s="1" t="s">
        <v>15</v>
      </c>
      <c r="Q8" s="5" t="s">
        <v>16</v>
      </c>
      <c r="R8" s="7" t="s">
        <v>17</v>
      </c>
      <c r="S8" s="1" t="s">
        <v>18</v>
      </c>
      <c r="T8" s="8" t="s">
        <v>19</v>
      </c>
      <c r="U8" s="9" t="s">
        <v>20</v>
      </c>
      <c r="V8" s="10" t="s">
        <v>21</v>
      </c>
      <c r="W8" s="9" t="s">
        <v>22</v>
      </c>
      <c r="X8" s="8" t="s">
        <v>23</v>
      </c>
      <c r="Y8" s="8" t="s">
        <v>24</v>
      </c>
      <c r="Z8" s="11" t="s">
        <v>25</v>
      </c>
      <c r="AA8" s="23"/>
      <c r="AB8" s="23"/>
      <c r="AC8" s="23"/>
      <c r="AD8" s="23"/>
      <c r="AE8" s="23"/>
      <c r="AF8" s="23"/>
    </row>
    <row r="9" spans="1:32" ht="43.5" customHeight="1" x14ac:dyDescent="0.25">
      <c r="A9" s="18">
        <v>2</v>
      </c>
      <c r="B9" s="19" t="s">
        <v>44</v>
      </c>
      <c r="C9" s="19" t="s">
        <v>45</v>
      </c>
      <c r="D9" s="19" t="s">
        <v>46</v>
      </c>
      <c r="E9" s="19" t="s">
        <v>47</v>
      </c>
      <c r="F9" s="20" t="s">
        <v>48</v>
      </c>
      <c r="G9" s="19" t="s">
        <v>49</v>
      </c>
      <c r="H9" s="19" t="s">
        <v>50</v>
      </c>
      <c r="I9" s="29" t="s">
        <v>51</v>
      </c>
      <c r="J9" s="19" t="s">
        <v>52</v>
      </c>
      <c r="K9" s="22">
        <v>6000</v>
      </c>
      <c r="L9" s="23" t="s">
        <v>53</v>
      </c>
      <c r="M9" s="23" t="s">
        <v>54</v>
      </c>
      <c r="N9" s="24">
        <v>264</v>
      </c>
      <c r="O9" s="18">
        <v>5</v>
      </c>
      <c r="P9" s="18" t="s">
        <v>55</v>
      </c>
      <c r="Q9" s="8" t="s">
        <v>56</v>
      </c>
      <c r="R9" s="25">
        <v>304</v>
      </c>
      <c r="S9" s="18" t="s">
        <v>57</v>
      </c>
      <c r="T9" s="23">
        <f>R9/O9</f>
        <v>60.8</v>
      </c>
      <c r="U9" s="23">
        <f>T9*O9</f>
        <v>304</v>
      </c>
      <c r="V9" s="26">
        <f>U9*W9</f>
        <v>1216</v>
      </c>
      <c r="W9" s="18">
        <v>4</v>
      </c>
      <c r="X9" s="23">
        <f>N9/O9</f>
        <v>52.8</v>
      </c>
      <c r="Y9" s="23">
        <f t="shared" ref="Y9:Y26" si="0">X9*AA9</f>
        <v>264</v>
      </c>
      <c r="Z9" s="27">
        <f t="shared" ref="Z9:Z26" si="1">Y9*W9</f>
        <v>1056</v>
      </c>
      <c r="AA9" s="23">
        <v>5</v>
      </c>
      <c r="AB9" s="23">
        <f>V9*AC9</f>
        <v>14592</v>
      </c>
      <c r="AC9" s="23">
        <v>12</v>
      </c>
      <c r="AD9" s="23"/>
      <c r="AE9" s="23"/>
      <c r="AF9" s="23"/>
    </row>
    <row r="10" spans="1:32" ht="43.5" customHeight="1" x14ac:dyDescent="0.25">
      <c r="A10" s="18">
        <v>2</v>
      </c>
      <c r="B10" s="19" t="s">
        <v>58</v>
      </c>
      <c r="C10" s="19" t="s">
        <v>59</v>
      </c>
      <c r="D10" s="19" t="s">
        <v>46</v>
      </c>
      <c r="E10" s="19" t="s">
        <v>60</v>
      </c>
      <c r="F10" s="20" t="s">
        <v>61</v>
      </c>
      <c r="G10" s="19" t="s">
        <v>62</v>
      </c>
      <c r="H10" s="19" t="s">
        <v>63</v>
      </c>
      <c r="I10" s="29" t="s">
        <v>51</v>
      </c>
      <c r="J10" s="19" t="s">
        <v>64</v>
      </c>
      <c r="K10" s="22">
        <v>4000</v>
      </c>
      <c r="L10" s="23" t="s">
        <v>53</v>
      </c>
      <c r="M10" s="30"/>
      <c r="N10" s="31"/>
      <c r="O10" s="31"/>
      <c r="P10" s="31"/>
      <c r="Q10" s="30"/>
      <c r="R10" s="31"/>
      <c r="S10" s="32"/>
      <c r="T10" s="23"/>
      <c r="U10" s="33"/>
      <c r="V10" s="33"/>
      <c r="W10" s="32"/>
      <c r="X10" s="33"/>
      <c r="Y10" s="23">
        <f t="shared" si="0"/>
        <v>0</v>
      </c>
      <c r="Z10" s="27">
        <f t="shared" si="1"/>
        <v>0</v>
      </c>
      <c r="AA10" s="23"/>
      <c r="AB10" s="23">
        <f t="shared" ref="AB10:AB26" si="2">V10*AC10</f>
        <v>0</v>
      </c>
      <c r="AC10" s="23">
        <v>12</v>
      </c>
      <c r="AD10" s="23"/>
      <c r="AE10" s="23"/>
      <c r="AF10" s="23"/>
    </row>
    <row r="11" spans="1:32" ht="43.5" customHeight="1" x14ac:dyDescent="0.25">
      <c r="A11" s="18">
        <v>2</v>
      </c>
      <c r="B11" s="19" t="s">
        <v>65</v>
      </c>
      <c r="C11" s="19" t="s">
        <v>66</v>
      </c>
      <c r="D11" s="19" t="s">
        <v>67</v>
      </c>
      <c r="E11" s="19" t="s">
        <v>68</v>
      </c>
      <c r="F11" s="20" t="s">
        <v>48</v>
      </c>
      <c r="G11" s="19" t="s">
        <v>69</v>
      </c>
      <c r="H11" s="19" t="s">
        <v>70</v>
      </c>
      <c r="I11" s="34" t="s">
        <v>71</v>
      </c>
      <c r="J11" s="19" t="s">
        <v>72</v>
      </c>
      <c r="K11" s="22">
        <v>3600</v>
      </c>
      <c r="L11" s="23" t="s">
        <v>53</v>
      </c>
      <c r="M11" s="8" t="s">
        <v>73</v>
      </c>
      <c r="N11" s="24">
        <v>151</v>
      </c>
      <c r="O11" s="18">
        <v>5</v>
      </c>
      <c r="P11" s="18" t="s">
        <v>74</v>
      </c>
      <c r="Q11" s="23" t="s">
        <v>75</v>
      </c>
      <c r="R11" s="25">
        <v>150</v>
      </c>
      <c r="S11" s="18" t="s">
        <v>76</v>
      </c>
      <c r="T11" s="23">
        <f t="shared" ref="T11:T26" si="3">R11/O11</f>
        <v>30</v>
      </c>
      <c r="U11" s="23">
        <f>T11*O11</f>
        <v>150</v>
      </c>
      <c r="V11" s="26">
        <f>U11*W11</f>
        <v>600</v>
      </c>
      <c r="W11" s="18">
        <v>4</v>
      </c>
      <c r="X11" s="23">
        <f t="shared" ref="X11:X16" si="4">N11/O11</f>
        <v>30.2</v>
      </c>
      <c r="Y11" s="23">
        <f t="shared" si="0"/>
        <v>151</v>
      </c>
      <c r="Z11" s="27">
        <f t="shared" si="1"/>
        <v>604</v>
      </c>
      <c r="AA11" s="23">
        <v>5</v>
      </c>
      <c r="AB11" s="23">
        <f t="shared" si="2"/>
        <v>7200</v>
      </c>
      <c r="AC11" s="23">
        <v>12</v>
      </c>
      <c r="AD11" s="23"/>
      <c r="AE11" s="23"/>
      <c r="AF11" s="23"/>
    </row>
    <row r="12" spans="1:32" ht="43.5" customHeight="1" x14ac:dyDescent="0.25">
      <c r="A12" s="18">
        <v>2</v>
      </c>
      <c r="B12" s="19" t="s">
        <v>77</v>
      </c>
      <c r="C12" s="19" t="s">
        <v>78</v>
      </c>
      <c r="D12" s="19" t="s">
        <v>67</v>
      </c>
      <c r="E12" s="19" t="s">
        <v>68</v>
      </c>
      <c r="F12" s="20" t="s">
        <v>48</v>
      </c>
      <c r="G12" s="19" t="s">
        <v>69</v>
      </c>
      <c r="H12" s="19" t="s">
        <v>79</v>
      </c>
      <c r="I12" s="34" t="s">
        <v>71</v>
      </c>
      <c r="J12" s="19" t="s">
        <v>72</v>
      </c>
      <c r="K12" s="22">
        <v>6900</v>
      </c>
      <c r="L12" s="23" t="s">
        <v>53</v>
      </c>
      <c r="M12" s="23" t="s">
        <v>80</v>
      </c>
      <c r="N12" s="24">
        <v>204</v>
      </c>
      <c r="O12" s="18">
        <v>5</v>
      </c>
      <c r="P12" s="18" t="s">
        <v>81</v>
      </c>
      <c r="Q12" s="23" t="s">
        <v>82</v>
      </c>
      <c r="R12" s="25">
        <v>307</v>
      </c>
      <c r="S12" s="18" t="s">
        <v>83</v>
      </c>
      <c r="T12" s="23">
        <f t="shared" si="3"/>
        <v>61.4</v>
      </c>
      <c r="U12" s="23">
        <f>T12*O12</f>
        <v>307</v>
      </c>
      <c r="V12" s="26">
        <f>U12*W12</f>
        <v>1228</v>
      </c>
      <c r="W12" s="18">
        <v>4</v>
      </c>
      <c r="X12" s="23">
        <f t="shared" si="4"/>
        <v>40.799999999999997</v>
      </c>
      <c r="Y12" s="23">
        <f t="shared" si="0"/>
        <v>204</v>
      </c>
      <c r="Z12" s="27">
        <f t="shared" si="1"/>
        <v>816</v>
      </c>
      <c r="AA12" s="23">
        <v>5</v>
      </c>
      <c r="AB12" s="23">
        <f t="shared" si="2"/>
        <v>14736</v>
      </c>
      <c r="AC12" s="23">
        <v>12</v>
      </c>
      <c r="AD12" s="23"/>
      <c r="AE12" s="23"/>
      <c r="AF12" s="23"/>
    </row>
    <row r="13" spans="1:32" ht="43.5" customHeight="1" x14ac:dyDescent="0.25">
      <c r="A13" s="18">
        <v>2</v>
      </c>
      <c r="B13" s="19" t="s">
        <v>84</v>
      </c>
      <c r="C13" s="19" t="s">
        <v>85</v>
      </c>
      <c r="D13" s="19" t="s">
        <v>86</v>
      </c>
      <c r="E13" s="19" t="s">
        <v>87</v>
      </c>
      <c r="F13" s="20" t="s">
        <v>48</v>
      </c>
      <c r="G13" s="19" t="s">
        <v>69</v>
      </c>
      <c r="H13" s="19" t="s">
        <v>88</v>
      </c>
      <c r="I13" s="34" t="s">
        <v>71</v>
      </c>
      <c r="J13" s="19" t="s">
        <v>89</v>
      </c>
      <c r="K13" s="22">
        <v>6900</v>
      </c>
      <c r="L13" s="23" t="s">
        <v>53</v>
      </c>
      <c r="M13" s="23" t="s">
        <v>90</v>
      </c>
      <c r="N13" s="24">
        <v>198.5</v>
      </c>
      <c r="O13" s="18">
        <v>4</v>
      </c>
      <c r="P13" s="18" t="s">
        <v>91</v>
      </c>
      <c r="Q13" s="23" t="s">
        <v>92</v>
      </c>
      <c r="R13" s="25">
        <v>198.5</v>
      </c>
      <c r="S13" s="18" t="s">
        <v>91</v>
      </c>
      <c r="T13" s="23">
        <f t="shared" si="3"/>
        <v>49.625</v>
      </c>
      <c r="U13" s="23">
        <f>T13*AA13</f>
        <v>248.125</v>
      </c>
      <c r="V13" s="26">
        <f>U13*W13</f>
        <v>992.5</v>
      </c>
      <c r="W13" s="18">
        <v>4</v>
      </c>
      <c r="X13" s="23">
        <f t="shared" si="4"/>
        <v>49.625</v>
      </c>
      <c r="Y13" s="23">
        <f t="shared" si="0"/>
        <v>248.125</v>
      </c>
      <c r="Z13" s="27">
        <f t="shared" si="1"/>
        <v>992.5</v>
      </c>
      <c r="AA13" s="23">
        <v>5</v>
      </c>
      <c r="AB13" s="23">
        <f t="shared" si="2"/>
        <v>11910</v>
      </c>
      <c r="AC13" s="23">
        <v>12</v>
      </c>
      <c r="AD13" s="23"/>
      <c r="AE13" s="23"/>
      <c r="AF13" s="23"/>
    </row>
    <row r="14" spans="1:32" ht="43.5" customHeight="1" x14ac:dyDescent="0.25">
      <c r="A14" s="18">
        <v>2</v>
      </c>
      <c r="B14" s="19" t="s">
        <v>93</v>
      </c>
      <c r="C14" s="19" t="s">
        <v>94</v>
      </c>
      <c r="D14" s="19" t="s">
        <v>67</v>
      </c>
      <c r="E14" s="19" t="s">
        <v>95</v>
      </c>
      <c r="F14" s="20" t="s">
        <v>48</v>
      </c>
      <c r="G14" s="19" t="s">
        <v>49</v>
      </c>
      <c r="H14" s="19" t="s">
        <v>96</v>
      </c>
      <c r="I14" s="34" t="s">
        <v>71</v>
      </c>
      <c r="J14" s="19" t="s">
        <v>89</v>
      </c>
      <c r="K14" s="22">
        <v>6400</v>
      </c>
      <c r="L14" s="23" t="s">
        <v>53</v>
      </c>
      <c r="M14" s="23" t="s">
        <v>97</v>
      </c>
      <c r="N14" s="24">
        <v>304</v>
      </c>
      <c r="O14" s="18">
        <v>5</v>
      </c>
      <c r="P14" s="18" t="s">
        <v>98</v>
      </c>
      <c r="Q14" s="23" t="s">
        <v>99</v>
      </c>
      <c r="R14" s="25">
        <v>48</v>
      </c>
      <c r="S14" s="18" t="s">
        <v>100</v>
      </c>
      <c r="T14" s="23">
        <f t="shared" si="3"/>
        <v>9.6</v>
      </c>
      <c r="U14" s="23">
        <f>T14*O14</f>
        <v>48</v>
      </c>
      <c r="V14" s="26">
        <f>U14*W14</f>
        <v>192</v>
      </c>
      <c r="W14" s="18">
        <v>4</v>
      </c>
      <c r="X14" s="23">
        <f t="shared" si="4"/>
        <v>60.8</v>
      </c>
      <c r="Y14" s="23">
        <f t="shared" si="0"/>
        <v>304</v>
      </c>
      <c r="Z14" s="27">
        <f t="shared" si="1"/>
        <v>1216</v>
      </c>
      <c r="AA14" s="23">
        <v>5</v>
      </c>
      <c r="AB14" s="23">
        <f t="shared" si="2"/>
        <v>2304</v>
      </c>
      <c r="AC14" s="23">
        <v>12</v>
      </c>
      <c r="AD14" s="23"/>
      <c r="AE14" s="23"/>
      <c r="AF14" s="23"/>
    </row>
    <row r="15" spans="1:32" ht="43.5" customHeight="1" x14ac:dyDescent="0.25">
      <c r="A15" s="18">
        <v>2</v>
      </c>
      <c r="B15" s="19" t="s">
        <v>101</v>
      </c>
      <c r="C15" s="19" t="s">
        <v>102</v>
      </c>
      <c r="D15" s="19" t="s">
        <v>46</v>
      </c>
      <c r="E15" s="19" t="s">
        <v>103</v>
      </c>
      <c r="F15" s="20" t="s">
        <v>48</v>
      </c>
      <c r="G15" s="19" t="s">
        <v>69</v>
      </c>
      <c r="H15" s="19" t="s">
        <v>104</v>
      </c>
      <c r="I15" s="34" t="s">
        <v>71</v>
      </c>
      <c r="J15" s="19" t="s">
        <v>89</v>
      </c>
      <c r="K15" s="22">
        <v>5700</v>
      </c>
      <c r="L15" s="23" t="s">
        <v>53</v>
      </c>
      <c r="M15" s="23" t="s">
        <v>105</v>
      </c>
      <c r="N15" s="35">
        <v>307.10000000000002</v>
      </c>
      <c r="O15" s="23">
        <v>4</v>
      </c>
      <c r="P15" s="23" t="s">
        <v>106</v>
      </c>
      <c r="Q15" s="23" t="s">
        <v>107</v>
      </c>
      <c r="R15" s="25">
        <v>189.8</v>
      </c>
      <c r="S15" s="18" t="s">
        <v>108</v>
      </c>
      <c r="T15" s="23">
        <f t="shared" si="3"/>
        <v>47.45</v>
      </c>
      <c r="U15" s="23">
        <f>T15*AA15</f>
        <v>237.25</v>
      </c>
      <c r="V15" s="26">
        <f>U15*W15</f>
        <v>949</v>
      </c>
      <c r="W15" s="18">
        <v>4</v>
      </c>
      <c r="X15" s="23">
        <f t="shared" si="4"/>
        <v>76.775000000000006</v>
      </c>
      <c r="Y15" s="23">
        <f t="shared" si="0"/>
        <v>383.875</v>
      </c>
      <c r="Z15" s="27">
        <f t="shared" si="1"/>
        <v>1535.5</v>
      </c>
      <c r="AA15" s="23">
        <v>5</v>
      </c>
      <c r="AB15" s="23">
        <f t="shared" si="2"/>
        <v>11388</v>
      </c>
      <c r="AC15" s="23">
        <v>12</v>
      </c>
      <c r="AD15" s="23"/>
      <c r="AE15" s="23"/>
      <c r="AF15" s="23"/>
    </row>
    <row r="16" spans="1:32" ht="43.5" customHeight="1" x14ac:dyDescent="0.25">
      <c r="A16" s="18">
        <v>2</v>
      </c>
      <c r="B16" s="19" t="s">
        <v>109</v>
      </c>
      <c r="C16" s="19" t="s">
        <v>110</v>
      </c>
      <c r="D16" s="19" t="s">
        <v>46</v>
      </c>
      <c r="E16" s="19" t="s">
        <v>103</v>
      </c>
      <c r="F16" s="20" t="s">
        <v>48</v>
      </c>
      <c r="G16" s="19" t="s">
        <v>69</v>
      </c>
      <c r="H16" s="19" t="s">
        <v>111</v>
      </c>
      <c r="I16" s="34" t="s">
        <v>71</v>
      </c>
      <c r="J16" s="19" t="s">
        <v>89</v>
      </c>
      <c r="K16" s="22">
        <v>9300</v>
      </c>
      <c r="L16" s="23" t="s">
        <v>53</v>
      </c>
      <c r="M16" s="23" t="s">
        <v>112</v>
      </c>
      <c r="N16" s="24">
        <v>140</v>
      </c>
      <c r="O16" s="18">
        <v>4</v>
      </c>
      <c r="P16" s="18" t="s">
        <v>83</v>
      </c>
      <c r="Q16" s="30"/>
      <c r="R16" s="31"/>
      <c r="S16" s="31"/>
      <c r="T16" s="23">
        <f t="shared" si="3"/>
        <v>0</v>
      </c>
      <c r="U16" s="30"/>
      <c r="V16" s="26"/>
      <c r="W16" s="18">
        <v>4</v>
      </c>
      <c r="X16" s="23">
        <f t="shared" si="4"/>
        <v>35</v>
      </c>
      <c r="Y16" s="23">
        <f t="shared" si="0"/>
        <v>175</v>
      </c>
      <c r="Z16" s="27">
        <f t="shared" si="1"/>
        <v>700</v>
      </c>
      <c r="AA16" s="23">
        <v>5</v>
      </c>
      <c r="AB16" s="23">
        <f t="shared" si="2"/>
        <v>0</v>
      </c>
      <c r="AC16" s="23">
        <v>12</v>
      </c>
      <c r="AD16" s="23"/>
      <c r="AE16" s="23"/>
      <c r="AF16" s="23"/>
    </row>
    <row r="17" spans="1:32" ht="43.5" customHeight="1" x14ac:dyDescent="0.25">
      <c r="A17" s="18">
        <v>2</v>
      </c>
      <c r="B17" s="19" t="s">
        <v>113</v>
      </c>
      <c r="C17" s="19" t="s">
        <v>114</v>
      </c>
      <c r="D17" s="19" t="s">
        <v>86</v>
      </c>
      <c r="E17" s="19" t="s">
        <v>87</v>
      </c>
      <c r="F17" s="20" t="s">
        <v>48</v>
      </c>
      <c r="G17" s="19" t="s">
        <v>115</v>
      </c>
      <c r="H17" s="19" t="s">
        <v>116</v>
      </c>
      <c r="I17" s="34" t="s">
        <v>71</v>
      </c>
      <c r="J17" s="19" t="s">
        <v>89</v>
      </c>
      <c r="K17" s="22">
        <v>7400</v>
      </c>
      <c r="L17" s="23" t="s">
        <v>53</v>
      </c>
      <c r="M17" s="30"/>
      <c r="N17" s="31"/>
      <c r="O17" s="31">
        <v>4</v>
      </c>
      <c r="P17" s="31"/>
      <c r="Q17" s="23" t="s">
        <v>117</v>
      </c>
      <c r="R17" s="25">
        <v>204</v>
      </c>
      <c r="S17" s="18" t="s">
        <v>118</v>
      </c>
      <c r="T17" s="23">
        <f t="shared" si="3"/>
        <v>51</v>
      </c>
      <c r="U17" s="23">
        <f>T17*AA17</f>
        <v>255</v>
      </c>
      <c r="V17" s="26">
        <f>U17*W17</f>
        <v>1020</v>
      </c>
      <c r="W17" s="18">
        <v>4</v>
      </c>
      <c r="X17" s="23"/>
      <c r="Y17" s="23">
        <f t="shared" si="0"/>
        <v>0</v>
      </c>
      <c r="Z17" s="27">
        <f t="shared" si="1"/>
        <v>0</v>
      </c>
      <c r="AA17" s="23">
        <v>5</v>
      </c>
      <c r="AB17" s="23">
        <f t="shared" si="2"/>
        <v>12240</v>
      </c>
      <c r="AC17" s="23">
        <v>12</v>
      </c>
      <c r="AD17" s="23"/>
      <c r="AE17" s="23"/>
      <c r="AF17" s="23"/>
    </row>
    <row r="18" spans="1:32" ht="43.5" customHeight="1" x14ac:dyDescent="0.25">
      <c r="A18" s="18">
        <v>2</v>
      </c>
      <c r="B18" s="19" t="s">
        <v>119</v>
      </c>
      <c r="C18" s="19" t="s">
        <v>120</v>
      </c>
      <c r="D18" s="19" t="s">
        <v>86</v>
      </c>
      <c r="E18" s="19" t="s">
        <v>87</v>
      </c>
      <c r="F18" s="20" t="s">
        <v>48</v>
      </c>
      <c r="G18" s="19" t="s">
        <v>69</v>
      </c>
      <c r="H18" s="19" t="s">
        <v>121</v>
      </c>
      <c r="I18" s="34" t="s">
        <v>71</v>
      </c>
      <c r="J18" s="19" t="s">
        <v>122</v>
      </c>
      <c r="K18" s="22">
        <v>10500</v>
      </c>
      <c r="L18" s="23" t="s">
        <v>53</v>
      </c>
      <c r="M18" s="23" t="s">
        <v>123</v>
      </c>
      <c r="N18" s="24" t="s">
        <v>124</v>
      </c>
      <c r="O18" s="18">
        <v>4</v>
      </c>
      <c r="P18" s="18" t="s">
        <v>125</v>
      </c>
      <c r="Q18" s="8" t="s">
        <v>126</v>
      </c>
      <c r="R18" s="25">
        <v>265</v>
      </c>
      <c r="S18" s="18" t="s">
        <v>127</v>
      </c>
      <c r="T18" s="23">
        <f t="shared" si="3"/>
        <v>66.25</v>
      </c>
      <c r="U18" s="23">
        <f>T18*AA18</f>
        <v>331.25</v>
      </c>
      <c r="V18" s="26">
        <f>U18*W18</f>
        <v>1325</v>
      </c>
      <c r="W18" s="18">
        <v>4</v>
      </c>
      <c r="X18" s="23">
        <v>66.42</v>
      </c>
      <c r="Y18" s="23">
        <f t="shared" si="0"/>
        <v>332.1</v>
      </c>
      <c r="Z18" s="27">
        <f t="shared" si="1"/>
        <v>1328.4</v>
      </c>
      <c r="AA18" s="23">
        <v>5</v>
      </c>
      <c r="AB18" s="23">
        <f t="shared" si="2"/>
        <v>15900</v>
      </c>
      <c r="AC18" s="23">
        <v>12</v>
      </c>
      <c r="AD18" s="23"/>
      <c r="AE18" s="23"/>
      <c r="AF18" s="23"/>
    </row>
    <row r="19" spans="1:32" ht="43.5" customHeight="1" x14ac:dyDescent="0.25">
      <c r="A19" s="18">
        <v>2</v>
      </c>
      <c r="B19" s="19" t="s">
        <v>128</v>
      </c>
      <c r="C19" s="19" t="s">
        <v>129</v>
      </c>
      <c r="D19" s="19" t="s">
        <v>67</v>
      </c>
      <c r="E19" s="19" t="s">
        <v>130</v>
      </c>
      <c r="F19" s="20" t="s">
        <v>30</v>
      </c>
      <c r="G19" s="19" t="s">
        <v>115</v>
      </c>
      <c r="H19" s="36" t="s">
        <v>131</v>
      </c>
      <c r="I19" s="34" t="s">
        <v>71</v>
      </c>
      <c r="J19" s="19" t="s">
        <v>34</v>
      </c>
      <c r="K19" s="22">
        <v>8800</v>
      </c>
      <c r="L19" s="23" t="s">
        <v>53</v>
      </c>
      <c r="M19" s="23" t="s">
        <v>132</v>
      </c>
      <c r="N19" s="24">
        <v>259.60000000000002</v>
      </c>
      <c r="O19" s="18">
        <v>4</v>
      </c>
      <c r="P19" s="18" t="s">
        <v>133</v>
      </c>
      <c r="Q19" s="23" t="s">
        <v>134</v>
      </c>
      <c r="R19" s="25">
        <v>264</v>
      </c>
      <c r="S19" s="23" t="s">
        <v>135</v>
      </c>
      <c r="T19" s="23">
        <f t="shared" si="3"/>
        <v>66</v>
      </c>
      <c r="U19" s="23">
        <f>T19*AA19</f>
        <v>330</v>
      </c>
      <c r="V19" s="26">
        <f>U19*W19</f>
        <v>1320</v>
      </c>
      <c r="W19" s="18">
        <v>4</v>
      </c>
      <c r="X19" s="23">
        <f>N19/O19</f>
        <v>64.900000000000006</v>
      </c>
      <c r="Y19" s="23">
        <f t="shared" si="0"/>
        <v>324.5</v>
      </c>
      <c r="Z19" s="27">
        <f t="shared" si="1"/>
        <v>1298</v>
      </c>
      <c r="AA19" s="23">
        <v>5</v>
      </c>
      <c r="AB19" s="23">
        <f t="shared" si="2"/>
        <v>15840</v>
      </c>
      <c r="AC19" s="23">
        <v>12</v>
      </c>
      <c r="AD19" s="23"/>
      <c r="AE19" s="23"/>
      <c r="AF19" s="23"/>
    </row>
    <row r="20" spans="1:32" ht="43.5" customHeight="1" x14ac:dyDescent="0.25">
      <c r="A20" s="18">
        <v>2</v>
      </c>
      <c r="B20" s="19" t="s">
        <v>136</v>
      </c>
      <c r="C20" s="19" t="s">
        <v>137</v>
      </c>
      <c r="D20" s="19" t="s">
        <v>86</v>
      </c>
      <c r="E20" s="19" t="s">
        <v>138</v>
      </c>
      <c r="F20" s="20" t="s">
        <v>139</v>
      </c>
      <c r="G20" s="19" t="s">
        <v>49</v>
      </c>
      <c r="H20" s="19" t="s">
        <v>140</v>
      </c>
      <c r="I20" s="34" t="s">
        <v>71</v>
      </c>
      <c r="J20" s="19" t="s">
        <v>52</v>
      </c>
      <c r="K20" s="22">
        <v>4800</v>
      </c>
      <c r="L20" s="23" t="s">
        <v>53</v>
      </c>
      <c r="M20" s="23" t="s">
        <v>141</v>
      </c>
      <c r="N20" s="24">
        <v>248.6</v>
      </c>
      <c r="O20" s="18">
        <v>4</v>
      </c>
      <c r="P20" s="18" t="s">
        <v>118</v>
      </c>
      <c r="Q20" s="23" t="s">
        <v>142</v>
      </c>
      <c r="R20" s="25">
        <v>248.6</v>
      </c>
      <c r="S20" s="18" t="s">
        <v>143</v>
      </c>
      <c r="T20" s="23">
        <f t="shared" si="3"/>
        <v>62.15</v>
      </c>
      <c r="U20" s="23">
        <f>T20*AA20</f>
        <v>310.75</v>
      </c>
      <c r="V20" s="26">
        <f>U20*W20</f>
        <v>1243</v>
      </c>
      <c r="W20" s="18">
        <v>4</v>
      </c>
      <c r="X20" s="23">
        <f>N20/O20</f>
        <v>62.15</v>
      </c>
      <c r="Y20" s="23">
        <f t="shared" si="0"/>
        <v>310.75</v>
      </c>
      <c r="Z20" s="27">
        <f t="shared" si="1"/>
        <v>1243</v>
      </c>
      <c r="AA20" s="23">
        <v>5</v>
      </c>
      <c r="AB20" s="23">
        <f t="shared" si="2"/>
        <v>14916</v>
      </c>
      <c r="AC20" s="23">
        <v>12</v>
      </c>
      <c r="AD20" s="23"/>
      <c r="AE20" s="23"/>
      <c r="AF20" s="23"/>
    </row>
    <row r="21" spans="1:32" ht="43.5" customHeight="1" x14ac:dyDescent="0.25">
      <c r="A21" s="18">
        <v>2</v>
      </c>
      <c r="B21" s="19" t="s">
        <v>144</v>
      </c>
      <c r="C21" s="19" t="s">
        <v>145</v>
      </c>
      <c r="D21" s="19" t="s">
        <v>86</v>
      </c>
      <c r="E21" s="19" t="s">
        <v>146</v>
      </c>
      <c r="F21" s="20" t="s">
        <v>30</v>
      </c>
      <c r="G21" s="19" t="s">
        <v>49</v>
      </c>
      <c r="H21" s="19" t="s">
        <v>147</v>
      </c>
      <c r="I21" s="34" t="s">
        <v>71</v>
      </c>
      <c r="J21" s="19" t="s">
        <v>52</v>
      </c>
      <c r="K21" s="22">
        <v>3400</v>
      </c>
      <c r="L21" s="23" t="s">
        <v>53</v>
      </c>
      <c r="M21" s="23" t="s">
        <v>148</v>
      </c>
      <c r="N21" s="24">
        <v>92.9</v>
      </c>
      <c r="O21" s="18">
        <v>4</v>
      </c>
      <c r="P21" s="18" t="s">
        <v>149</v>
      </c>
      <c r="Q21" s="23" t="s">
        <v>148</v>
      </c>
      <c r="R21" s="25">
        <v>92.9</v>
      </c>
      <c r="S21" s="18" t="s">
        <v>150</v>
      </c>
      <c r="T21" s="23">
        <f t="shared" si="3"/>
        <v>23.225000000000001</v>
      </c>
      <c r="U21" s="23">
        <f>T21*AA21</f>
        <v>116.125</v>
      </c>
      <c r="V21" s="26">
        <f>U21*W21</f>
        <v>464.5</v>
      </c>
      <c r="W21" s="18">
        <v>4</v>
      </c>
      <c r="X21" s="23">
        <f>N21/O21</f>
        <v>23.225000000000001</v>
      </c>
      <c r="Y21" s="23">
        <f t="shared" si="0"/>
        <v>116.125</v>
      </c>
      <c r="Z21" s="27">
        <f t="shared" si="1"/>
        <v>464.5</v>
      </c>
      <c r="AA21" s="23">
        <v>5</v>
      </c>
      <c r="AB21" s="23">
        <f t="shared" si="2"/>
        <v>5574</v>
      </c>
      <c r="AC21" s="23">
        <v>12</v>
      </c>
      <c r="AD21" s="23"/>
      <c r="AE21" s="23"/>
      <c r="AF21" s="23"/>
    </row>
    <row r="22" spans="1:32" ht="43.5" customHeight="1" x14ac:dyDescent="0.25">
      <c r="A22" s="18">
        <v>2</v>
      </c>
      <c r="B22" s="19" t="s">
        <v>151</v>
      </c>
      <c r="C22" s="19" t="s">
        <v>152</v>
      </c>
      <c r="D22" s="19" t="s">
        <v>46</v>
      </c>
      <c r="E22" s="19" t="s">
        <v>153</v>
      </c>
      <c r="F22" s="20" t="s">
        <v>48</v>
      </c>
      <c r="G22" s="19" t="s">
        <v>115</v>
      </c>
      <c r="H22" s="19" t="s">
        <v>154</v>
      </c>
      <c r="I22" s="34" t="s">
        <v>71</v>
      </c>
      <c r="J22" s="19" t="s">
        <v>155</v>
      </c>
      <c r="K22" s="22">
        <v>8000</v>
      </c>
      <c r="L22" s="23" t="s">
        <v>53</v>
      </c>
      <c r="M22" s="23" t="s">
        <v>156</v>
      </c>
      <c r="N22" s="24">
        <v>218.5</v>
      </c>
      <c r="O22" s="18">
        <v>5</v>
      </c>
      <c r="P22" s="18" t="s">
        <v>157</v>
      </c>
      <c r="Q22" s="23" t="s">
        <v>156</v>
      </c>
      <c r="R22" s="25">
        <v>218</v>
      </c>
      <c r="S22" s="18" t="s">
        <v>157</v>
      </c>
      <c r="T22" s="23">
        <f t="shared" si="3"/>
        <v>43.6</v>
      </c>
      <c r="U22" s="23">
        <f>T22*W22</f>
        <v>174.4</v>
      </c>
      <c r="V22" s="26">
        <f>U22</f>
        <v>174.4</v>
      </c>
      <c r="W22" s="18">
        <v>4</v>
      </c>
      <c r="X22" s="23">
        <f>N22/O22</f>
        <v>43.7</v>
      </c>
      <c r="Y22" s="23">
        <f t="shared" si="0"/>
        <v>218.5</v>
      </c>
      <c r="Z22" s="27">
        <f t="shared" si="1"/>
        <v>874</v>
      </c>
      <c r="AA22" s="23">
        <v>5</v>
      </c>
      <c r="AB22" s="23">
        <f t="shared" si="2"/>
        <v>2092.8000000000002</v>
      </c>
      <c r="AC22" s="23">
        <v>12</v>
      </c>
      <c r="AD22" s="23"/>
      <c r="AE22" s="23"/>
      <c r="AF22" s="23"/>
    </row>
    <row r="23" spans="1:32" ht="43.5" customHeight="1" x14ac:dyDescent="0.25">
      <c r="A23" s="18">
        <v>2</v>
      </c>
      <c r="B23" s="19" t="s">
        <v>158</v>
      </c>
      <c r="C23" s="19" t="s">
        <v>159</v>
      </c>
      <c r="D23" s="19" t="s">
        <v>46</v>
      </c>
      <c r="E23" s="19" t="s">
        <v>47</v>
      </c>
      <c r="F23" s="20" t="s">
        <v>48</v>
      </c>
      <c r="G23" s="19" t="s">
        <v>49</v>
      </c>
      <c r="H23" s="19" t="s">
        <v>160</v>
      </c>
      <c r="I23" s="34" t="s">
        <v>71</v>
      </c>
      <c r="J23" s="19" t="s">
        <v>161</v>
      </c>
      <c r="K23" s="22">
        <v>5300</v>
      </c>
      <c r="L23" s="23" t="s">
        <v>53</v>
      </c>
      <c r="M23" s="30"/>
      <c r="N23" s="31"/>
      <c r="O23" s="31">
        <v>5</v>
      </c>
      <c r="P23" s="31"/>
      <c r="Q23" s="23" t="s">
        <v>162</v>
      </c>
      <c r="R23" s="25">
        <v>304</v>
      </c>
      <c r="S23" s="18" t="s">
        <v>163</v>
      </c>
      <c r="T23" s="23">
        <f t="shared" si="3"/>
        <v>60.8</v>
      </c>
      <c r="U23" s="23">
        <f>T23*O23</f>
        <v>304</v>
      </c>
      <c r="V23" s="26">
        <f>U23*W23</f>
        <v>1216</v>
      </c>
      <c r="W23" s="32">
        <v>4</v>
      </c>
      <c r="X23" s="33"/>
      <c r="Y23" s="23">
        <f t="shared" si="0"/>
        <v>0</v>
      </c>
      <c r="Z23" s="27">
        <f t="shared" si="1"/>
        <v>0</v>
      </c>
      <c r="AA23" s="23"/>
      <c r="AB23" s="23">
        <f t="shared" si="2"/>
        <v>14592</v>
      </c>
      <c r="AC23" s="23">
        <v>12</v>
      </c>
      <c r="AD23" s="23"/>
      <c r="AE23" s="23"/>
      <c r="AF23" s="23"/>
    </row>
    <row r="24" spans="1:32" ht="43.5" customHeight="1" x14ac:dyDescent="0.25">
      <c r="A24" s="18">
        <v>2</v>
      </c>
      <c r="B24" s="19" t="s">
        <v>164</v>
      </c>
      <c r="C24" s="19" t="s">
        <v>165</v>
      </c>
      <c r="D24" s="19" t="s">
        <v>46</v>
      </c>
      <c r="E24" s="19" t="s">
        <v>47</v>
      </c>
      <c r="F24" s="20" t="s">
        <v>48</v>
      </c>
      <c r="G24" s="19" t="s">
        <v>69</v>
      </c>
      <c r="H24" s="19" t="s">
        <v>166</v>
      </c>
      <c r="I24" s="34" t="s">
        <v>71</v>
      </c>
      <c r="J24" s="19" t="s">
        <v>161</v>
      </c>
      <c r="K24" s="22">
        <v>3000</v>
      </c>
      <c r="L24" s="23" t="s">
        <v>53</v>
      </c>
      <c r="M24" s="30"/>
      <c r="N24" s="31"/>
      <c r="O24" s="31">
        <v>5</v>
      </c>
      <c r="P24" s="31"/>
      <c r="Q24" s="23" t="s">
        <v>167</v>
      </c>
      <c r="R24" s="25">
        <v>259</v>
      </c>
      <c r="S24" s="18" t="s">
        <v>133</v>
      </c>
      <c r="T24" s="23">
        <f t="shared" si="3"/>
        <v>51.8</v>
      </c>
      <c r="U24" s="23">
        <f>T24*O24</f>
        <v>259</v>
      </c>
      <c r="V24" s="26">
        <f>U24*W24</f>
        <v>1036</v>
      </c>
      <c r="W24" s="32">
        <v>4</v>
      </c>
      <c r="X24" s="33"/>
      <c r="Y24" s="23">
        <f t="shared" si="0"/>
        <v>0</v>
      </c>
      <c r="Z24" s="27">
        <f t="shared" si="1"/>
        <v>0</v>
      </c>
      <c r="AA24" s="23"/>
      <c r="AB24" s="23">
        <f t="shared" si="2"/>
        <v>12432</v>
      </c>
      <c r="AC24" s="23">
        <v>12</v>
      </c>
      <c r="AD24" s="23"/>
      <c r="AE24" s="23"/>
      <c r="AF24" s="23"/>
    </row>
    <row r="25" spans="1:32" ht="43.5" customHeight="1" x14ac:dyDescent="0.25">
      <c r="A25" s="18">
        <v>2</v>
      </c>
      <c r="B25" s="19" t="s">
        <v>168</v>
      </c>
      <c r="C25" s="19" t="s">
        <v>169</v>
      </c>
      <c r="D25" s="19" t="s">
        <v>67</v>
      </c>
      <c r="E25" s="19" t="s">
        <v>95</v>
      </c>
      <c r="F25" s="20" t="s">
        <v>30</v>
      </c>
      <c r="G25" s="19" t="s">
        <v>69</v>
      </c>
      <c r="H25" s="19" t="s">
        <v>170</v>
      </c>
      <c r="I25" s="29" t="s">
        <v>51</v>
      </c>
      <c r="J25" s="19" t="s">
        <v>171</v>
      </c>
      <c r="K25" s="22">
        <v>6200</v>
      </c>
      <c r="L25" s="37" t="s">
        <v>51</v>
      </c>
      <c r="M25" s="23" t="s">
        <v>172</v>
      </c>
      <c r="N25" s="24">
        <v>189.8</v>
      </c>
      <c r="O25" s="18">
        <v>4</v>
      </c>
      <c r="P25" s="18" t="s">
        <v>173</v>
      </c>
      <c r="Q25" s="23" t="s">
        <v>174</v>
      </c>
      <c r="R25" s="25">
        <v>316</v>
      </c>
      <c r="S25" s="18" t="s">
        <v>175</v>
      </c>
      <c r="T25" s="23">
        <f t="shared" si="3"/>
        <v>79</v>
      </c>
      <c r="U25" s="23">
        <f>T25*AA25</f>
        <v>395</v>
      </c>
      <c r="V25" s="26">
        <f>U25*W25</f>
        <v>1580</v>
      </c>
      <c r="W25" s="18">
        <v>4</v>
      </c>
      <c r="X25" s="23">
        <f>N25/O25</f>
        <v>47.45</v>
      </c>
      <c r="Y25" s="23">
        <f t="shared" si="0"/>
        <v>237.25</v>
      </c>
      <c r="Z25" s="27">
        <f t="shared" si="1"/>
        <v>949</v>
      </c>
      <c r="AA25" s="23">
        <v>5</v>
      </c>
      <c r="AB25" s="23">
        <f t="shared" si="2"/>
        <v>18960</v>
      </c>
      <c r="AC25" s="23">
        <v>12</v>
      </c>
      <c r="AD25" s="23"/>
      <c r="AE25" s="23"/>
      <c r="AF25" s="23"/>
    </row>
    <row r="26" spans="1:32" ht="43.5" customHeight="1" x14ac:dyDescent="0.25">
      <c r="A26" s="18">
        <v>2</v>
      </c>
      <c r="B26" s="19" t="s">
        <v>176</v>
      </c>
      <c r="C26" s="19" t="s">
        <v>177</v>
      </c>
      <c r="D26" s="19" t="s">
        <v>46</v>
      </c>
      <c r="E26" s="19" t="s">
        <v>47</v>
      </c>
      <c r="F26" s="20" t="s">
        <v>48</v>
      </c>
      <c r="G26" s="19" t="s">
        <v>49</v>
      </c>
      <c r="H26" s="19" t="s">
        <v>178</v>
      </c>
      <c r="I26" s="29" t="s">
        <v>51</v>
      </c>
      <c r="J26" s="19" t="s">
        <v>52</v>
      </c>
      <c r="K26" s="22">
        <v>2600</v>
      </c>
      <c r="L26" s="37" t="s">
        <v>51</v>
      </c>
      <c r="M26" s="23" t="s">
        <v>179</v>
      </c>
      <c r="N26" s="24">
        <v>108</v>
      </c>
      <c r="O26" s="18">
        <v>5</v>
      </c>
      <c r="P26" s="18" t="s">
        <v>180</v>
      </c>
      <c r="Q26" s="23" t="s">
        <v>181</v>
      </c>
      <c r="R26" s="25">
        <v>84.1</v>
      </c>
      <c r="S26" s="18" t="s">
        <v>180</v>
      </c>
      <c r="T26" s="23">
        <f t="shared" si="3"/>
        <v>16.82</v>
      </c>
      <c r="U26" s="23">
        <f>T26*O26</f>
        <v>84.1</v>
      </c>
      <c r="V26" s="26">
        <f>U26*W26</f>
        <v>336.4</v>
      </c>
      <c r="W26" s="18">
        <v>4</v>
      </c>
      <c r="X26" s="23">
        <f>N26/O26</f>
        <v>21.6</v>
      </c>
      <c r="Y26" s="23">
        <f t="shared" si="0"/>
        <v>108</v>
      </c>
      <c r="Z26" s="27">
        <f t="shared" si="1"/>
        <v>432</v>
      </c>
      <c r="AA26" s="23">
        <v>5</v>
      </c>
      <c r="AB26" s="23">
        <f t="shared" si="2"/>
        <v>4036.7999999999997</v>
      </c>
      <c r="AC26" s="23">
        <v>12</v>
      </c>
      <c r="AD26" s="23"/>
      <c r="AE26" s="23"/>
      <c r="AF26" s="23"/>
    </row>
    <row r="27" spans="1:32" ht="43.5" customHeight="1" x14ac:dyDescent="0.3">
      <c r="A27" s="18"/>
      <c r="B27" s="19"/>
      <c r="C27" s="19"/>
      <c r="D27" s="54" t="s">
        <v>566</v>
      </c>
      <c r="E27" s="55"/>
      <c r="F27" s="56"/>
      <c r="G27" s="38">
        <v>178713.60000000001</v>
      </c>
      <c r="H27" s="39">
        <v>2026</v>
      </c>
      <c r="I27" s="20"/>
      <c r="J27" s="19"/>
      <c r="K27" s="28">
        <f>SUM(K9:K26)</f>
        <v>108800</v>
      </c>
      <c r="L27" s="23"/>
      <c r="M27" s="23"/>
      <c r="N27" s="18"/>
      <c r="O27" s="18"/>
      <c r="P27" s="18"/>
      <c r="Q27" s="23"/>
      <c r="R27" s="18"/>
      <c r="S27" s="18"/>
      <c r="T27" s="23"/>
      <c r="U27" s="23"/>
      <c r="V27" s="23"/>
      <c r="W27" s="18"/>
      <c r="X27" s="23"/>
      <c r="Y27" s="23"/>
      <c r="Z27" s="40">
        <f>SUM(Z9:Z26)</f>
        <v>13508.9</v>
      </c>
      <c r="AA27" s="23"/>
      <c r="AB27" s="23">
        <f>SUM(AB9:AB26)</f>
        <v>178713.59999999998</v>
      </c>
      <c r="AC27" s="23"/>
      <c r="AD27" s="23"/>
      <c r="AE27" s="23"/>
      <c r="AF27" s="23"/>
    </row>
    <row r="28" spans="1:32" ht="43.5" customHeight="1" x14ac:dyDescent="0.25">
      <c r="A28" s="18"/>
      <c r="B28" s="19"/>
      <c r="C28" s="19"/>
      <c r="D28" s="19"/>
      <c r="E28" s="19"/>
      <c r="F28" s="20"/>
      <c r="G28" s="19"/>
      <c r="H28" s="19"/>
      <c r="I28" s="20"/>
      <c r="J28" s="19"/>
      <c r="K28" s="22" t="s">
        <v>43</v>
      </c>
      <c r="L28" s="23"/>
      <c r="M28" s="23"/>
      <c r="N28" s="18"/>
      <c r="O28" s="18"/>
      <c r="P28" s="18"/>
      <c r="Q28" s="23"/>
      <c r="R28" s="18"/>
      <c r="S28" s="18"/>
      <c r="T28" s="23"/>
      <c r="U28" s="23"/>
      <c r="V28" s="23"/>
      <c r="W28" s="18"/>
      <c r="X28" s="23"/>
      <c r="Y28" s="23"/>
      <c r="Z28" s="41">
        <v>178713.60000000001</v>
      </c>
      <c r="AA28" s="23">
        <v>2026</v>
      </c>
      <c r="AB28" s="23"/>
      <c r="AC28" s="23"/>
      <c r="AD28" s="23"/>
      <c r="AE28" s="23"/>
      <c r="AF28" s="23"/>
    </row>
    <row r="29" spans="1:32" ht="43.5" customHeight="1" x14ac:dyDescent="0.25">
      <c r="A29" s="18">
        <v>3</v>
      </c>
      <c r="B29" s="19" t="s">
        <v>182</v>
      </c>
      <c r="C29" s="19" t="s">
        <v>183</v>
      </c>
      <c r="D29" s="19" t="s">
        <v>184</v>
      </c>
      <c r="E29" s="19" t="s">
        <v>185</v>
      </c>
      <c r="F29" s="20" t="s">
        <v>30</v>
      </c>
      <c r="G29" s="19" t="s">
        <v>186</v>
      </c>
      <c r="H29" s="19" t="s">
        <v>187</v>
      </c>
      <c r="I29" s="21" t="s">
        <v>33</v>
      </c>
      <c r="J29" s="19" t="s">
        <v>89</v>
      </c>
      <c r="K29" s="22">
        <v>12</v>
      </c>
      <c r="L29" s="23" t="s">
        <v>33</v>
      </c>
      <c r="M29" s="23"/>
      <c r="N29" s="24"/>
      <c r="O29" s="18"/>
      <c r="P29" s="18"/>
      <c r="Q29" s="23"/>
      <c r="R29" s="25"/>
      <c r="S29" s="18"/>
      <c r="T29" s="23"/>
      <c r="U29" s="23"/>
      <c r="V29" s="26"/>
      <c r="W29" s="18"/>
      <c r="X29" s="23"/>
      <c r="Y29" s="23"/>
      <c r="Z29" s="27"/>
      <c r="AA29" s="23"/>
      <c r="AB29" s="23"/>
      <c r="AC29" s="23"/>
      <c r="AD29" s="23"/>
      <c r="AE29" s="23"/>
      <c r="AF29" s="23"/>
    </row>
    <row r="30" spans="1:32" ht="43.5" customHeight="1" x14ac:dyDescent="0.25">
      <c r="A30" s="18">
        <v>3</v>
      </c>
      <c r="B30" s="19" t="s">
        <v>188</v>
      </c>
      <c r="C30" s="19" t="s">
        <v>189</v>
      </c>
      <c r="D30" s="19" t="s">
        <v>190</v>
      </c>
      <c r="E30" s="19" t="s">
        <v>191</v>
      </c>
      <c r="F30" s="20" t="s">
        <v>30</v>
      </c>
      <c r="G30" s="19" t="s">
        <v>31</v>
      </c>
      <c r="H30" s="19" t="s">
        <v>192</v>
      </c>
      <c r="I30" s="21" t="s">
        <v>33</v>
      </c>
      <c r="J30" s="19" t="s">
        <v>193</v>
      </c>
      <c r="K30" s="22">
        <v>3000</v>
      </c>
      <c r="L30" s="23" t="s">
        <v>33</v>
      </c>
      <c r="M30" s="23"/>
      <c r="N30" s="24"/>
      <c r="O30" s="18"/>
      <c r="P30" s="18"/>
      <c r="Q30" s="23"/>
      <c r="R30" s="25"/>
      <c r="S30" s="18"/>
      <c r="T30" s="23"/>
      <c r="U30" s="23"/>
      <c r="V30" s="26"/>
      <c r="W30" s="18"/>
      <c r="X30" s="23"/>
      <c r="Y30" s="23"/>
      <c r="Z30" s="27"/>
      <c r="AA30" s="23"/>
      <c r="AB30" s="23"/>
      <c r="AC30" s="23"/>
      <c r="AD30" s="23"/>
      <c r="AE30" s="23"/>
      <c r="AF30" s="23"/>
    </row>
    <row r="31" spans="1:32" ht="43.5" customHeight="1" x14ac:dyDescent="0.25">
      <c r="A31" s="18">
        <v>3</v>
      </c>
      <c r="B31" s="19" t="s">
        <v>194</v>
      </c>
      <c r="C31" s="19" t="s">
        <v>195</v>
      </c>
      <c r="D31" s="19" t="s">
        <v>196</v>
      </c>
      <c r="E31" s="19" t="s">
        <v>197</v>
      </c>
      <c r="F31" s="20" t="s">
        <v>30</v>
      </c>
      <c r="G31" s="19" t="s">
        <v>31</v>
      </c>
      <c r="H31" s="19" t="s">
        <v>198</v>
      </c>
      <c r="I31" s="21" t="s">
        <v>33</v>
      </c>
      <c r="J31" s="19" t="s">
        <v>52</v>
      </c>
      <c r="K31" s="22">
        <v>2400</v>
      </c>
      <c r="L31" s="23" t="s">
        <v>33</v>
      </c>
      <c r="M31" s="23"/>
      <c r="N31" s="24"/>
      <c r="O31" s="18"/>
      <c r="P31" s="18"/>
      <c r="Q31" s="23"/>
      <c r="R31" s="25"/>
      <c r="S31" s="18"/>
      <c r="T31" s="23"/>
      <c r="U31" s="23"/>
      <c r="V31" s="26"/>
      <c r="W31" s="18"/>
      <c r="X31" s="23"/>
      <c r="Y31" s="23"/>
      <c r="Z31" s="27"/>
      <c r="AA31" s="23"/>
      <c r="AB31" s="23"/>
      <c r="AC31" s="23"/>
      <c r="AD31" s="23"/>
      <c r="AE31" s="23"/>
      <c r="AF31" s="23"/>
    </row>
    <row r="32" spans="1:32" ht="43.5" customHeight="1" x14ac:dyDescent="0.25">
      <c r="A32" s="18">
        <v>3</v>
      </c>
      <c r="B32" s="19" t="s">
        <v>199</v>
      </c>
      <c r="C32" s="19" t="s">
        <v>200</v>
      </c>
      <c r="D32" s="19" t="s">
        <v>201</v>
      </c>
      <c r="E32" s="19" t="s">
        <v>202</v>
      </c>
      <c r="F32" s="20" t="s">
        <v>139</v>
      </c>
      <c r="G32" s="19" t="s">
        <v>62</v>
      </c>
      <c r="H32" s="19" t="s">
        <v>203</v>
      </c>
      <c r="I32" s="21" t="s">
        <v>33</v>
      </c>
      <c r="J32" s="19" t="s">
        <v>171</v>
      </c>
      <c r="K32" s="22">
        <v>800</v>
      </c>
      <c r="L32" s="23" t="s">
        <v>33</v>
      </c>
      <c r="M32" s="23"/>
      <c r="N32" s="24"/>
      <c r="O32" s="18"/>
      <c r="P32" s="18"/>
      <c r="Q32" s="23"/>
      <c r="R32" s="25"/>
      <c r="S32" s="18"/>
      <c r="T32" s="23"/>
      <c r="U32" s="23"/>
      <c r="V32" s="26"/>
      <c r="W32" s="18"/>
      <c r="X32" s="23"/>
      <c r="Y32" s="23"/>
      <c r="Z32" s="27"/>
      <c r="AA32" s="23"/>
      <c r="AB32" s="23"/>
      <c r="AC32" s="23"/>
      <c r="AD32" s="23"/>
      <c r="AE32" s="23"/>
      <c r="AF32" s="23"/>
    </row>
    <row r="33" spans="1:32" ht="43.5" customHeight="1" x14ac:dyDescent="0.25">
      <c r="A33" s="18">
        <v>3</v>
      </c>
      <c r="B33" s="19" t="s">
        <v>204</v>
      </c>
      <c r="C33" s="19" t="s">
        <v>205</v>
      </c>
      <c r="D33" s="19" t="s">
        <v>190</v>
      </c>
      <c r="E33" s="19" t="s">
        <v>206</v>
      </c>
      <c r="F33" s="20" t="s">
        <v>207</v>
      </c>
      <c r="G33" s="19" t="s">
        <v>31</v>
      </c>
      <c r="H33" s="19" t="s">
        <v>208</v>
      </c>
      <c r="I33" s="21" t="s">
        <v>33</v>
      </c>
      <c r="J33" s="19" t="s">
        <v>209</v>
      </c>
      <c r="K33" s="22">
        <v>2600</v>
      </c>
      <c r="L33" s="23" t="s">
        <v>33</v>
      </c>
      <c r="M33" s="23"/>
      <c r="N33" s="24"/>
      <c r="O33" s="18"/>
      <c r="P33" s="18"/>
      <c r="Q33" s="23"/>
      <c r="R33" s="25"/>
      <c r="S33" s="18"/>
      <c r="T33" s="23"/>
      <c r="U33" s="23"/>
      <c r="V33" s="26"/>
      <c r="W33" s="18"/>
      <c r="X33" s="23"/>
      <c r="Y33" s="23"/>
      <c r="Z33" s="27"/>
      <c r="AA33" s="23"/>
      <c r="AB33" s="23"/>
      <c r="AC33" s="23"/>
      <c r="AD33" s="23"/>
      <c r="AE33" s="23"/>
      <c r="AF33" s="23"/>
    </row>
    <row r="34" spans="1:32" ht="43.5" customHeight="1" x14ac:dyDescent="0.25">
      <c r="A34" s="18"/>
      <c r="B34" s="19"/>
      <c r="C34" s="19"/>
      <c r="D34" s="19"/>
      <c r="E34" s="19"/>
      <c r="F34" s="20"/>
      <c r="G34" s="19"/>
      <c r="H34" s="19"/>
      <c r="I34" s="20"/>
      <c r="J34" s="19"/>
      <c r="K34" s="28">
        <f>SUM(K29:K33)</f>
        <v>8812</v>
      </c>
      <c r="L34" s="23"/>
      <c r="M34" s="23"/>
      <c r="N34" s="18"/>
      <c r="O34" s="18"/>
      <c r="P34" s="18"/>
      <c r="Q34" s="23"/>
      <c r="R34" s="18"/>
      <c r="S34" s="18"/>
      <c r="T34" s="23"/>
      <c r="U34" s="23"/>
      <c r="V34" s="23"/>
      <c r="W34" s="18"/>
      <c r="X34" s="23"/>
      <c r="Y34" s="23"/>
      <c r="Z34" s="27"/>
      <c r="AA34" s="23"/>
      <c r="AB34" s="23"/>
      <c r="AC34" s="23"/>
      <c r="AD34" s="23"/>
      <c r="AE34" s="23"/>
      <c r="AF34" s="23"/>
    </row>
    <row r="35" spans="1:32" ht="43.5" customHeight="1" x14ac:dyDescent="0.25">
      <c r="A35" s="18"/>
      <c r="B35" s="19"/>
      <c r="C35" s="19"/>
      <c r="D35" s="19"/>
      <c r="E35" s="19"/>
      <c r="F35" s="20"/>
      <c r="G35" s="19"/>
      <c r="H35" s="19"/>
      <c r="I35" s="20"/>
      <c r="J35" s="19"/>
      <c r="K35" s="22" t="s">
        <v>210</v>
      </c>
      <c r="L35" s="23"/>
      <c r="M35" s="23"/>
      <c r="N35" s="18"/>
      <c r="O35" s="18"/>
      <c r="P35" s="18"/>
      <c r="Q35" s="23"/>
      <c r="R35" s="18"/>
      <c r="S35" s="18"/>
      <c r="T35" s="23"/>
      <c r="U35" s="23"/>
      <c r="V35" s="23"/>
      <c r="W35" s="18"/>
      <c r="X35" s="23"/>
      <c r="Y35" s="23"/>
      <c r="Z35" s="27"/>
      <c r="AA35" s="23"/>
      <c r="AB35" s="23"/>
      <c r="AC35" s="23"/>
      <c r="AD35" s="23"/>
      <c r="AE35" s="23"/>
      <c r="AF35" s="23"/>
    </row>
    <row r="36" spans="1:32" ht="43.5" customHeight="1" x14ac:dyDescent="0.25">
      <c r="A36" s="18">
        <v>4</v>
      </c>
      <c r="B36" s="19" t="s">
        <v>211</v>
      </c>
      <c r="C36" s="19" t="s">
        <v>212</v>
      </c>
      <c r="D36" s="19" t="s">
        <v>213</v>
      </c>
      <c r="E36" s="19" t="s">
        <v>214</v>
      </c>
      <c r="F36" s="20" t="s">
        <v>48</v>
      </c>
      <c r="G36" s="19" t="s">
        <v>215</v>
      </c>
      <c r="H36" s="19" t="s">
        <v>216</v>
      </c>
      <c r="I36" s="29" t="s">
        <v>51</v>
      </c>
      <c r="J36" s="19" t="s">
        <v>217</v>
      </c>
      <c r="K36" s="22">
        <v>7000</v>
      </c>
      <c r="L36" s="23" t="s">
        <v>51</v>
      </c>
      <c r="M36" s="23"/>
      <c r="N36" s="24"/>
      <c r="O36" s="18"/>
      <c r="P36" s="18"/>
      <c r="Q36" s="23"/>
      <c r="R36" s="25"/>
      <c r="S36" s="18"/>
      <c r="T36" s="23"/>
      <c r="U36" s="23"/>
      <c r="V36" s="26"/>
      <c r="W36" s="18"/>
      <c r="X36" s="23"/>
      <c r="Y36" s="23"/>
      <c r="Z36" s="27"/>
      <c r="AA36" s="23"/>
      <c r="AB36" s="23"/>
      <c r="AC36" s="23"/>
      <c r="AD36" s="23"/>
      <c r="AE36" s="23"/>
      <c r="AF36" s="23"/>
    </row>
    <row r="37" spans="1:32" ht="43.5" customHeight="1" x14ac:dyDescent="0.25">
      <c r="A37" s="18">
        <v>4</v>
      </c>
      <c r="B37" s="19" t="s">
        <v>218</v>
      </c>
      <c r="C37" s="19" t="s">
        <v>219</v>
      </c>
      <c r="D37" s="19" t="s">
        <v>190</v>
      </c>
      <c r="E37" s="19" t="s">
        <v>220</v>
      </c>
      <c r="F37" s="20" t="s">
        <v>30</v>
      </c>
      <c r="G37" s="19" t="s">
        <v>62</v>
      </c>
      <c r="H37" s="19" t="s">
        <v>221</v>
      </c>
      <c r="I37" s="29" t="s">
        <v>51</v>
      </c>
      <c r="J37" s="19" t="s">
        <v>222</v>
      </c>
      <c r="K37" s="22">
        <v>1000</v>
      </c>
      <c r="L37" s="23" t="s">
        <v>51</v>
      </c>
      <c r="M37" s="23"/>
      <c r="N37" s="24"/>
      <c r="O37" s="18"/>
      <c r="P37" s="18"/>
      <c r="Q37" s="23"/>
      <c r="R37" s="25"/>
      <c r="S37" s="18"/>
      <c r="T37" s="23"/>
      <c r="U37" s="23"/>
      <c r="V37" s="26"/>
      <c r="W37" s="18"/>
      <c r="X37" s="23"/>
      <c r="Y37" s="23"/>
      <c r="Z37" s="27"/>
      <c r="AA37" s="23"/>
      <c r="AB37" s="23"/>
      <c r="AC37" s="23"/>
      <c r="AD37" s="23"/>
      <c r="AE37" s="23"/>
      <c r="AF37" s="23"/>
    </row>
    <row r="38" spans="1:32" ht="43.5" customHeight="1" x14ac:dyDescent="0.25">
      <c r="A38" s="18">
        <v>4</v>
      </c>
      <c r="B38" s="19" t="s">
        <v>223</v>
      </c>
      <c r="C38" s="19" t="s">
        <v>224</v>
      </c>
      <c r="D38" s="19" t="s">
        <v>225</v>
      </c>
      <c r="E38" s="19" t="s">
        <v>226</v>
      </c>
      <c r="F38" s="20" t="s">
        <v>227</v>
      </c>
      <c r="G38" s="19" t="s">
        <v>215</v>
      </c>
      <c r="H38" s="19" t="s">
        <v>228</v>
      </c>
      <c r="I38" s="29" t="s">
        <v>51</v>
      </c>
      <c r="J38" s="19" t="s">
        <v>229</v>
      </c>
      <c r="K38" s="22">
        <v>1400</v>
      </c>
      <c r="L38" s="23" t="s">
        <v>51</v>
      </c>
      <c r="M38" s="23"/>
      <c r="N38" s="24"/>
      <c r="O38" s="18"/>
      <c r="P38" s="18"/>
      <c r="Q38" s="23"/>
      <c r="R38" s="25"/>
      <c r="S38" s="18"/>
      <c r="T38" s="23"/>
      <c r="U38" s="23"/>
      <c r="V38" s="26"/>
      <c r="W38" s="18"/>
      <c r="X38" s="23"/>
      <c r="Y38" s="23"/>
      <c r="Z38" s="27"/>
      <c r="AA38" s="23"/>
      <c r="AB38" s="23"/>
      <c r="AC38" s="23"/>
      <c r="AD38" s="23"/>
      <c r="AE38" s="23"/>
      <c r="AF38" s="23"/>
    </row>
    <row r="39" spans="1:32" ht="43.5" customHeight="1" x14ac:dyDescent="0.25">
      <c r="A39" s="18">
        <v>4</v>
      </c>
      <c r="B39" s="19" t="s">
        <v>230</v>
      </c>
      <c r="C39" s="19" t="s">
        <v>231</v>
      </c>
      <c r="D39" s="19" t="s">
        <v>232</v>
      </c>
      <c r="E39" s="19" t="s">
        <v>233</v>
      </c>
      <c r="F39" s="20" t="s">
        <v>30</v>
      </c>
      <c r="G39" s="19" t="s">
        <v>234</v>
      </c>
      <c r="H39" s="19" t="s">
        <v>235</v>
      </c>
      <c r="I39" s="29" t="s">
        <v>51</v>
      </c>
      <c r="J39" s="19" t="s">
        <v>171</v>
      </c>
      <c r="K39" s="22">
        <v>7100</v>
      </c>
      <c r="L39" s="23" t="s">
        <v>51</v>
      </c>
      <c r="M39" s="23"/>
      <c r="N39" s="24"/>
      <c r="O39" s="18"/>
      <c r="P39" s="18"/>
      <c r="Q39" s="23"/>
      <c r="R39" s="25"/>
      <c r="S39" s="18"/>
      <c r="T39" s="23"/>
      <c r="U39" s="23"/>
      <c r="V39" s="26"/>
      <c r="W39" s="18"/>
      <c r="X39" s="23"/>
      <c r="Y39" s="23"/>
      <c r="Z39" s="27"/>
      <c r="AA39" s="23"/>
      <c r="AB39" s="23"/>
      <c r="AC39" s="23"/>
      <c r="AD39" s="23"/>
      <c r="AE39" s="23"/>
      <c r="AF39" s="23"/>
    </row>
    <row r="40" spans="1:32" ht="43.5" customHeight="1" x14ac:dyDescent="0.25">
      <c r="A40" s="18">
        <v>4</v>
      </c>
      <c r="B40" s="19" t="s">
        <v>236</v>
      </c>
      <c r="C40" s="19" t="s">
        <v>237</v>
      </c>
      <c r="D40" s="19" t="s">
        <v>238</v>
      </c>
      <c r="E40" s="19" t="s">
        <v>239</v>
      </c>
      <c r="F40" s="20" t="s">
        <v>48</v>
      </c>
      <c r="G40" s="19" t="s">
        <v>215</v>
      </c>
      <c r="H40" s="19" t="s">
        <v>240</v>
      </c>
      <c r="I40" s="29" t="s">
        <v>51</v>
      </c>
      <c r="J40" s="19" t="s">
        <v>89</v>
      </c>
      <c r="K40" s="22">
        <v>2300</v>
      </c>
      <c r="L40" s="23" t="s">
        <v>51</v>
      </c>
      <c r="M40" s="23"/>
      <c r="N40" s="24"/>
      <c r="O40" s="18"/>
      <c r="P40" s="18"/>
      <c r="Q40" s="23"/>
      <c r="R40" s="25"/>
      <c r="S40" s="18"/>
      <c r="T40" s="23"/>
      <c r="U40" s="23"/>
      <c r="V40" s="26"/>
      <c r="W40" s="18"/>
      <c r="X40" s="23"/>
      <c r="Y40" s="23"/>
      <c r="Z40" s="27"/>
      <c r="AA40" s="23"/>
      <c r="AB40" s="23"/>
      <c r="AC40" s="23"/>
      <c r="AD40" s="23"/>
      <c r="AE40" s="23"/>
      <c r="AF40" s="23"/>
    </row>
    <row r="41" spans="1:32" ht="43.5" customHeight="1" x14ac:dyDescent="0.25">
      <c r="A41" s="18">
        <v>4</v>
      </c>
      <c r="B41" s="19" t="s">
        <v>241</v>
      </c>
      <c r="C41" s="19" t="s">
        <v>242</v>
      </c>
      <c r="D41" s="19" t="s">
        <v>243</v>
      </c>
      <c r="E41" s="19" t="s">
        <v>244</v>
      </c>
      <c r="F41" s="20" t="s">
        <v>30</v>
      </c>
      <c r="G41" s="19" t="s">
        <v>234</v>
      </c>
      <c r="H41" s="19" t="s">
        <v>245</v>
      </c>
      <c r="I41" s="29" t="s">
        <v>51</v>
      </c>
      <c r="J41" s="19" t="s">
        <v>171</v>
      </c>
      <c r="K41" s="22">
        <v>500</v>
      </c>
      <c r="L41" s="23" t="s">
        <v>51</v>
      </c>
      <c r="M41" s="23"/>
      <c r="N41" s="24"/>
      <c r="O41" s="18"/>
      <c r="P41" s="18"/>
      <c r="Q41" s="23"/>
      <c r="R41" s="25"/>
      <c r="S41" s="18"/>
      <c r="T41" s="23"/>
      <c r="U41" s="23"/>
      <c r="V41" s="26"/>
      <c r="W41" s="18"/>
      <c r="X41" s="23"/>
      <c r="Y41" s="23"/>
      <c r="Z41" s="27"/>
      <c r="AA41" s="23"/>
      <c r="AB41" s="23"/>
      <c r="AC41" s="23"/>
      <c r="AD41" s="23"/>
      <c r="AE41" s="23"/>
      <c r="AF41" s="23"/>
    </row>
    <row r="42" spans="1:32" ht="43.5" customHeight="1" x14ac:dyDescent="0.25">
      <c r="A42" s="18">
        <v>4</v>
      </c>
      <c r="B42" s="19" t="s">
        <v>246</v>
      </c>
      <c r="C42" s="19" t="s">
        <v>247</v>
      </c>
      <c r="D42" s="19" t="s">
        <v>248</v>
      </c>
      <c r="E42" s="19" t="s">
        <v>249</v>
      </c>
      <c r="F42" s="20" t="s">
        <v>48</v>
      </c>
      <c r="G42" s="19" t="s">
        <v>250</v>
      </c>
      <c r="H42" s="19" t="s">
        <v>251</v>
      </c>
      <c r="I42" s="29" t="s">
        <v>51</v>
      </c>
      <c r="J42" s="19" t="s">
        <v>52</v>
      </c>
      <c r="K42" s="22">
        <v>10000</v>
      </c>
      <c r="L42" s="23" t="s">
        <v>51</v>
      </c>
      <c r="M42" s="23"/>
      <c r="N42" s="24"/>
      <c r="O42" s="18"/>
      <c r="P42" s="18"/>
      <c r="Q42" s="23"/>
      <c r="R42" s="25"/>
      <c r="S42" s="18"/>
      <c r="T42" s="23"/>
      <c r="U42" s="23"/>
      <c r="V42" s="26"/>
      <c r="W42" s="18"/>
      <c r="X42" s="23"/>
      <c r="Y42" s="23"/>
      <c r="Z42" s="27"/>
      <c r="AA42" s="23"/>
      <c r="AB42" s="23"/>
      <c r="AC42" s="23"/>
      <c r="AD42" s="23"/>
      <c r="AE42" s="23"/>
      <c r="AF42" s="23"/>
    </row>
    <row r="43" spans="1:32" ht="43.5" customHeight="1" x14ac:dyDescent="0.25">
      <c r="A43" s="18">
        <v>4</v>
      </c>
      <c r="B43" s="19" t="s">
        <v>252</v>
      </c>
      <c r="C43" s="19" t="s">
        <v>253</v>
      </c>
      <c r="D43" s="19" t="s">
        <v>254</v>
      </c>
      <c r="E43" s="19" t="s">
        <v>255</v>
      </c>
      <c r="F43" s="20" t="s">
        <v>48</v>
      </c>
      <c r="G43" s="19" t="s">
        <v>215</v>
      </c>
      <c r="H43" s="19" t="s">
        <v>256</v>
      </c>
      <c r="I43" s="29" t="s">
        <v>51</v>
      </c>
      <c r="J43" s="19" t="s">
        <v>257</v>
      </c>
      <c r="K43" s="22">
        <v>3000</v>
      </c>
      <c r="L43" s="23" t="s">
        <v>51</v>
      </c>
      <c r="M43" s="23"/>
      <c r="N43" s="24"/>
      <c r="O43" s="18"/>
      <c r="P43" s="18"/>
      <c r="Q43" s="23"/>
      <c r="R43" s="25"/>
      <c r="S43" s="18"/>
      <c r="T43" s="23"/>
      <c r="U43" s="23"/>
      <c r="V43" s="26"/>
      <c r="W43" s="18"/>
      <c r="X43" s="23"/>
      <c r="Y43" s="23"/>
      <c r="Z43" s="27"/>
      <c r="AA43" s="23"/>
      <c r="AB43" s="23"/>
      <c r="AC43" s="23"/>
      <c r="AD43" s="23"/>
      <c r="AE43" s="23"/>
      <c r="AF43" s="23"/>
    </row>
    <row r="44" spans="1:32" ht="43.5" customHeight="1" x14ac:dyDescent="0.25">
      <c r="A44" s="18">
        <v>4</v>
      </c>
      <c r="B44" s="36" t="s">
        <v>258</v>
      </c>
      <c r="C44" s="19" t="s">
        <v>259</v>
      </c>
      <c r="D44" s="19" t="s">
        <v>260</v>
      </c>
      <c r="E44" s="19" t="s">
        <v>261</v>
      </c>
      <c r="F44" s="20" t="s">
        <v>48</v>
      </c>
      <c r="G44" s="19" t="s">
        <v>250</v>
      </c>
      <c r="H44" s="19" t="s">
        <v>262</v>
      </c>
      <c r="I44" s="29" t="s">
        <v>51</v>
      </c>
      <c r="J44" s="19" t="s">
        <v>155</v>
      </c>
      <c r="K44" s="42"/>
      <c r="L44" s="23" t="s">
        <v>51</v>
      </c>
      <c r="M44" s="23"/>
      <c r="N44" s="24"/>
      <c r="O44" s="18"/>
      <c r="P44" s="18"/>
      <c r="Q44" s="23"/>
      <c r="R44" s="25"/>
      <c r="S44" s="18"/>
      <c r="T44" s="23"/>
      <c r="U44" s="23"/>
      <c r="V44" s="26"/>
      <c r="W44" s="18"/>
      <c r="X44" s="23"/>
      <c r="Y44" s="23"/>
      <c r="Z44" s="27"/>
      <c r="AA44" s="23"/>
      <c r="AB44" s="23"/>
      <c r="AC44" s="23"/>
      <c r="AD44" s="23"/>
      <c r="AE44" s="23"/>
      <c r="AF44" s="23"/>
    </row>
    <row r="45" spans="1:32" ht="43.5" customHeight="1" x14ac:dyDescent="0.25">
      <c r="A45" s="18"/>
      <c r="B45" s="19"/>
      <c r="C45" s="19"/>
      <c r="D45" s="19"/>
      <c r="E45" s="19"/>
      <c r="F45" s="20"/>
      <c r="G45" s="19"/>
      <c r="H45" s="19"/>
      <c r="I45" s="20"/>
      <c r="J45" s="19"/>
      <c r="K45" s="28">
        <f>SUM(K36:K44)</f>
        <v>32300</v>
      </c>
      <c r="L45" s="23"/>
      <c r="M45" s="23"/>
      <c r="N45" s="18"/>
      <c r="O45" s="18"/>
      <c r="P45" s="18"/>
      <c r="Q45" s="23"/>
      <c r="R45" s="18"/>
      <c r="S45" s="18"/>
      <c r="T45" s="23"/>
      <c r="U45" s="23"/>
      <c r="V45" s="23"/>
      <c r="W45" s="18"/>
      <c r="X45" s="23"/>
      <c r="Y45" s="23"/>
      <c r="Z45" s="27"/>
      <c r="AA45" s="23"/>
      <c r="AB45" s="23"/>
      <c r="AC45" s="23"/>
      <c r="AD45" s="23"/>
      <c r="AE45" s="23"/>
      <c r="AF45" s="23"/>
    </row>
    <row r="46" spans="1:32" ht="43.5" customHeight="1" x14ac:dyDescent="0.25">
      <c r="A46" s="18"/>
      <c r="B46" s="19"/>
      <c r="C46" s="19"/>
      <c r="D46" s="19"/>
      <c r="E46" s="19"/>
      <c r="F46" s="20"/>
      <c r="G46" s="19"/>
      <c r="H46" s="19"/>
      <c r="I46" s="20"/>
      <c r="J46" s="19"/>
      <c r="K46" s="22" t="s">
        <v>263</v>
      </c>
      <c r="L46" s="23"/>
      <c r="M46" s="23"/>
      <c r="N46" s="18"/>
      <c r="O46" s="18"/>
      <c r="P46" s="18"/>
      <c r="Q46" s="23"/>
      <c r="R46" s="18"/>
      <c r="S46" s="18"/>
      <c r="T46" s="23"/>
      <c r="U46" s="23"/>
      <c r="V46" s="23"/>
      <c r="W46" s="18"/>
      <c r="X46" s="23"/>
      <c r="Y46" s="23"/>
      <c r="Z46" s="27"/>
      <c r="AA46" s="23"/>
      <c r="AB46" s="23"/>
      <c r="AC46" s="23"/>
      <c r="AD46" s="23"/>
      <c r="AE46" s="23"/>
      <c r="AF46" s="23"/>
    </row>
    <row r="47" spans="1:32" ht="43.5" customHeight="1" x14ac:dyDescent="0.25">
      <c r="A47" s="18">
        <v>4</v>
      </c>
      <c r="B47" s="19" t="s">
        <v>264</v>
      </c>
      <c r="C47" s="19" t="s">
        <v>265</v>
      </c>
      <c r="D47" s="19" t="s">
        <v>213</v>
      </c>
      <c r="E47" s="19" t="s">
        <v>266</v>
      </c>
      <c r="F47" s="20" t="s">
        <v>48</v>
      </c>
      <c r="G47" s="19" t="s">
        <v>215</v>
      </c>
      <c r="H47" s="19" t="s">
        <v>267</v>
      </c>
      <c r="I47" s="34" t="s">
        <v>71</v>
      </c>
      <c r="J47" s="19" t="s">
        <v>89</v>
      </c>
      <c r="K47" s="22">
        <v>18142</v>
      </c>
      <c r="L47" s="23" t="s">
        <v>53</v>
      </c>
      <c r="M47" s="23"/>
      <c r="N47" s="24"/>
      <c r="O47" s="18"/>
      <c r="P47" s="18"/>
      <c r="Q47" s="23"/>
      <c r="R47" s="25"/>
      <c r="S47" s="18"/>
      <c r="T47" s="23"/>
      <c r="U47" s="23"/>
      <c r="V47" s="26"/>
      <c r="W47" s="18"/>
      <c r="X47" s="23"/>
      <c r="Y47" s="23"/>
      <c r="Z47" s="27"/>
      <c r="AA47" s="23"/>
      <c r="AB47" s="23"/>
      <c r="AC47" s="23"/>
      <c r="AD47" s="23"/>
      <c r="AE47" s="23"/>
      <c r="AF47" s="23"/>
    </row>
    <row r="48" spans="1:32" ht="43.5" customHeight="1" x14ac:dyDescent="0.25">
      <c r="A48" s="18">
        <v>4</v>
      </c>
      <c r="B48" s="19" t="s">
        <v>268</v>
      </c>
      <c r="C48" s="19" t="s">
        <v>269</v>
      </c>
      <c r="D48" s="19" t="s">
        <v>46</v>
      </c>
      <c r="E48" s="19" t="s">
        <v>270</v>
      </c>
      <c r="F48" s="20" t="s">
        <v>30</v>
      </c>
      <c r="G48" s="19" t="s">
        <v>234</v>
      </c>
      <c r="H48" s="19" t="s">
        <v>271</v>
      </c>
      <c r="I48" s="34" t="s">
        <v>71</v>
      </c>
      <c r="J48" s="19" t="s">
        <v>89</v>
      </c>
      <c r="K48" s="22">
        <v>9200</v>
      </c>
      <c r="L48" s="23" t="s">
        <v>53</v>
      </c>
      <c r="M48" s="23"/>
      <c r="N48" s="24"/>
      <c r="O48" s="18"/>
      <c r="P48" s="18"/>
      <c r="Q48" s="23"/>
      <c r="R48" s="25"/>
      <c r="S48" s="18"/>
      <c r="T48" s="23"/>
      <c r="U48" s="23"/>
      <c r="V48" s="26"/>
      <c r="W48" s="18"/>
      <c r="X48" s="23"/>
      <c r="Y48" s="23"/>
      <c r="Z48" s="27"/>
      <c r="AA48" s="23"/>
      <c r="AB48" s="23"/>
      <c r="AC48" s="23"/>
      <c r="AD48" s="23"/>
      <c r="AE48" s="23"/>
      <c r="AF48" s="23"/>
    </row>
    <row r="49" spans="1:32" ht="43.5" customHeight="1" x14ac:dyDescent="0.25">
      <c r="A49" s="18">
        <v>4</v>
      </c>
      <c r="B49" s="19" t="s">
        <v>272</v>
      </c>
      <c r="C49" s="19" t="s">
        <v>273</v>
      </c>
      <c r="D49" s="19" t="s">
        <v>274</v>
      </c>
      <c r="E49" s="19" t="s">
        <v>275</v>
      </c>
      <c r="F49" s="20" t="s">
        <v>139</v>
      </c>
      <c r="G49" s="19" t="s">
        <v>62</v>
      </c>
      <c r="H49" s="19" t="s">
        <v>276</v>
      </c>
      <c r="I49" s="34" t="s">
        <v>71</v>
      </c>
      <c r="J49" s="19" t="s">
        <v>64</v>
      </c>
      <c r="K49" s="22">
        <v>3300</v>
      </c>
      <c r="L49" s="23" t="s">
        <v>53</v>
      </c>
      <c r="M49" s="23"/>
      <c r="N49" s="24"/>
      <c r="O49" s="18"/>
      <c r="P49" s="18"/>
      <c r="Q49" s="23"/>
      <c r="R49" s="25"/>
      <c r="S49" s="18"/>
      <c r="T49" s="23"/>
      <c r="U49" s="23"/>
      <c r="V49" s="26"/>
      <c r="W49" s="18"/>
      <c r="X49" s="23"/>
      <c r="Y49" s="23"/>
      <c r="Z49" s="27"/>
      <c r="AA49" s="23"/>
      <c r="AB49" s="23"/>
      <c r="AC49" s="23"/>
      <c r="AD49" s="23"/>
      <c r="AE49" s="23"/>
      <c r="AF49" s="23"/>
    </row>
    <row r="50" spans="1:32" ht="43.5" customHeight="1" x14ac:dyDescent="0.25">
      <c r="A50" s="18">
        <v>4</v>
      </c>
      <c r="B50" s="19" t="s">
        <v>277</v>
      </c>
      <c r="C50" s="19" t="s">
        <v>278</v>
      </c>
      <c r="D50" s="19" t="s">
        <v>279</v>
      </c>
      <c r="E50" s="19" t="s">
        <v>280</v>
      </c>
      <c r="F50" s="20" t="s">
        <v>281</v>
      </c>
      <c r="G50" s="19" t="s">
        <v>215</v>
      </c>
      <c r="H50" s="19" t="s">
        <v>282</v>
      </c>
      <c r="I50" s="34" t="s">
        <v>71</v>
      </c>
      <c r="J50" s="19" t="s">
        <v>283</v>
      </c>
      <c r="K50" s="22">
        <v>1000</v>
      </c>
      <c r="L50" s="23" t="s">
        <v>53</v>
      </c>
      <c r="M50" s="23"/>
      <c r="N50" s="24"/>
      <c r="O50" s="18"/>
      <c r="P50" s="18"/>
      <c r="Q50" s="23"/>
      <c r="R50" s="25"/>
      <c r="S50" s="18"/>
      <c r="T50" s="23"/>
      <c r="U50" s="23"/>
      <c r="V50" s="26"/>
      <c r="W50" s="18"/>
      <c r="X50" s="23"/>
      <c r="Y50" s="23"/>
      <c r="Z50" s="27"/>
      <c r="AA50" s="23"/>
      <c r="AB50" s="23"/>
      <c r="AC50" s="23"/>
      <c r="AD50" s="23"/>
      <c r="AE50" s="23"/>
      <c r="AF50" s="23"/>
    </row>
    <row r="51" spans="1:32" ht="43.5" customHeight="1" x14ac:dyDescent="0.25">
      <c r="A51" s="18">
        <v>4</v>
      </c>
      <c r="B51" s="19" t="s">
        <v>284</v>
      </c>
      <c r="C51" s="19" t="s">
        <v>285</v>
      </c>
      <c r="D51" s="19" t="s">
        <v>86</v>
      </c>
      <c r="E51" s="19" t="s">
        <v>286</v>
      </c>
      <c r="F51" s="20" t="s">
        <v>30</v>
      </c>
      <c r="G51" s="19" t="s">
        <v>234</v>
      </c>
      <c r="H51" s="19" t="s">
        <v>287</v>
      </c>
      <c r="I51" s="34" t="s">
        <v>71</v>
      </c>
      <c r="J51" s="19" t="s">
        <v>193</v>
      </c>
      <c r="K51" s="22">
        <v>11400</v>
      </c>
      <c r="L51" s="23" t="s">
        <v>53</v>
      </c>
      <c r="M51" s="23"/>
      <c r="N51" s="24"/>
      <c r="O51" s="18"/>
      <c r="P51" s="18"/>
      <c r="Q51" s="23"/>
      <c r="R51" s="25"/>
      <c r="S51" s="18"/>
      <c r="T51" s="23"/>
      <c r="U51" s="23"/>
      <c r="V51" s="26"/>
      <c r="W51" s="18"/>
      <c r="X51" s="23"/>
      <c r="Y51" s="23"/>
      <c r="Z51" s="27"/>
      <c r="AA51" s="23"/>
      <c r="AB51" s="23"/>
      <c r="AC51" s="23"/>
      <c r="AD51" s="23"/>
      <c r="AE51" s="23"/>
      <c r="AF51" s="23"/>
    </row>
    <row r="52" spans="1:32" ht="43.5" customHeight="1" x14ac:dyDescent="0.25">
      <c r="A52" s="18">
        <v>4</v>
      </c>
      <c r="B52" s="19" t="s">
        <v>288</v>
      </c>
      <c r="C52" s="19" t="s">
        <v>289</v>
      </c>
      <c r="D52" s="19" t="s">
        <v>86</v>
      </c>
      <c r="E52" s="19" t="s">
        <v>290</v>
      </c>
      <c r="F52" s="20" t="s">
        <v>30</v>
      </c>
      <c r="G52" s="19" t="s">
        <v>234</v>
      </c>
      <c r="H52" s="19" t="s">
        <v>291</v>
      </c>
      <c r="I52" s="34" t="s">
        <v>71</v>
      </c>
      <c r="J52" s="19" t="s">
        <v>52</v>
      </c>
      <c r="K52" s="22">
        <v>17000</v>
      </c>
      <c r="L52" s="23" t="s">
        <v>53</v>
      </c>
      <c r="M52" s="23"/>
      <c r="N52" s="24"/>
      <c r="O52" s="18"/>
      <c r="P52" s="18"/>
      <c r="Q52" s="23"/>
      <c r="R52" s="25"/>
      <c r="S52" s="18"/>
      <c r="T52" s="23"/>
      <c r="U52" s="23"/>
      <c r="V52" s="26"/>
      <c r="W52" s="18"/>
      <c r="X52" s="23"/>
      <c r="Y52" s="23"/>
      <c r="Z52" s="27"/>
      <c r="AA52" s="23"/>
      <c r="AB52" s="23"/>
      <c r="AC52" s="23"/>
      <c r="AD52" s="23"/>
      <c r="AE52" s="23"/>
      <c r="AF52" s="23"/>
    </row>
    <row r="53" spans="1:32" ht="43.5" customHeight="1" x14ac:dyDescent="0.25">
      <c r="A53" s="18">
        <v>4</v>
      </c>
      <c r="B53" s="19" t="s">
        <v>292</v>
      </c>
      <c r="C53" s="19" t="s">
        <v>293</v>
      </c>
      <c r="D53" s="19" t="s">
        <v>294</v>
      </c>
      <c r="E53" s="19" t="s">
        <v>295</v>
      </c>
      <c r="F53" s="20" t="s">
        <v>48</v>
      </c>
      <c r="G53" s="19" t="s">
        <v>215</v>
      </c>
      <c r="H53" s="19" t="s">
        <v>296</v>
      </c>
      <c r="I53" s="34" t="s">
        <v>71</v>
      </c>
      <c r="J53" s="19" t="s">
        <v>52</v>
      </c>
      <c r="K53" s="22">
        <v>11700</v>
      </c>
      <c r="L53" s="23" t="s">
        <v>53</v>
      </c>
      <c r="M53" s="23"/>
      <c r="N53" s="24"/>
      <c r="O53" s="18"/>
      <c r="P53" s="18"/>
      <c r="Q53" s="23"/>
      <c r="R53" s="25"/>
      <c r="S53" s="18"/>
      <c r="T53" s="23"/>
      <c r="U53" s="23"/>
      <c r="V53" s="26"/>
      <c r="W53" s="18"/>
      <c r="X53" s="23"/>
      <c r="Y53" s="23"/>
      <c r="Z53" s="27"/>
      <c r="AA53" s="23"/>
      <c r="AB53" s="23"/>
      <c r="AC53" s="23"/>
      <c r="AD53" s="23"/>
      <c r="AE53" s="23"/>
      <c r="AF53" s="23"/>
    </row>
    <row r="54" spans="1:32" ht="43.5" customHeight="1" x14ac:dyDescent="0.25">
      <c r="A54" s="18">
        <v>4</v>
      </c>
      <c r="B54" s="19" t="s">
        <v>297</v>
      </c>
      <c r="C54" s="19" t="s">
        <v>298</v>
      </c>
      <c r="D54" s="19" t="s">
        <v>260</v>
      </c>
      <c r="E54" s="19" t="s">
        <v>299</v>
      </c>
      <c r="F54" s="20" t="s">
        <v>48</v>
      </c>
      <c r="G54" s="19" t="s">
        <v>300</v>
      </c>
      <c r="H54" s="19" t="s">
        <v>301</v>
      </c>
      <c r="I54" s="34" t="s">
        <v>71</v>
      </c>
      <c r="J54" s="19" t="s">
        <v>42</v>
      </c>
      <c r="K54" s="22">
        <v>13165.16</v>
      </c>
      <c r="L54" s="23" t="s">
        <v>53</v>
      </c>
      <c r="M54" s="23"/>
      <c r="N54" s="24"/>
      <c r="O54" s="18"/>
      <c r="P54" s="18"/>
      <c r="Q54" s="23"/>
      <c r="R54" s="25"/>
      <c r="S54" s="18"/>
      <c r="T54" s="23"/>
      <c r="U54" s="23"/>
      <c r="V54" s="26"/>
      <c r="W54" s="18"/>
      <c r="X54" s="23"/>
      <c r="Y54" s="23"/>
      <c r="Z54" s="27"/>
      <c r="AA54" s="23"/>
      <c r="AB54" s="23"/>
      <c r="AC54" s="23"/>
      <c r="AD54" s="23"/>
      <c r="AE54" s="23"/>
      <c r="AF54" s="23"/>
    </row>
    <row r="55" spans="1:32" ht="43.5" customHeight="1" x14ac:dyDescent="0.25">
      <c r="A55" s="18">
        <v>4</v>
      </c>
      <c r="B55" s="19" t="s">
        <v>302</v>
      </c>
      <c r="C55" s="19" t="s">
        <v>303</v>
      </c>
      <c r="D55" s="19" t="s">
        <v>46</v>
      </c>
      <c r="E55" s="19" t="s">
        <v>304</v>
      </c>
      <c r="F55" s="20" t="s">
        <v>30</v>
      </c>
      <c r="G55" s="19" t="s">
        <v>234</v>
      </c>
      <c r="H55" s="19" t="s">
        <v>305</v>
      </c>
      <c r="I55" s="34" t="s">
        <v>71</v>
      </c>
      <c r="J55" s="19" t="s">
        <v>42</v>
      </c>
      <c r="K55" s="22">
        <v>14300</v>
      </c>
      <c r="L55" s="23" t="s">
        <v>53</v>
      </c>
      <c r="M55" s="23"/>
      <c r="N55" s="24"/>
      <c r="O55" s="18"/>
      <c r="P55" s="18"/>
      <c r="Q55" s="23"/>
      <c r="R55" s="25"/>
      <c r="S55" s="18"/>
      <c r="T55" s="23"/>
      <c r="U55" s="23"/>
      <c r="V55" s="26"/>
      <c r="W55" s="18"/>
      <c r="X55" s="23"/>
      <c r="Y55" s="23"/>
      <c r="Z55" s="27"/>
      <c r="AA55" s="23"/>
      <c r="AB55" s="23"/>
      <c r="AC55" s="23"/>
      <c r="AD55" s="23"/>
      <c r="AE55" s="23"/>
      <c r="AF55" s="23"/>
    </row>
    <row r="56" spans="1:32" ht="43.5" customHeight="1" x14ac:dyDescent="0.25">
      <c r="A56" s="18">
        <v>4</v>
      </c>
      <c r="B56" s="19" t="s">
        <v>306</v>
      </c>
      <c r="C56" s="19" t="s">
        <v>307</v>
      </c>
      <c r="D56" s="19" t="s">
        <v>294</v>
      </c>
      <c r="E56" s="19" t="s">
        <v>295</v>
      </c>
      <c r="F56" s="20" t="s">
        <v>48</v>
      </c>
      <c r="G56" s="19" t="s">
        <v>215</v>
      </c>
      <c r="H56" s="19" t="s">
        <v>308</v>
      </c>
      <c r="I56" s="34" t="s">
        <v>71</v>
      </c>
      <c r="J56" s="19" t="s">
        <v>122</v>
      </c>
      <c r="K56" s="22">
        <v>5800</v>
      </c>
      <c r="L56" s="23" t="s">
        <v>53</v>
      </c>
      <c r="M56" s="23"/>
      <c r="N56" s="24"/>
      <c r="O56" s="18"/>
      <c r="P56" s="18"/>
      <c r="Q56" s="23"/>
      <c r="R56" s="25"/>
      <c r="S56" s="18"/>
      <c r="T56" s="23"/>
      <c r="U56" s="23"/>
      <c r="V56" s="26"/>
      <c r="W56" s="18"/>
      <c r="X56" s="23"/>
      <c r="Y56" s="23"/>
      <c r="Z56" s="27"/>
      <c r="AA56" s="23"/>
      <c r="AB56" s="23"/>
      <c r="AC56" s="23"/>
      <c r="AD56" s="23"/>
      <c r="AE56" s="23"/>
      <c r="AF56" s="23"/>
    </row>
    <row r="57" spans="1:32" ht="43.5" customHeight="1" x14ac:dyDescent="0.25">
      <c r="A57" s="18">
        <v>4</v>
      </c>
      <c r="B57" s="19" t="s">
        <v>309</v>
      </c>
      <c r="C57" s="19" t="s">
        <v>310</v>
      </c>
      <c r="D57" s="19" t="s">
        <v>311</v>
      </c>
      <c r="E57" s="19" t="s">
        <v>312</v>
      </c>
      <c r="F57" s="20" t="s">
        <v>48</v>
      </c>
      <c r="G57" s="19" t="s">
        <v>313</v>
      </c>
      <c r="H57" s="19" t="s">
        <v>314</v>
      </c>
      <c r="I57" s="34" t="s">
        <v>71</v>
      </c>
      <c r="J57" s="19" t="s">
        <v>155</v>
      </c>
      <c r="K57" s="22">
        <v>1400</v>
      </c>
      <c r="L57" s="23" t="s">
        <v>53</v>
      </c>
      <c r="M57" s="23"/>
      <c r="N57" s="24"/>
      <c r="O57" s="18"/>
      <c r="P57" s="18"/>
      <c r="Q57" s="23"/>
      <c r="R57" s="25"/>
      <c r="S57" s="18"/>
      <c r="T57" s="23"/>
      <c r="U57" s="23"/>
      <c r="V57" s="26"/>
      <c r="W57" s="18"/>
      <c r="X57" s="23"/>
      <c r="Y57" s="23"/>
      <c r="Z57" s="27"/>
      <c r="AA57" s="23"/>
      <c r="AB57" s="23"/>
      <c r="AC57" s="23"/>
      <c r="AD57" s="23"/>
      <c r="AE57" s="23"/>
      <c r="AF57" s="23"/>
    </row>
    <row r="58" spans="1:32" ht="43.5" customHeight="1" x14ac:dyDescent="0.25">
      <c r="A58" s="18">
        <v>4</v>
      </c>
      <c r="B58" s="36" t="s">
        <v>315</v>
      </c>
      <c r="C58" s="19" t="s">
        <v>316</v>
      </c>
      <c r="D58" s="19" t="s">
        <v>311</v>
      </c>
      <c r="E58" s="19" t="s">
        <v>317</v>
      </c>
      <c r="F58" s="20" t="s">
        <v>48</v>
      </c>
      <c r="G58" s="36" t="s">
        <v>318</v>
      </c>
      <c r="H58" s="19" t="s">
        <v>319</v>
      </c>
      <c r="I58" s="34" t="s">
        <v>71</v>
      </c>
      <c r="J58" s="19" t="s">
        <v>320</v>
      </c>
      <c r="K58" s="42">
        <v>7000</v>
      </c>
      <c r="L58" s="23" t="s">
        <v>53</v>
      </c>
      <c r="M58" s="43" t="s">
        <v>321</v>
      </c>
      <c r="N58" s="24"/>
      <c r="O58" s="18"/>
      <c r="P58" s="18"/>
      <c r="Q58" s="23"/>
      <c r="R58" s="25"/>
      <c r="S58" s="18"/>
      <c r="T58" s="23"/>
      <c r="U58" s="23"/>
      <c r="V58" s="26"/>
      <c r="W58" s="18"/>
      <c r="X58" s="23"/>
      <c r="Y58" s="23"/>
      <c r="Z58" s="27"/>
      <c r="AA58" s="23"/>
      <c r="AB58" s="23"/>
      <c r="AC58" s="23"/>
      <c r="AD58" s="23"/>
      <c r="AE58" s="23"/>
      <c r="AF58" s="23"/>
    </row>
    <row r="59" spans="1:32" ht="43.5" customHeight="1" x14ac:dyDescent="0.25">
      <c r="A59" s="18"/>
      <c r="B59" s="19"/>
      <c r="C59" s="19"/>
      <c r="D59" s="19"/>
      <c r="E59" s="19"/>
      <c r="F59" s="20"/>
      <c r="G59" s="19"/>
      <c r="H59" s="19"/>
      <c r="I59" s="20"/>
      <c r="J59" s="19"/>
      <c r="K59" s="28">
        <f>SUM(K47:K58)</f>
        <v>113407.16</v>
      </c>
      <c r="L59" s="23"/>
      <c r="M59" s="23"/>
      <c r="N59" s="18"/>
      <c r="O59" s="18"/>
      <c r="P59" s="18"/>
      <c r="Q59" s="23"/>
      <c r="R59" s="18"/>
      <c r="S59" s="18"/>
      <c r="T59" s="23"/>
      <c r="U59" s="23"/>
      <c r="V59" s="23"/>
      <c r="W59" s="18"/>
      <c r="X59" s="23"/>
      <c r="Y59" s="23"/>
      <c r="Z59" s="27"/>
      <c r="AA59" s="23"/>
      <c r="AB59" s="23"/>
      <c r="AC59" s="23"/>
      <c r="AD59" s="23"/>
      <c r="AE59" s="23"/>
      <c r="AF59" s="23"/>
    </row>
    <row r="60" spans="1:32" ht="43.5" customHeight="1" x14ac:dyDescent="0.25">
      <c r="A60" s="18"/>
      <c r="B60" s="19"/>
      <c r="C60" s="19"/>
      <c r="D60" s="19"/>
      <c r="E60" s="19"/>
      <c r="F60" s="20"/>
      <c r="G60" s="19"/>
      <c r="H60" s="19"/>
      <c r="I60" s="20"/>
      <c r="J60" s="19"/>
      <c r="K60" s="22" t="s">
        <v>263</v>
      </c>
      <c r="L60" s="23"/>
      <c r="M60" s="23"/>
      <c r="N60" s="18"/>
      <c r="O60" s="18"/>
      <c r="P60" s="18"/>
      <c r="Q60" s="23"/>
      <c r="R60" s="18"/>
      <c r="S60" s="18"/>
      <c r="T60" s="23"/>
      <c r="U60" s="23"/>
      <c r="V60" s="23"/>
      <c r="W60" s="18"/>
      <c r="X60" s="23"/>
      <c r="Y60" s="23"/>
      <c r="Z60" s="27"/>
      <c r="AA60" s="23"/>
      <c r="AB60" s="23"/>
      <c r="AC60" s="23"/>
      <c r="AD60" s="23"/>
      <c r="AE60" s="23"/>
      <c r="AF60" s="23"/>
    </row>
    <row r="61" spans="1:32" ht="43.5" customHeight="1" x14ac:dyDescent="0.25">
      <c r="A61" s="18">
        <v>4</v>
      </c>
      <c r="B61" s="19" t="s">
        <v>322</v>
      </c>
      <c r="C61" s="19" t="s">
        <v>323</v>
      </c>
      <c r="D61" s="19" t="s">
        <v>324</v>
      </c>
      <c r="E61" s="19" t="s">
        <v>325</v>
      </c>
      <c r="F61" s="20" t="s">
        <v>48</v>
      </c>
      <c r="G61" s="19" t="s">
        <v>326</v>
      </c>
      <c r="H61" s="19" t="s">
        <v>327</v>
      </c>
      <c r="I61" s="21" t="s">
        <v>33</v>
      </c>
      <c r="J61" s="19" t="s">
        <v>328</v>
      </c>
      <c r="K61" s="22">
        <v>4500</v>
      </c>
      <c r="L61" s="23" t="s">
        <v>33</v>
      </c>
      <c r="M61" s="23"/>
      <c r="N61" s="24"/>
      <c r="O61" s="18"/>
      <c r="P61" s="18"/>
      <c r="Q61" s="23"/>
      <c r="R61" s="25"/>
      <c r="S61" s="18"/>
      <c r="T61" s="23"/>
      <c r="U61" s="23"/>
      <c r="V61" s="26"/>
      <c r="W61" s="18"/>
      <c r="X61" s="23"/>
      <c r="Y61" s="23"/>
      <c r="Z61" s="27"/>
      <c r="AA61" s="23"/>
      <c r="AB61" s="23"/>
      <c r="AC61" s="23"/>
      <c r="AD61" s="23"/>
      <c r="AE61" s="23"/>
      <c r="AF61" s="23"/>
    </row>
    <row r="62" spans="1:32" ht="43.5" customHeight="1" x14ac:dyDescent="0.25">
      <c r="A62" s="18">
        <v>4</v>
      </c>
      <c r="B62" s="19" t="s">
        <v>329</v>
      </c>
      <c r="C62" s="19" t="s">
        <v>330</v>
      </c>
      <c r="D62" s="19" t="s">
        <v>196</v>
      </c>
      <c r="E62" s="19" t="s">
        <v>331</v>
      </c>
      <c r="F62" s="20" t="s">
        <v>61</v>
      </c>
      <c r="G62" s="19" t="s">
        <v>31</v>
      </c>
      <c r="H62" s="19" t="s">
        <v>332</v>
      </c>
      <c r="I62" s="21" t="s">
        <v>33</v>
      </c>
      <c r="J62" s="19" t="s">
        <v>333</v>
      </c>
      <c r="K62" s="22">
        <v>850</v>
      </c>
      <c r="L62" s="23" t="s">
        <v>33</v>
      </c>
      <c r="M62" s="23"/>
      <c r="N62" s="24"/>
      <c r="O62" s="18"/>
      <c r="P62" s="18"/>
      <c r="Q62" s="23"/>
      <c r="R62" s="25"/>
      <c r="S62" s="18"/>
      <c r="T62" s="23"/>
      <c r="U62" s="23"/>
      <c r="V62" s="26"/>
      <c r="W62" s="18"/>
      <c r="X62" s="23"/>
      <c r="Y62" s="23"/>
      <c r="Z62" s="27"/>
      <c r="AA62" s="23"/>
      <c r="AB62" s="23"/>
      <c r="AC62" s="23"/>
      <c r="AD62" s="23"/>
      <c r="AE62" s="23"/>
      <c r="AF62" s="23"/>
    </row>
    <row r="63" spans="1:32" ht="43.5" customHeight="1" x14ac:dyDescent="0.25">
      <c r="A63" s="18">
        <v>4</v>
      </c>
      <c r="B63" s="19" t="s">
        <v>334</v>
      </c>
      <c r="C63" s="19" t="s">
        <v>335</v>
      </c>
      <c r="D63" s="19" t="s">
        <v>28</v>
      </c>
      <c r="E63" s="19" t="s">
        <v>336</v>
      </c>
      <c r="F63" s="20" t="s">
        <v>30</v>
      </c>
      <c r="G63" s="19" t="s">
        <v>31</v>
      </c>
      <c r="H63" s="19" t="s">
        <v>337</v>
      </c>
      <c r="I63" s="21" t="s">
        <v>33</v>
      </c>
      <c r="J63" s="19" t="s">
        <v>338</v>
      </c>
      <c r="K63" s="22">
        <v>650</v>
      </c>
      <c r="L63" s="23" t="s">
        <v>33</v>
      </c>
      <c r="M63" s="23"/>
      <c r="N63" s="24"/>
      <c r="O63" s="18"/>
      <c r="P63" s="18"/>
      <c r="Q63" s="23"/>
      <c r="R63" s="25"/>
      <c r="S63" s="18"/>
      <c r="T63" s="23"/>
      <c r="U63" s="23"/>
      <c r="V63" s="26"/>
      <c r="W63" s="18"/>
      <c r="X63" s="23"/>
      <c r="Y63" s="23"/>
      <c r="Z63" s="27"/>
      <c r="AA63" s="23"/>
      <c r="AB63" s="23"/>
      <c r="AC63" s="23"/>
      <c r="AD63" s="23"/>
      <c r="AE63" s="23"/>
      <c r="AF63" s="23"/>
    </row>
    <row r="64" spans="1:32" ht="43.5" customHeight="1" x14ac:dyDescent="0.25">
      <c r="A64" s="18">
        <v>4</v>
      </c>
      <c r="B64" s="19" t="s">
        <v>339</v>
      </c>
      <c r="C64" s="19" t="s">
        <v>340</v>
      </c>
      <c r="D64" s="19" t="s">
        <v>28</v>
      </c>
      <c r="E64" s="19" t="s">
        <v>341</v>
      </c>
      <c r="F64" s="20" t="s">
        <v>30</v>
      </c>
      <c r="G64" s="19" t="s">
        <v>31</v>
      </c>
      <c r="H64" s="19" t="s">
        <v>342</v>
      </c>
      <c r="I64" s="21" t="s">
        <v>33</v>
      </c>
      <c r="J64" s="19" t="s">
        <v>343</v>
      </c>
      <c r="K64" s="22">
        <v>1200</v>
      </c>
      <c r="L64" s="23"/>
      <c r="M64" s="23"/>
      <c r="N64" s="24"/>
      <c r="O64" s="18"/>
      <c r="P64" s="18"/>
      <c r="Q64" s="23"/>
      <c r="R64" s="25"/>
      <c r="S64" s="18"/>
      <c r="T64" s="23"/>
      <c r="U64" s="23"/>
      <c r="V64" s="26"/>
      <c r="W64" s="18"/>
      <c r="X64" s="23"/>
      <c r="Y64" s="23"/>
      <c r="Z64" s="27"/>
      <c r="AA64" s="23"/>
      <c r="AB64" s="23"/>
      <c r="AC64" s="23"/>
      <c r="AD64" s="23"/>
      <c r="AE64" s="23"/>
      <c r="AF64" s="23"/>
    </row>
    <row r="65" spans="1:32" ht="43.5" customHeight="1" x14ac:dyDescent="0.25">
      <c r="A65" s="18">
        <v>4</v>
      </c>
      <c r="B65" s="19" t="s">
        <v>344</v>
      </c>
      <c r="C65" s="19" t="s">
        <v>345</v>
      </c>
      <c r="D65" s="19" t="s">
        <v>324</v>
      </c>
      <c r="E65" s="19" t="s">
        <v>346</v>
      </c>
      <c r="F65" s="20" t="s">
        <v>347</v>
      </c>
      <c r="G65" s="19" t="s">
        <v>250</v>
      </c>
      <c r="H65" s="19" t="s">
        <v>348</v>
      </c>
      <c r="I65" s="21" t="s">
        <v>33</v>
      </c>
      <c r="J65" s="19" t="s">
        <v>34</v>
      </c>
      <c r="K65" s="42"/>
      <c r="L65" s="43"/>
      <c r="M65" s="23"/>
      <c r="N65" s="24"/>
      <c r="O65" s="18"/>
      <c r="P65" s="18"/>
      <c r="Q65" s="23"/>
      <c r="R65" s="25"/>
      <c r="S65" s="18"/>
      <c r="T65" s="23"/>
      <c r="U65" s="23"/>
      <c r="V65" s="26"/>
      <c r="W65" s="18"/>
      <c r="X65" s="23"/>
      <c r="Y65" s="23"/>
      <c r="Z65" s="27"/>
      <c r="AA65" s="23"/>
      <c r="AB65" s="23"/>
      <c r="AC65" s="23"/>
      <c r="AD65" s="23"/>
      <c r="AE65" s="23"/>
      <c r="AF65" s="23"/>
    </row>
    <row r="66" spans="1:32" ht="43.5" customHeight="1" x14ac:dyDescent="0.25">
      <c r="A66" s="18">
        <v>4</v>
      </c>
      <c r="B66" s="36" t="s">
        <v>349</v>
      </c>
      <c r="C66" s="19" t="s">
        <v>350</v>
      </c>
      <c r="D66" s="19" t="s">
        <v>351</v>
      </c>
      <c r="E66" s="19" t="s">
        <v>352</v>
      </c>
      <c r="F66" s="20" t="s">
        <v>353</v>
      </c>
      <c r="G66" s="19" t="s">
        <v>250</v>
      </c>
      <c r="H66" s="19" t="s">
        <v>354</v>
      </c>
      <c r="I66" s="21" t="s">
        <v>33</v>
      </c>
      <c r="J66" s="19" t="s">
        <v>155</v>
      </c>
      <c r="K66" s="42"/>
      <c r="L66" s="23"/>
      <c r="M66" s="23"/>
      <c r="N66" s="24"/>
      <c r="O66" s="18"/>
      <c r="P66" s="18"/>
      <c r="Q66" s="23"/>
      <c r="R66" s="25"/>
      <c r="S66" s="18"/>
      <c r="T66" s="23"/>
      <c r="U66" s="23"/>
      <c r="V66" s="26"/>
      <c r="W66" s="18"/>
      <c r="X66" s="23"/>
      <c r="Y66" s="23"/>
      <c r="Z66" s="27"/>
      <c r="AA66" s="23"/>
      <c r="AB66" s="23"/>
      <c r="AC66" s="23"/>
      <c r="AD66" s="23"/>
      <c r="AE66" s="23"/>
      <c r="AF66" s="23"/>
    </row>
    <row r="67" spans="1:32" ht="43.5" customHeight="1" x14ac:dyDescent="0.25">
      <c r="A67" s="18">
        <v>4</v>
      </c>
      <c r="B67" s="36" t="s">
        <v>355</v>
      </c>
      <c r="C67" s="19" t="s">
        <v>356</v>
      </c>
      <c r="D67" s="19" t="s">
        <v>351</v>
      </c>
      <c r="E67" s="19" t="s">
        <v>352</v>
      </c>
      <c r="F67" s="20" t="s">
        <v>353</v>
      </c>
      <c r="G67" s="19" t="s">
        <v>250</v>
      </c>
      <c r="H67" s="19" t="s">
        <v>357</v>
      </c>
      <c r="I67" s="21" t="s">
        <v>33</v>
      </c>
      <c r="J67" s="19" t="s">
        <v>155</v>
      </c>
      <c r="K67" s="42"/>
      <c r="L67" s="23"/>
      <c r="M67" s="23"/>
      <c r="N67" s="24"/>
      <c r="O67" s="18"/>
      <c r="P67" s="18"/>
      <c r="Q67" s="23"/>
      <c r="R67" s="25"/>
      <c r="S67" s="18"/>
      <c r="T67" s="23"/>
      <c r="U67" s="23"/>
      <c r="V67" s="26"/>
      <c r="W67" s="18"/>
      <c r="X67" s="23"/>
      <c r="Y67" s="23"/>
      <c r="Z67" s="27"/>
      <c r="AA67" s="23"/>
      <c r="AB67" s="23"/>
      <c r="AC67" s="23"/>
      <c r="AD67" s="23"/>
      <c r="AE67" s="23"/>
      <c r="AF67" s="23"/>
    </row>
    <row r="68" spans="1:32" ht="43.5" customHeight="1" x14ac:dyDescent="0.25">
      <c r="A68" s="18">
        <v>4</v>
      </c>
      <c r="B68" s="36" t="s">
        <v>358</v>
      </c>
      <c r="C68" s="19" t="s">
        <v>359</v>
      </c>
      <c r="D68" s="19" t="s">
        <v>351</v>
      </c>
      <c r="E68" s="19" t="s">
        <v>352</v>
      </c>
      <c r="F68" s="20" t="s">
        <v>353</v>
      </c>
      <c r="G68" s="19" t="s">
        <v>250</v>
      </c>
      <c r="H68" s="19" t="s">
        <v>360</v>
      </c>
      <c r="I68" s="21" t="s">
        <v>33</v>
      </c>
      <c r="J68" s="19" t="s">
        <v>155</v>
      </c>
      <c r="K68" s="42"/>
      <c r="L68" s="23"/>
      <c r="M68" s="23"/>
      <c r="N68" s="24"/>
      <c r="O68" s="18"/>
      <c r="P68" s="18"/>
      <c r="Q68" s="23"/>
      <c r="R68" s="25"/>
      <c r="S68" s="18"/>
      <c r="T68" s="23"/>
      <c r="U68" s="23"/>
      <c r="V68" s="26"/>
      <c r="W68" s="18"/>
      <c r="X68" s="23"/>
      <c r="Y68" s="23"/>
      <c r="Z68" s="27"/>
      <c r="AA68" s="23"/>
      <c r="AB68" s="23"/>
      <c r="AC68" s="23"/>
      <c r="AD68" s="23"/>
      <c r="AE68" s="23"/>
      <c r="AF68" s="23"/>
    </row>
    <row r="69" spans="1:32" ht="43.5" customHeight="1" x14ac:dyDescent="0.25">
      <c r="A69" s="18">
        <v>4</v>
      </c>
      <c r="B69" s="36" t="s">
        <v>361</v>
      </c>
      <c r="C69" s="19" t="s">
        <v>362</v>
      </c>
      <c r="D69" s="19" t="s">
        <v>351</v>
      </c>
      <c r="E69" s="19" t="s">
        <v>352</v>
      </c>
      <c r="F69" s="20" t="s">
        <v>353</v>
      </c>
      <c r="G69" s="19" t="s">
        <v>250</v>
      </c>
      <c r="H69" s="19" t="s">
        <v>363</v>
      </c>
      <c r="I69" s="21" t="s">
        <v>33</v>
      </c>
      <c r="J69" s="19" t="s">
        <v>155</v>
      </c>
      <c r="K69" s="42"/>
      <c r="L69" s="23"/>
      <c r="M69" s="23"/>
      <c r="N69" s="24"/>
      <c r="O69" s="18"/>
      <c r="P69" s="18"/>
      <c r="Q69" s="23"/>
      <c r="R69" s="25"/>
      <c r="S69" s="18"/>
      <c r="T69" s="23"/>
      <c r="U69" s="23"/>
      <c r="V69" s="26"/>
      <c r="W69" s="18"/>
      <c r="X69" s="23"/>
      <c r="Y69" s="23"/>
      <c r="Z69" s="27"/>
      <c r="AA69" s="23"/>
      <c r="AB69" s="23"/>
      <c r="AC69" s="23"/>
      <c r="AD69" s="23"/>
      <c r="AE69" s="23"/>
      <c r="AF69" s="23"/>
    </row>
    <row r="70" spans="1:32" ht="43.5" customHeight="1" x14ac:dyDescent="0.25">
      <c r="A70" s="18">
        <v>4</v>
      </c>
      <c r="B70" s="36" t="s">
        <v>364</v>
      </c>
      <c r="C70" s="19" t="s">
        <v>365</v>
      </c>
      <c r="D70" s="19" t="s">
        <v>324</v>
      </c>
      <c r="E70" s="19" t="s">
        <v>325</v>
      </c>
      <c r="F70" s="20" t="s">
        <v>353</v>
      </c>
      <c r="G70" s="19" t="s">
        <v>250</v>
      </c>
      <c r="H70" s="19" t="s">
        <v>366</v>
      </c>
      <c r="I70" s="21" t="s">
        <v>33</v>
      </c>
      <c r="J70" s="19" t="s">
        <v>155</v>
      </c>
      <c r="K70" s="42"/>
      <c r="L70" s="23"/>
      <c r="M70" s="23"/>
      <c r="N70" s="24"/>
      <c r="O70" s="18"/>
      <c r="P70" s="18"/>
      <c r="Q70" s="23"/>
      <c r="R70" s="25"/>
      <c r="S70" s="18"/>
      <c r="T70" s="23"/>
      <c r="U70" s="23"/>
      <c r="V70" s="26"/>
      <c r="W70" s="18"/>
      <c r="X70" s="23"/>
      <c r="Y70" s="23"/>
      <c r="Z70" s="27"/>
      <c r="AA70" s="23"/>
      <c r="AB70" s="23"/>
      <c r="AC70" s="23"/>
      <c r="AD70" s="23"/>
      <c r="AE70" s="23"/>
      <c r="AF70" s="23"/>
    </row>
    <row r="71" spans="1:32" ht="43.5" customHeight="1" x14ac:dyDescent="0.25">
      <c r="A71" s="18">
        <v>4</v>
      </c>
      <c r="B71" s="36" t="s">
        <v>367</v>
      </c>
      <c r="C71" s="19" t="s">
        <v>368</v>
      </c>
      <c r="D71" s="19" t="s">
        <v>351</v>
      </c>
      <c r="E71" s="19" t="s">
        <v>369</v>
      </c>
      <c r="F71" s="20" t="s">
        <v>48</v>
      </c>
      <c r="G71" s="19" t="s">
        <v>313</v>
      </c>
      <c r="H71" s="19" t="s">
        <v>370</v>
      </c>
      <c r="I71" s="21" t="s">
        <v>33</v>
      </c>
      <c r="J71" s="19" t="s">
        <v>72</v>
      </c>
      <c r="K71" s="42"/>
      <c r="L71" s="23"/>
      <c r="M71" s="23"/>
      <c r="N71" s="24"/>
      <c r="O71" s="18"/>
      <c r="P71" s="18"/>
      <c r="Q71" s="23"/>
      <c r="R71" s="25"/>
      <c r="S71" s="18"/>
      <c r="T71" s="23"/>
      <c r="U71" s="23"/>
      <c r="V71" s="26"/>
      <c r="W71" s="18"/>
      <c r="X71" s="23"/>
      <c r="Y71" s="23"/>
      <c r="Z71" s="27"/>
      <c r="AA71" s="23"/>
      <c r="AB71" s="23"/>
      <c r="AC71" s="23"/>
      <c r="AD71" s="23"/>
      <c r="AE71" s="23"/>
      <c r="AF71" s="23"/>
    </row>
    <row r="72" spans="1:32" ht="43.5" customHeight="1" x14ac:dyDescent="0.25">
      <c r="A72" s="18"/>
      <c r="B72" s="19"/>
      <c r="C72" s="19"/>
      <c r="D72" s="19"/>
      <c r="E72" s="19"/>
      <c r="F72" s="20"/>
      <c r="G72" s="19"/>
      <c r="H72" s="19"/>
      <c r="I72" s="20"/>
      <c r="J72" s="19"/>
      <c r="K72" s="28">
        <f>SUM(K61:K71)</f>
        <v>7200</v>
      </c>
      <c r="L72" s="23"/>
      <c r="M72" s="23"/>
      <c r="N72" s="18"/>
      <c r="O72" s="18"/>
      <c r="P72" s="18"/>
      <c r="Q72" s="23"/>
      <c r="R72" s="18"/>
      <c r="S72" s="18"/>
      <c r="T72" s="23"/>
      <c r="U72" s="23"/>
      <c r="V72" s="23"/>
      <c r="W72" s="18"/>
      <c r="X72" s="23"/>
      <c r="Y72" s="23"/>
      <c r="Z72" s="27"/>
      <c r="AA72" s="23"/>
      <c r="AB72" s="23"/>
      <c r="AC72" s="23"/>
      <c r="AD72" s="23"/>
      <c r="AE72" s="23"/>
      <c r="AF72" s="23"/>
    </row>
    <row r="73" spans="1:32" ht="43.5" customHeight="1" x14ac:dyDescent="0.25">
      <c r="A73" s="18"/>
      <c r="B73" s="19"/>
      <c r="C73" s="19"/>
      <c r="D73" s="19"/>
      <c r="E73" s="19"/>
      <c r="F73" s="20"/>
      <c r="G73" s="19"/>
      <c r="H73" s="19"/>
      <c r="I73" s="20"/>
      <c r="J73" s="19"/>
      <c r="K73" s="22" t="s">
        <v>263</v>
      </c>
      <c r="L73" s="23"/>
      <c r="M73" s="23"/>
      <c r="N73" s="18"/>
      <c r="O73" s="18"/>
      <c r="P73" s="18"/>
      <c r="Q73" s="23"/>
      <c r="R73" s="18"/>
      <c r="S73" s="18"/>
      <c r="T73" s="23"/>
      <c r="U73" s="23"/>
      <c r="V73" s="23"/>
      <c r="W73" s="18"/>
      <c r="X73" s="23"/>
      <c r="Y73" s="23"/>
      <c r="Z73" s="27"/>
      <c r="AA73" s="23"/>
      <c r="AB73" s="23"/>
      <c r="AC73" s="23"/>
      <c r="AD73" s="23"/>
      <c r="AE73" s="23"/>
      <c r="AF73" s="23"/>
    </row>
    <row r="74" spans="1:32" ht="43.5" customHeight="1" x14ac:dyDescent="0.25">
      <c r="A74" s="18">
        <v>5</v>
      </c>
      <c r="B74" s="19" t="s">
        <v>371</v>
      </c>
      <c r="C74" s="19" t="s">
        <v>372</v>
      </c>
      <c r="D74" s="19" t="s">
        <v>373</v>
      </c>
      <c r="E74" s="19" t="s">
        <v>374</v>
      </c>
      <c r="F74" s="20" t="s">
        <v>347</v>
      </c>
      <c r="G74" s="19" t="s">
        <v>215</v>
      </c>
      <c r="H74" s="19" t="s">
        <v>375</v>
      </c>
      <c r="I74" s="29" t="s">
        <v>51</v>
      </c>
      <c r="J74" s="19" t="s">
        <v>328</v>
      </c>
      <c r="K74" s="22">
        <v>2700</v>
      </c>
      <c r="L74" s="23" t="s">
        <v>51</v>
      </c>
      <c r="M74" s="23"/>
      <c r="N74" s="24"/>
      <c r="O74" s="18"/>
      <c r="P74" s="18"/>
      <c r="Q74" s="23"/>
      <c r="R74" s="25"/>
      <c r="S74" s="18"/>
      <c r="T74" s="23"/>
      <c r="U74" s="23"/>
      <c r="V74" s="26"/>
      <c r="W74" s="18"/>
      <c r="X74" s="23"/>
      <c r="Y74" s="23"/>
      <c r="Z74" s="27"/>
      <c r="AA74" s="23"/>
      <c r="AB74" s="23"/>
      <c r="AC74" s="23"/>
      <c r="AD74" s="23"/>
      <c r="AE74" s="23"/>
      <c r="AF74" s="23"/>
    </row>
    <row r="75" spans="1:32" ht="43.5" customHeight="1" x14ac:dyDescent="0.25">
      <c r="A75" s="18">
        <v>5</v>
      </c>
      <c r="B75" s="19" t="s">
        <v>376</v>
      </c>
      <c r="C75" s="19" t="s">
        <v>377</v>
      </c>
      <c r="D75" s="19" t="s">
        <v>373</v>
      </c>
      <c r="E75" s="19" t="s">
        <v>374</v>
      </c>
      <c r="F75" s="20" t="s">
        <v>347</v>
      </c>
      <c r="G75" s="19" t="s">
        <v>215</v>
      </c>
      <c r="H75" s="19" t="s">
        <v>378</v>
      </c>
      <c r="I75" s="29" t="s">
        <v>51</v>
      </c>
      <c r="J75" s="19" t="s">
        <v>89</v>
      </c>
      <c r="K75" s="22">
        <v>2300</v>
      </c>
      <c r="L75" s="23" t="s">
        <v>51</v>
      </c>
      <c r="M75" s="43" t="s">
        <v>51</v>
      </c>
      <c r="N75" s="24"/>
      <c r="O75" s="18"/>
      <c r="P75" s="18"/>
      <c r="Q75" s="23"/>
      <c r="R75" s="25"/>
      <c r="S75" s="18"/>
      <c r="T75" s="23"/>
      <c r="U75" s="23"/>
      <c r="V75" s="26"/>
      <c r="W75" s="18"/>
      <c r="X75" s="23"/>
      <c r="Y75" s="23"/>
      <c r="Z75" s="27"/>
      <c r="AA75" s="23"/>
      <c r="AB75" s="23"/>
      <c r="AC75" s="23"/>
      <c r="AD75" s="23"/>
      <c r="AE75" s="23"/>
      <c r="AF75" s="23"/>
    </row>
    <row r="76" spans="1:32" ht="43.5" customHeight="1" x14ac:dyDescent="0.25">
      <c r="A76" s="18">
        <v>5</v>
      </c>
      <c r="B76" s="19" t="s">
        <v>379</v>
      </c>
      <c r="C76" s="19" t="s">
        <v>380</v>
      </c>
      <c r="D76" s="19" t="s">
        <v>381</v>
      </c>
      <c r="E76" s="19" t="s">
        <v>382</v>
      </c>
      <c r="F76" s="20" t="s">
        <v>48</v>
      </c>
      <c r="G76" s="19" t="s">
        <v>215</v>
      </c>
      <c r="H76" s="19" t="s">
        <v>383</v>
      </c>
      <c r="I76" s="29" t="s">
        <v>51</v>
      </c>
      <c r="J76" s="19" t="s">
        <v>343</v>
      </c>
      <c r="K76" s="22">
        <v>1600</v>
      </c>
      <c r="L76" s="23" t="s">
        <v>51</v>
      </c>
      <c r="M76" s="23"/>
      <c r="N76" s="24"/>
      <c r="O76" s="18"/>
      <c r="P76" s="18"/>
      <c r="Q76" s="23"/>
      <c r="R76" s="25"/>
      <c r="S76" s="18"/>
      <c r="T76" s="23"/>
      <c r="U76" s="23"/>
      <c r="V76" s="26"/>
      <c r="W76" s="18"/>
      <c r="X76" s="23"/>
      <c r="Y76" s="23"/>
      <c r="Z76" s="27"/>
      <c r="AA76" s="23"/>
      <c r="AB76" s="23"/>
      <c r="AC76" s="23"/>
      <c r="AD76" s="23"/>
      <c r="AE76" s="23"/>
      <c r="AF76" s="23"/>
    </row>
    <row r="77" spans="1:32" ht="43.5" customHeight="1" x14ac:dyDescent="0.25">
      <c r="A77" s="18">
        <v>5</v>
      </c>
      <c r="B77" s="19" t="s">
        <v>384</v>
      </c>
      <c r="C77" s="19" t="s">
        <v>385</v>
      </c>
      <c r="D77" s="19" t="s">
        <v>201</v>
      </c>
      <c r="E77" s="19" t="s">
        <v>386</v>
      </c>
      <c r="F77" s="20" t="s">
        <v>30</v>
      </c>
      <c r="G77" s="19" t="s">
        <v>62</v>
      </c>
      <c r="H77" s="19" t="s">
        <v>387</v>
      </c>
      <c r="I77" s="29" t="s">
        <v>51</v>
      </c>
      <c r="J77" s="19" t="s">
        <v>388</v>
      </c>
      <c r="K77" s="22">
        <v>1100</v>
      </c>
      <c r="L77" s="23" t="s">
        <v>51</v>
      </c>
      <c r="M77" s="23"/>
      <c r="N77" s="24"/>
      <c r="O77" s="18"/>
      <c r="P77" s="18"/>
      <c r="Q77" s="23"/>
      <c r="R77" s="25"/>
      <c r="S77" s="18"/>
      <c r="T77" s="23"/>
      <c r="U77" s="23"/>
      <c r="V77" s="26"/>
      <c r="W77" s="18"/>
      <c r="X77" s="23"/>
      <c r="Y77" s="23"/>
      <c r="Z77" s="27"/>
      <c r="AA77" s="23"/>
      <c r="AB77" s="23"/>
      <c r="AC77" s="23"/>
      <c r="AD77" s="23"/>
      <c r="AE77" s="23"/>
      <c r="AF77" s="23"/>
    </row>
    <row r="78" spans="1:32" ht="43.5" customHeight="1" x14ac:dyDescent="0.25">
      <c r="A78" s="18">
        <v>5</v>
      </c>
      <c r="B78" s="19" t="s">
        <v>389</v>
      </c>
      <c r="C78" s="19" t="s">
        <v>390</v>
      </c>
      <c r="D78" s="19" t="s">
        <v>373</v>
      </c>
      <c r="E78" s="19" t="s">
        <v>374</v>
      </c>
      <c r="F78" s="20" t="s">
        <v>347</v>
      </c>
      <c r="G78" s="19" t="s">
        <v>215</v>
      </c>
      <c r="H78" s="19" t="s">
        <v>391</v>
      </c>
      <c r="I78" s="29" t="s">
        <v>51</v>
      </c>
      <c r="J78" s="19" t="s">
        <v>34</v>
      </c>
      <c r="K78" s="22">
        <v>750</v>
      </c>
      <c r="L78" s="23" t="s">
        <v>51</v>
      </c>
      <c r="M78" s="23"/>
      <c r="N78" s="24"/>
      <c r="O78" s="18"/>
      <c r="P78" s="18"/>
      <c r="Q78" s="23"/>
      <c r="R78" s="25"/>
      <c r="S78" s="18"/>
      <c r="T78" s="23"/>
      <c r="U78" s="23"/>
      <c r="V78" s="26"/>
      <c r="W78" s="18"/>
      <c r="X78" s="23"/>
      <c r="Y78" s="23"/>
      <c r="Z78" s="27"/>
      <c r="AA78" s="23"/>
      <c r="AB78" s="23"/>
      <c r="AC78" s="23"/>
      <c r="AD78" s="23"/>
      <c r="AE78" s="23"/>
      <c r="AF78" s="23"/>
    </row>
    <row r="79" spans="1:32" ht="43.5" customHeight="1" x14ac:dyDescent="0.25">
      <c r="A79" s="18">
        <v>5</v>
      </c>
      <c r="B79" s="19" t="s">
        <v>392</v>
      </c>
      <c r="C79" s="19" t="s">
        <v>393</v>
      </c>
      <c r="D79" s="19" t="s">
        <v>373</v>
      </c>
      <c r="E79" s="19" t="s">
        <v>374</v>
      </c>
      <c r="F79" s="20" t="s">
        <v>347</v>
      </c>
      <c r="G79" s="19" t="s">
        <v>215</v>
      </c>
      <c r="H79" s="19" t="s">
        <v>394</v>
      </c>
      <c r="I79" s="29" t="s">
        <v>51</v>
      </c>
      <c r="J79" s="19" t="s">
        <v>34</v>
      </c>
      <c r="K79" s="22">
        <v>1000</v>
      </c>
      <c r="L79" s="23" t="s">
        <v>51</v>
      </c>
      <c r="M79" s="43" t="s">
        <v>51</v>
      </c>
      <c r="N79" s="24"/>
      <c r="O79" s="18"/>
      <c r="P79" s="18"/>
      <c r="Q79" s="23"/>
      <c r="R79" s="25"/>
      <c r="S79" s="18"/>
      <c r="T79" s="23"/>
      <c r="U79" s="23"/>
      <c r="V79" s="26"/>
      <c r="W79" s="18"/>
      <c r="X79" s="23"/>
      <c r="Y79" s="23"/>
      <c r="Z79" s="27"/>
      <c r="AA79" s="23"/>
      <c r="AB79" s="23"/>
      <c r="AC79" s="23"/>
      <c r="AD79" s="23"/>
      <c r="AE79" s="23"/>
      <c r="AF79" s="23"/>
    </row>
    <row r="80" spans="1:32" ht="43.5" customHeight="1" x14ac:dyDescent="0.25">
      <c r="A80" s="5"/>
      <c r="F80" s="5"/>
      <c r="I80" s="5"/>
      <c r="K80" s="5"/>
      <c r="N80" s="5"/>
      <c r="O80" s="5"/>
      <c r="P80" s="5"/>
      <c r="R80" s="5"/>
      <c r="S80" s="5"/>
      <c r="V80" s="5"/>
      <c r="W80" s="5"/>
      <c r="Y80" s="23"/>
      <c r="Z80" s="27"/>
      <c r="AA80" s="23"/>
      <c r="AB80" s="23"/>
      <c r="AC80" s="23"/>
      <c r="AD80" s="23"/>
      <c r="AE80" s="23"/>
      <c r="AF80" s="23"/>
    </row>
    <row r="81" spans="1:32" ht="43.5" customHeight="1" x14ac:dyDescent="0.25">
      <c r="A81" s="18"/>
      <c r="B81" s="19"/>
      <c r="C81" s="19"/>
      <c r="D81" s="19"/>
      <c r="E81" s="19"/>
      <c r="F81" s="20"/>
      <c r="G81" s="19"/>
      <c r="H81" s="19"/>
      <c r="I81" s="20"/>
      <c r="J81" s="19"/>
      <c r="K81" s="28">
        <f>SUM(K74:K80)</f>
        <v>9450</v>
      </c>
      <c r="L81" s="23"/>
      <c r="M81" s="23"/>
      <c r="N81" s="18"/>
      <c r="O81" s="18"/>
      <c r="P81" s="18"/>
      <c r="Q81" s="23"/>
      <c r="R81" s="18"/>
      <c r="S81" s="18"/>
      <c r="T81" s="23"/>
      <c r="U81" s="23"/>
      <c r="V81" s="23"/>
      <c r="W81" s="18"/>
      <c r="X81" s="23"/>
      <c r="Y81" s="23"/>
      <c r="Z81" s="23"/>
      <c r="AA81" s="23"/>
      <c r="AB81" s="23"/>
      <c r="AC81" s="23"/>
      <c r="AD81" s="23"/>
      <c r="AE81" s="23"/>
      <c r="AF81" s="23"/>
    </row>
    <row r="82" spans="1:32" ht="43.5" customHeight="1" x14ac:dyDescent="0.25">
      <c r="A82" s="18"/>
      <c r="B82" s="19"/>
      <c r="C82" s="19"/>
      <c r="D82" s="19"/>
      <c r="E82" s="19"/>
      <c r="F82" s="20"/>
      <c r="G82" s="19"/>
      <c r="H82" s="19"/>
      <c r="I82" s="20"/>
      <c r="J82" s="19"/>
      <c r="K82" s="22" t="s">
        <v>395</v>
      </c>
      <c r="L82" s="23"/>
      <c r="M82" s="23"/>
      <c r="N82" s="18"/>
      <c r="O82" s="18"/>
      <c r="P82" s="18"/>
      <c r="Q82" s="23"/>
      <c r="R82" s="18"/>
      <c r="S82" s="18"/>
      <c r="T82" s="23"/>
      <c r="U82" s="23"/>
      <c r="V82" s="23"/>
      <c r="W82" s="18"/>
      <c r="X82" s="23"/>
      <c r="Y82" s="23"/>
      <c r="Z82" s="23"/>
      <c r="AA82" s="23"/>
      <c r="AB82" s="23"/>
      <c r="AC82" s="23"/>
      <c r="AD82" s="23"/>
      <c r="AE82" s="23"/>
      <c r="AF82" s="23"/>
    </row>
    <row r="83" spans="1:32" ht="43.5" customHeight="1" x14ac:dyDescent="0.25">
      <c r="A83" s="18">
        <v>5</v>
      </c>
      <c r="B83" s="19" t="s">
        <v>396</v>
      </c>
      <c r="C83" s="19" t="s">
        <v>397</v>
      </c>
      <c r="D83" s="19" t="s">
        <v>225</v>
      </c>
      <c r="E83" s="19" t="s">
        <v>226</v>
      </c>
      <c r="F83" s="20" t="s">
        <v>227</v>
      </c>
      <c r="G83" s="19" t="s">
        <v>215</v>
      </c>
      <c r="H83" s="19" t="s">
        <v>398</v>
      </c>
      <c r="I83" s="34" t="s">
        <v>71</v>
      </c>
      <c r="J83" s="19" t="s">
        <v>64</v>
      </c>
      <c r="K83" s="22">
        <v>10000</v>
      </c>
      <c r="L83" s="23" t="s">
        <v>53</v>
      </c>
      <c r="M83" s="23"/>
      <c r="N83" s="24"/>
      <c r="O83" s="18"/>
      <c r="P83" s="18"/>
      <c r="Q83" s="23"/>
      <c r="R83" s="25"/>
      <c r="S83" s="18"/>
      <c r="T83" s="23"/>
      <c r="U83" s="23"/>
      <c r="V83" s="26"/>
      <c r="W83" s="18"/>
      <c r="X83" s="23"/>
      <c r="Y83" s="23"/>
      <c r="Z83" s="27"/>
      <c r="AA83" s="23"/>
      <c r="AB83" s="23"/>
      <c r="AC83" s="23"/>
      <c r="AD83" s="23"/>
      <c r="AE83" s="23"/>
      <c r="AF83" s="23"/>
    </row>
    <row r="84" spans="1:32" ht="43.5" customHeight="1" x14ac:dyDescent="0.25">
      <c r="A84" s="18">
        <v>5</v>
      </c>
      <c r="B84" s="19" t="s">
        <v>399</v>
      </c>
      <c r="C84" s="19" t="s">
        <v>400</v>
      </c>
      <c r="D84" s="19" t="s">
        <v>232</v>
      </c>
      <c r="E84" s="19" t="s">
        <v>401</v>
      </c>
      <c r="F84" s="20" t="s">
        <v>347</v>
      </c>
      <c r="G84" s="19" t="s">
        <v>234</v>
      </c>
      <c r="H84" s="19" t="s">
        <v>402</v>
      </c>
      <c r="I84" s="34" t="s">
        <v>71</v>
      </c>
      <c r="J84" s="19" t="s">
        <v>122</v>
      </c>
      <c r="K84" s="22">
        <v>5200</v>
      </c>
      <c r="L84" s="23" t="s">
        <v>53</v>
      </c>
      <c r="M84" s="23"/>
      <c r="N84" s="24"/>
      <c r="O84" s="18"/>
      <c r="P84" s="18"/>
      <c r="Q84" s="23"/>
      <c r="R84" s="25"/>
      <c r="S84" s="18"/>
      <c r="T84" s="23"/>
      <c r="U84" s="23"/>
      <c r="V84" s="26"/>
      <c r="W84" s="18"/>
      <c r="X84" s="23"/>
      <c r="Y84" s="23"/>
      <c r="Z84" s="27"/>
      <c r="AA84" s="23"/>
      <c r="AB84" s="23"/>
      <c r="AC84" s="23"/>
      <c r="AD84" s="23"/>
      <c r="AE84" s="23"/>
      <c r="AF84" s="23"/>
    </row>
    <row r="85" spans="1:32" ht="43.5" customHeight="1" x14ac:dyDescent="0.25">
      <c r="A85" s="18">
        <v>5</v>
      </c>
      <c r="B85" s="19" t="s">
        <v>403</v>
      </c>
      <c r="C85" s="19" t="s">
        <v>404</v>
      </c>
      <c r="D85" s="19" t="s">
        <v>232</v>
      </c>
      <c r="E85" s="19" t="s">
        <v>405</v>
      </c>
      <c r="F85" s="20" t="s">
        <v>30</v>
      </c>
      <c r="G85" s="19" t="s">
        <v>234</v>
      </c>
      <c r="H85" s="19" t="s">
        <v>406</v>
      </c>
      <c r="I85" s="34" t="s">
        <v>71</v>
      </c>
      <c r="J85" s="19" t="s">
        <v>155</v>
      </c>
      <c r="K85" s="22">
        <v>2400</v>
      </c>
      <c r="L85" s="23" t="s">
        <v>53</v>
      </c>
      <c r="M85" s="23"/>
      <c r="N85" s="24"/>
      <c r="O85" s="18"/>
      <c r="P85" s="18"/>
      <c r="Q85" s="23"/>
      <c r="R85" s="25"/>
      <c r="S85" s="18"/>
      <c r="T85" s="23"/>
      <c r="U85" s="23"/>
      <c r="V85" s="26"/>
      <c r="W85" s="18"/>
      <c r="X85" s="23"/>
      <c r="Y85" s="23"/>
      <c r="Z85" s="27"/>
      <c r="AA85" s="23"/>
      <c r="AB85" s="23"/>
      <c r="AC85" s="23"/>
      <c r="AD85" s="23"/>
      <c r="AE85" s="23"/>
      <c r="AF85" s="23"/>
    </row>
    <row r="86" spans="1:32" ht="43.5" customHeight="1" x14ac:dyDescent="0.25">
      <c r="A86" s="18">
        <v>5</v>
      </c>
      <c r="B86" s="19" t="s">
        <v>407</v>
      </c>
      <c r="C86" s="19" t="s">
        <v>408</v>
      </c>
      <c r="D86" s="19" t="s">
        <v>311</v>
      </c>
      <c r="E86" s="19" t="s">
        <v>409</v>
      </c>
      <c r="F86" s="20" t="s">
        <v>48</v>
      </c>
      <c r="G86" s="19" t="s">
        <v>300</v>
      </c>
      <c r="H86" s="19" t="s">
        <v>410</v>
      </c>
      <c r="I86" s="29" t="s">
        <v>51</v>
      </c>
      <c r="J86" s="19" t="s">
        <v>42</v>
      </c>
      <c r="K86" s="22">
        <v>20300</v>
      </c>
      <c r="L86" s="23" t="s">
        <v>53</v>
      </c>
      <c r="M86" s="23"/>
      <c r="N86" s="24"/>
      <c r="O86" s="18"/>
      <c r="P86" s="18"/>
      <c r="Q86" s="23"/>
      <c r="R86" s="25"/>
      <c r="S86" s="18"/>
      <c r="T86" s="23"/>
      <c r="U86" s="23"/>
      <c r="V86" s="26"/>
      <c r="W86" s="18"/>
      <c r="X86" s="23"/>
      <c r="Y86" s="23"/>
      <c r="Z86" s="27"/>
      <c r="AA86" s="23"/>
      <c r="AB86" s="23"/>
      <c r="AC86" s="23"/>
      <c r="AD86" s="23"/>
      <c r="AE86" s="23"/>
      <c r="AF86" s="23"/>
    </row>
    <row r="87" spans="1:32" ht="43.5" customHeight="1" x14ac:dyDescent="0.25">
      <c r="A87" s="18"/>
      <c r="B87" s="19"/>
      <c r="C87" s="19"/>
      <c r="D87" s="19"/>
      <c r="E87" s="19"/>
      <c r="F87" s="20"/>
      <c r="G87" s="19"/>
      <c r="H87" s="19"/>
      <c r="I87" s="20"/>
      <c r="J87" s="19"/>
      <c r="K87" s="28">
        <f>SUM(K83:K86)</f>
        <v>37900</v>
      </c>
      <c r="L87" s="23"/>
      <c r="M87" s="23"/>
      <c r="N87" s="18"/>
      <c r="O87" s="18"/>
      <c r="P87" s="18"/>
      <c r="Q87" s="23"/>
      <c r="R87" s="18"/>
      <c r="S87" s="18"/>
      <c r="T87" s="23"/>
      <c r="U87" s="23"/>
      <c r="V87" s="23"/>
      <c r="W87" s="18"/>
      <c r="X87" s="23"/>
      <c r="Y87" s="23"/>
      <c r="Z87" s="23"/>
      <c r="AA87" s="23"/>
      <c r="AB87" s="23"/>
      <c r="AC87" s="23"/>
      <c r="AD87" s="23"/>
      <c r="AE87" s="23"/>
      <c r="AF87" s="23"/>
    </row>
    <row r="88" spans="1:32" ht="43.5" customHeight="1" x14ac:dyDescent="0.25">
      <c r="A88" s="18"/>
      <c r="B88" s="19"/>
      <c r="C88" s="19"/>
      <c r="D88" s="19"/>
      <c r="E88" s="19"/>
      <c r="F88" s="20"/>
      <c r="G88" s="19"/>
      <c r="H88" s="19"/>
      <c r="I88" s="20"/>
      <c r="J88" s="19"/>
      <c r="K88" s="22" t="s">
        <v>395</v>
      </c>
      <c r="L88" s="23"/>
      <c r="M88" s="23"/>
      <c r="N88" s="18"/>
      <c r="O88" s="18"/>
      <c r="P88" s="18"/>
      <c r="Q88" s="23"/>
      <c r="R88" s="18"/>
      <c r="S88" s="18"/>
      <c r="T88" s="23"/>
      <c r="U88" s="23"/>
      <c r="V88" s="23"/>
      <c r="W88" s="18"/>
      <c r="X88" s="23"/>
      <c r="Y88" s="23"/>
      <c r="Z88" s="23"/>
      <c r="AA88" s="23"/>
      <c r="AB88" s="23"/>
      <c r="AC88" s="23"/>
      <c r="AD88" s="23"/>
      <c r="AE88" s="23"/>
      <c r="AF88" s="23"/>
    </row>
    <row r="89" spans="1:32" ht="43.5" customHeight="1" x14ac:dyDescent="0.25">
      <c r="A89" s="18">
        <v>5</v>
      </c>
      <c r="B89" s="19" t="s">
        <v>411</v>
      </c>
      <c r="C89" s="19" t="s">
        <v>412</v>
      </c>
      <c r="D89" s="19" t="s">
        <v>28</v>
      </c>
      <c r="E89" s="19" t="s">
        <v>413</v>
      </c>
      <c r="F89" s="20" t="s">
        <v>30</v>
      </c>
      <c r="G89" s="19" t="s">
        <v>31</v>
      </c>
      <c r="H89" s="19" t="s">
        <v>414</v>
      </c>
      <c r="I89" s="21" t="s">
        <v>33</v>
      </c>
      <c r="J89" s="19" t="s">
        <v>64</v>
      </c>
      <c r="K89" s="22">
        <v>1000</v>
      </c>
      <c r="L89" s="23" t="s">
        <v>33</v>
      </c>
      <c r="M89" s="23"/>
      <c r="N89" s="24"/>
      <c r="O89" s="18"/>
      <c r="P89" s="18"/>
      <c r="Q89" s="23"/>
      <c r="R89" s="25"/>
      <c r="S89" s="18"/>
      <c r="T89" s="23"/>
      <c r="U89" s="23"/>
      <c r="V89" s="26"/>
      <c r="W89" s="18"/>
      <c r="X89" s="23"/>
      <c r="Y89" s="23"/>
      <c r="Z89" s="27"/>
      <c r="AA89" s="23"/>
      <c r="AB89" s="23"/>
      <c r="AC89" s="23"/>
      <c r="AD89" s="23"/>
      <c r="AE89" s="23"/>
      <c r="AF89" s="23"/>
    </row>
    <row r="90" spans="1:32" ht="43.5" customHeight="1" x14ac:dyDescent="0.25">
      <c r="A90" s="18">
        <v>5</v>
      </c>
      <c r="B90" s="36" t="s">
        <v>415</v>
      </c>
      <c r="C90" s="19" t="s">
        <v>416</v>
      </c>
      <c r="D90" s="19" t="s">
        <v>46</v>
      </c>
      <c r="E90" s="19" t="s">
        <v>417</v>
      </c>
      <c r="F90" s="20" t="s">
        <v>30</v>
      </c>
      <c r="G90" s="19" t="s">
        <v>31</v>
      </c>
      <c r="H90" s="19" t="s">
        <v>418</v>
      </c>
      <c r="I90" s="21" t="s">
        <v>33</v>
      </c>
      <c r="J90" s="19" t="s">
        <v>171</v>
      </c>
      <c r="K90" s="42">
        <v>600</v>
      </c>
      <c r="L90" s="43"/>
      <c r="M90" s="23"/>
      <c r="N90" s="24"/>
      <c r="O90" s="18"/>
      <c r="P90" s="18"/>
      <c r="Q90" s="23"/>
      <c r="R90" s="25"/>
      <c r="S90" s="18"/>
      <c r="T90" s="23"/>
      <c r="U90" s="23"/>
      <c r="V90" s="26"/>
      <c r="W90" s="18"/>
      <c r="X90" s="23"/>
      <c r="Y90" s="23"/>
      <c r="Z90" s="27"/>
      <c r="AA90" s="23"/>
      <c r="AB90" s="23"/>
      <c r="AC90" s="23"/>
      <c r="AD90" s="23"/>
      <c r="AE90" s="23"/>
      <c r="AF90" s="23"/>
    </row>
    <row r="91" spans="1:32" ht="43.5" customHeight="1" x14ac:dyDescent="0.25">
      <c r="A91" s="18"/>
      <c r="B91" s="19"/>
      <c r="C91" s="19"/>
      <c r="D91" s="19"/>
      <c r="E91" s="19"/>
      <c r="F91" s="20"/>
      <c r="G91" s="19"/>
      <c r="H91" s="19"/>
      <c r="I91" s="20"/>
      <c r="J91" s="19"/>
      <c r="K91" s="28">
        <f>SUM(K89:K90)</f>
        <v>1600</v>
      </c>
      <c r="L91" s="23"/>
      <c r="M91" s="23"/>
      <c r="N91" s="18"/>
      <c r="O91" s="18"/>
      <c r="P91" s="18"/>
      <c r="Q91" s="23"/>
      <c r="R91" s="18"/>
      <c r="S91" s="18"/>
      <c r="T91" s="23"/>
      <c r="U91" s="23"/>
      <c r="V91" s="23"/>
      <c r="W91" s="18"/>
      <c r="X91" s="23"/>
      <c r="Y91" s="23"/>
      <c r="Z91" s="23"/>
      <c r="AA91" s="23"/>
      <c r="AB91" s="23"/>
      <c r="AC91" s="23"/>
      <c r="AD91" s="23"/>
      <c r="AE91" s="23"/>
      <c r="AF91" s="23"/>
    </row>
    <row r="92" spans="1:32" ht="43.5" customHeight="1" x14ac:dyDescent="0.25">
      <c r="A92" s="18"/>
      <c r="B92" s="19"/>
      <c r="C92" s="19"/>
      <c r="D92" s="19"/>
      <c r="E92" s="19"/>
      <c r="F92" s="20"/>
      <c r="G92" s="19"/>
      <c r="H92" s="19"/>
      <c r="I92" s="20"/>
      <c r="J92" s="19"/>
      <c r="K92" s="22" t="s">
        <v>395</v>
      </c>
      <c r="L92" s="23"/>
      <c r="M92" s="23"/>
      <c r="N92" s="18"/>
      <c r="O92" s="18"/>
      <c r="P92" s="18"/>
      <c r="Q92" s="23"/>
      <c r="R92" s="18"/>
      <c r="S92" s="18"/>
      <c r="T92" s="23"/>
      <c r="U92" s="23"/>
      <c r="V92" s="23"/>
      <c r="W92" s="18"/>
      <c r="X92" s="23"/>
      <c r="Y92" s="23"/>
      <c r="Z92" s="23"/>
      <c r="AA92" s="23"/>
      <c r="AB92" s="23"/>
      <c r="AC92" s="23"/>
      <c r="AD92" s="23"/>
      <c r="AE92" s="23"/>
      <c r="AF92" s="23"/>
    </row>
    <row r="93" spans="1:32" ht="43.5" customHeight="1" x14ac:dyDescent="0.25">
      <c r="A93" s="18">
        <v>6</v>
      </c>
      <c r="B93" s="19" t="s">
        <v>419</v>
      </c>
      <c r="C93" s="19" t="s">
        <v>420</v>
      </c>
      <c r="D93" s="19" t="s">
        <v>421</v>
      </c>
      <c r="E93" s="19" t="s">
        <v>422</v>
      </c>
      <c r="F93" s="20" t="s">
        <v>30</v>
      </c>
      <c r="G93" s="19" t="s">
        <v>62</v>
      </c>
      <c r="H93" s="19" t="s">
        <v>423</v>
      </c>
      <c r="I93" s="29" t="s">
        <v>51</v>
      </c>
      <c r="J93" s="19" t="s">
        <v>34</v>
      </c>
      <c r="K93" s="22">
        <v>600</v>
      </c>
      <c r="L93" s="23" t="s">
        <v>53</v>
      </c>
      <c r="M93" s="23"/>
      <c r="N93" s="24"/>
      <c r="O93" s="18"/>
      <c r="P93" s="18"/>
      <c r="Q93" s="23"/>
      <c r="R93" s="25"/>
      <c r="S93" s="18"/>
      <c r="T93" s="23"/>
      <c r="U93" s="23"/>
      <c r="V93" s="26"/>
      <c r="W93" s="18"/>
      <c r="X93" s="23"/>
      <c r="Y93" s="23"/>
      <c r="Z93" s="27"/>
      <c r="AA93" s="23"/>
      <c r="AB93" s="23"/>
      <c r="AC93" s="23"/>
      <c r="AD93" s="23"/>
      <c r="AE93" s="23"/>
      <c r="AF93" s="23"/>
    </row>
    <row r="94" spans="1:32" ht="43.5" customHeight="1" x14ac:dyDescent="0.25">
      <c r="A94" s="18"/>
      <c r="B94" s="19"/>
      <c r="C94" s="19"/>
      <c r="D94" s="19"/>
      <c r="E94" s="19"/>
      <c r="F94" s="20"/>
      <c r="G94" s="19"/>
      <c r="H94" s="19"/>
      <c r="I94" s="20"/>
      <c r="J94" s="19"/>
      <c r="K94" s="22" t="s">
        <v>424</v>
      </c>
      <c r="L94" s="23"/>
      <c r="M94" s="23"/>
      <c r="N94" s="18"/>
      <c r="O94" s="18"/>
      <c r="P94" s="18"/>
      <c r="Q94" s="23"/>
      <c r="R94" s="18"/>
      <c r="S94" s="18"/>
      <c r="T94" s="23"/>
      <c r="U94" s="23"/>
      <c r="V94" s="23"/>
      <c r="W94" s="18"/>
      <c r="X94" s="23"/>
      <c r="Y94" s="23"/>
      <c r="Z94" s="27"/>
      <c r="AA94" s="23"/>
      <c r="AB94" s="23"/>
      <c r="AC94" s="23"/>
      <c r="AD94" s="23"/>
      <c r="AE94" s="23"/>
      <c r="AF94" s="23"/>
    </row>
    <row r="95" spans="1:32" ht="43.5" customHeight="1" x14ac:dyDescent="0.25">
      <c r="A95" s="18"/>
      <c r="B95" s="19"/>
      <c r="C95" s="19"/>
      <c r="D95" s="19"/>
      <c r="E95" s="19"/>
      <c r="F95" s="20"/>
      <c r="G95" s="19"/>
      <c r="H95" s="19"/>
      <c r="I95" s="20"/>
      <c r="J95" s="19"/>
      <c r="K95" s="22"/>
      <c r="L95" s="23"/>
      <c r="M95" s="23"/>
      <c r="N95" s="18"/>
      <c r="O95" s="18"/>
      <c r="P95" s="18"/>
      <c r="Q95" s="23"/>
      <c r="R95" s="18"/>
      <c r="S95" s="18"/>
      <c r="T95" s="23"/>
      <c r="U95" s="23"/>
      <c r="V95" s="23"/>
      <c r="W95" s="18"/>
      <c r="X95" s="23"/>
      <c r="Y95" s="23"/>
      <c r="Z95" s="27"/>
      <c r="AA95" s="23"/>
      <c r="AB95" s="23"/>
      <c r="AC95" s="23"/>
      <c r="AD95" s="23"/>
      <c r="AE95" s="23"/>
      <c r="AF95" s="23"/>
    </row>
    <row r="96" spans="1:32" ht="43.5" customHeight="1" x14ac:dyDescent="0.25">
      <c r="A96" s="18">
        <v>6</v>
      </c>
      <c r="B96" s="19" t="s">
        <v>425</v>
      </c>
      <c r="C96" s="19" t="s">
        <v>426</v>
      </c>
      <c r="D96" s="19" t="s">
        <v>196</v>
      </c>
      <c r="E96" s="19" t="s">
        <v>427</v>
      </c>
      <c r="F96" s="20" t="s">
        <v>30</v>
      </c>
      <c r="G96" s="19" t="s">
        <v>49</v>
      </c>
      <c r="H96" s="19" t="s">
        <v>428</v>
      </c>
      <c r="I96" s="34" t="s">
        <v>71</v>
      </c>
      <c r="J96" s="19" t="s">
        <v>209</v>
      </c>
      <c r="K96" s="22">
        <v>5600</v>
      </c>
      <c r="L96" s="23" t="s">
        <v>53</v>
      </c>
      <c r="M96" s="30"/>
      <c r="N96" s="31"/>
      <c r="O96" s="31"/>
      <c r="P96" s="31"/>
      <c r="Q96" s="30"/>
      <c r="R96" s="31"/>
      <c r="S96" s="18"/>
      <c r="T96" s="23"/>
      <c r="U96" s="23"/>
      <c r="V96" s="26"/>
      <c r="W96" s="18"/>
      <c r="X96" s="23"/>
      <c r="Y96" s="23"/>
      <c r="Z96" s="27"/>
      <c r="AA96" s="23"/>
      <c r="AB96" s="23"/>
      <c r="AC96" s="23"/>
      <c r="AD96" s="23"/>
      <c r="AE96" s="23"/>
      <c r="AF96" s="23"/>
    </row>
    <row r="97" spans="1:32" ht="43.5" customHeight="1" x14ac:dyDescent="0.25">
      <c r="A97" s="18">
        <v>6</v>
      </c>
      <c r="B97" s="19" t="s">
        <v>429</v>
      </c>
      <c r="C97" s="19" t="s">
        <v>430</v>
      </c>
      <c r="D97" s="19" t="s">
        <v>46</v>
      </c>
      <c r="E97" s="19" t="s">
        <v>60</v>
      </c>
      <c r="F97" s="20" t="s">
        <v>61</v>
      </c>
      <c r="G97" s="19" t="s">
        <v>62</v>
      </c>
      <c r="H97" s="19" t="s">
        <v>431</v>
      </c>
      <c r="I97" s="34" t="s">
        <v>71</v>
      </c>
      <c r="J97" s="19" t="s">
        <v>89</v>
      </c>
      <c r="K97" s="22">
        <v>3900</v>
      </c>
      <c r="L97" s="23" t="s">
        <v>53</v>
      </c>
      <c r="M97" s="23"/>
      <c r="N97" s="24"/>
      <c r="O97" s="18"/>
      <c r="P97" s="18"/>
      <c r="Q97" s="23"/>
      <c r="R97" s="25"/>
      <c r="S97" s="18"/>
      <c r="T97" s="23"/>
      <c r="U97" s="23"/>
      <c r="V97" s="26"/>
      <c r="W97" s="18"/>
      <c r="X97" s="23"/>
      <c r="Y97" s="23"/>
      <c r="Z97" s="27"/>
      <c r="AA97" s="23"/>
      <c r="AB97" s="23"/>
      <c r="AC97" s="23"/>
      <c r="AD97" s="23"/>
      <c r="AE97" s="23"/>
      <c r="AF97" s="23"/>
    </row>
    <row r="98" spans="1:32" ht="43.5" customHeight="1" x14ac:dyDescent="0.25">
      <c r="A98" s="18">
        <v>6</v>
      </c>
      <c r="B98" s="19" t="s">
        <v>432</v>
      </c>
      <c r="C98" s="19" t="s">
        <v>433</v>
      </c>
      <c r="D98" s="19" t="s">
        <v>28</v>
      </c>
      <c r="E98" s="19" t="s">
        <v>434</v>
      </c>
      <c r="F98" s="20" t="s">
        <v>30</v>
      </c>
      <c r="G98" s="19" t="s">
        <v>62</v>
      </c>
      <c r="H98" s="19" t="s">
        <v>435</v>
      </c>
      <c r="I98" s="34" t="s">
        <v>71</v>
      </c>
      <c r="J98" s="19" t="s">
        <v>283</v>
      </c>
      <c r="K98" s="22">
        <v>1000</v>
      </c>
      <c r="L98" s="23" t="s">
        <v>53</v>
      </c>
      <c r="M98" s="23"/>
      <c r="N98" s="24"/>
      <c r="O98" s="18"/>
      <c r="P98" s="18"/>
      <c r="Q98" s="23"/>
      <c r="R98" s="25"/>
      <c r="S98" s="18"/>
      <c r="T98" s="23"/>
      <c r="U98" s="23"/>
      <c r="V98" s="26"/>
      <c r="W98" s="18"/>
      <c r="X98" s="23"/>
      <c r="Y98" s="23"/>
      <c r="Z98" s="27"/>
      <c r="AA98" s="23"/>
      <c r="AB98" s="23"/>
      <c r="AC98" s="23"/>
      <c r="AD98" s="23"/>
      <c r="AE98" s="23"/>
      <c r="AF98" s="23"/>
    </row>
    <row r="99" spans="1:32" ht="43.5" customHeight="1" x14ac:dyDescent="0.25">
      <c r="A99" s="18">
        <v>6</v>
      </c>
      <c r="B99" s="19" t="s">
        <v>436</v>
      </c>
      <c r="C99" s="19" t="s">
        <v>437</v>
      </c>
      <c r="D99" s="19" t="s">
        <v>274</v>
      </c>
      <c r="E99" s="19" t="s">
        <v>438</v>
      </c>
      <c r="F99" s="20" t="s">
        <v>30</v>
      </c>
      <c r="G99" s="19" t="s">
        <v>62</v>
      </c>
      <c r="H99" s="19" t="s">
        <v>439</v>
      </c>
      <c r="I99" s="34" t="s">
        <v>71</v>
      </c>
      <c r="J99" s="19" t="s">
        <v>34</v>
      </c>
      <c r="K99" s="22">
        <v>1800</v>
      </c>
      <c r="L99" s="23" t="s">
        <v>53</v>
      </c>
      <c r="M99" s="23"/>
      <c r="N99" s="24"/>
      <c r="O99" s="18"/>
      <c r="P99" s="18"/>
      <c r="Q99" s="23"/>
      <c r="R99" s="25"/>
      <c r="S99" s="18"/>
      <c r="T99" s="23"/>
      <c r="U99" s="23"/>
      <c r="V99" s="26"/>
      <c r="W99" s="18"/>
      <c r="X99" s="23"/>
      <c r="Y99" s="23"/>
      <c r="Z99" s="27"/>
      <c r="AA99" s="23"/>
      <c r="AB99" s="23"/>
      <c r="AC99" s="23"/>
      <c r="AD99" s="23"/>
      <c r="AE99" s="23"/>
      <c r="AF99" s="23"/>
    </row>
    <row r="100" spans="1:32" ht="43.5" customHeight="1" x14ac:dyDescent="0.25">
      <c r="A100" s="18">
        <v>6</v>
      </c>
      <c r="B100" s="19" t="s">
        <v>440</v>
      </c>
      <c r="C100" s="19" t="s">
        <v>441</v>
      </c>
      <c r="D100" s="19" t="s">
        <v>442</v>
      </c>
      <c r="E100" s="19" t="s">
        <v>443</v>
      </c>
      <c r="F100" s="20" t="s">
        <v>30</v>
      </c>
      <c r="G100" s="19" t="s">
        <v>62</v>
      </c>
      <c r="H100" s="19" t="s">
        <v>444</v>
      </c>
      <c r="I100" s="34" t="s">
        <v>71</v>
      </c>
      <c r="J100" s="19" t="s">
        <v>193</v>
      </c>
      <c r="K100" s="22">
        <v>2300</v>
      </c>
      <c r="L100" s="23" t="s">
        <v>53</v>
      </c>
      <c r="M100" s="23"/>
      <c r="N100" s="24"/>
      <c r="O100" s="18"/>
      <c r="P100" s="18"/>
      <c r="Q100" s="23"/>
      <c r="R100" s="25"/>
      <c r="S100" s="18"/>
      <c r="T100" s="23"/>
      <c r="U100" s="23"/>
      <c r="V100" s="26"/>
      <c r="W100" s="18"/>
      <c r="X100" s="23"/>
      <c r="Y100" s="23"/>
      <c r="Z100" s="27"/>
      <c r="AA100" s="23"/>
      <c r="AB100" s="23"/>
      <c r="AC100" s="23"/>
      <c r="AD100" s="23"/>
      <c r="AE100" s="23"/>
      <c r="AF100" s="23"/>
    </row>
    <row r="101" spans="1:32" ht="43.5" customHeight="1" x14ac:dyDescent="0.25">
      <c r="A101" s="18">
        <v>6</v>
      </c>
      <c r="B101" s="19" t="s">
        <v>445</v>
      </c>
      <c r="C101" s="19" t="s">
        <v>446</v>
      </c>
      <c r="D101" s="19" t="s">
        <v>86</v>
      </c>
      <c r="E101" s="19" t="s">
        <v>447</v>
      </c>
      <c r="F101" s="20" t="s">
        <v>30</v>
      </c>
      <c r="G101" s="19" t="s">
        <v>250</v>
      </c>
      <c r="H101" s="19" t="s">
        <v>448</v>
      </c>
      <c r="I101" s="34" t="s">
        <v>71</v>
      </c>
      <c r="J101" s="19" t="s">
        <v>52</v>
      </c>
      <c r="K101" s="22">
        <v>2600</v>
      </c>
      <c r="L101" s="23" t="s">
        <v>53</v>
      </c>
      <c r="M101" s="23"/>
      <c r="N101" s="24"/>
      <c r="O101" s="18"/>
      <c r="P101" s="18"/>
      <c r="Q101" s="23"/>
      <c r="R101" s="25"/>
      <c r="S101" s="18"/>
      <c r="T101" s="23"/>
      <c r="U101" s="23"/>
      <c r="V101" s="26"/>
      <c r="W101" s="18"/>
      <c r="X101" s="23"/>
      <c r="Y101" s="23"/>
      <c r="Z101" s="27"/>
      <c r="AA101" s="23"/>
      <c r="AB101" s="23"/>
      <c r="AC101" s="23"/>
      <c r="AD101" s="23"/>
      <c r="AE101" s="23"/>
      <c r="AF101" s="23"/>
    </row>
    <row r="102" spans="1:32" ht="43.5" customHeight="1" x14ac:dyDescent="0.25">
      <c r="A102" s="18">
        <v>6</v>
      </c>
      <c r="B102" s="19" t="s">
        <v>449</v>
      </c>
      <c r="C102" s="19" t="s">
        <v>450</v>
      </c>
      <c r="D102" s="19" t="s">
        <v>421</v>
      </c>
      <c r="E102" s="19" t="s">
        <v>451</v>
      </c>
      <c r="F102" s="20" t="s">
        <v>30</v>
      </c>
      <c r="G102" s="19" t="s">
        <v>49</v>
      </c>
      <c r="H102" s="19" t="s">
        <v>452</v>
      </c>
      <c r="I102" s="34" t="s">
        <v>71</v>
      </c>
      <c r="J102" s="19" t="s">
        <v>193</v>
      </c>
      <c r="K102" s="22">
        <v>1150</v>
      </c>
      <c r="L102" s="23" t="s">
        <v>53</v>
      </c>
      <c r="M102" s="23"/>
      <c r="N102" s="24"/>
      <c r="O102" s="18"/>
      <c r="P102" s="18"/>
      <c r="Q102" s="23"/>
      <c r="R102" s="25"/>
      <c r="S102" s="18"/>
      <c r="T102" s="23"/>
      <c r="U102" s="23"/>
      <c r="V102" s="26"/>
      <c r="W102" s="18"/>
      <c r="X102" s="23"/>
      <c r="Y102" s="23"/>
      <c r="Z102" s="27"/>
      <c r="AA102" s="23"/>
      <c r="AB102" s="23"/>
      <c r="AC102" s="23"/>
      <c r="AD102" s="23"/>
      <c r="AE102" s="23"/>
      <c r="AF102" s="23"/>
    </row>
    <row r="103" spans="1:32" ht="43.5" customHeight="1" x14ac:dyDescent="0.25">
      <c r="A103" s="18">
        <v>6</v>
      </c>
      <c r="B103" s="19" t="s">
        <v>453</v>
      </c>
      <c r="C103" s="19" t="s">
        <v>454</v>
      </c>
      <c r="D103" s="19" t="s">
        <v>455</v>
      </c>
      <c r="E103" s="19" t="s">
        <v>456</v>
      </c>
      <c r="F103" s="20" t="s">
        <v>30</v>
      </c>
      <c r="G103" s="19" t="s">
        <v>62</v>
      </c>
      <c r="H103" s="19" t="s">
        <v>457</v>
      </c>
      <c r="I103" s="34" t="s">
        <v>71</v>
      </c>
      <c r="J103" s="19" t="s">
        <v>155</v>
      </c>
      <c r="K103" s="22">
        <v>4400</v>
      </c>
      <c r="L103" s="23" t="s">
        <v>53</v>
      </c>
      <c r="M103" s="23"/>
      <c r="N103" s="24"/>
      <c r="O103" s="18"/>
      <c r="P103" s="18"/>
      <c r="Q103" s="23"/>
      <c r="R103" s="25"/>
      <c r="S103" s="18"/>
      <c r="T103" s="23"/>
      <c r="U103" s="23"/>
      <c r="V103" s="26"/>
      <c r="W103" s="18"/>
      <c r="X103" s="23"/>
      <c r="Y103" s="23"/>
      <c r="Z103" s="27"/>
      <c r="AA103" s="23"/>
      <c r="AB103" s="23"/>
      <c r="AC103" s="23"/>
      <c r="AD103" s="23"/>
      <c r="AE103" s="23"/>
      <c r="AF103" s="23"/>
    </row>
    <row r="104" spans="1:32" ht="43.5" customHeight="1" x14ac:dyDescent="0.25">
      <c r="A104" s="18">
        <v>6</v>
      </c>
      <c r="B104" s="19" t="s">
        <v>458</v>
      </c>
      <c r="C104" s="19" t="s">
        <v>459</v>
      </c>
      <c r="D104" s="19" t="s">
        <v>28</v>
      </c>
      <c r="E104" s="19" t="s">
        <v>460</v>
      </c>
      <c r="F104" s="20" t="s">
        <v>139</v>
      </c>
      <c r="G104" s="19" t="s">
        <v>49</v>
      </c>
      <c r="H104" s="19" t="s">
        <v>461</v>
      </c>
      <c r="I104" s="34" t="s">
        <v>71</v>
      </c>
      <c r="J104" s="19" t="s">
        <v>42</v>
      </c>
      <c r="K104" s="22">
        <v>5600</v>
      </c>
      <c r="L104" s="23" t="s">
        <v>53</v>
      </c>
      <c r="M104" s="23"/>
      <c r="N104" s="24"/>
      <c r="O104" s="18"/>
      <c r="P104" s="18"/>
      <c r="Q104" s="23"/>
      <c r="R104" s="25"/>
      <c r="S104" s="18"/>
      <c r="T104" s="23"/>
      <c r="U104" s="23"/>
      <c r="V104" s="26"/>
      <c r="W104" s="18"/>
      <c r="X104" s="23"/>
      <c r="Y104" s="23"/>
      <c r="Z104" s="27"/>
      <c r="AA104" s="23"/>
      <c r="AB104" s="23"/>
      <c r="AC104" s="23"/>
      <c r="AD104" s="23"/>
      <c r="AE104" s="23"/>
      <c r="AF104" s="23"/>
    </row>
    <row r="105" spans="1:32" ht="43.5" customHeight="1" x14ac:dyDescent="0.25">
      <c r="A105" s="18">
        <v>6</v>
      </c>
      <c r="B105" s="19" t="s">
        <v>462</v>
      </c>
      <c r="C105" s="19" t="s">
        <v>463</v>
      </c>
      <c r="D105" s="19" t="s">
        <v>455</v>
      </c>
      <c r="E105" s="19" t="s">
        <v>464</v>
      </c>
      <c r="F105" s="20" t="s">
        <v>30</v>
      </c>
      <c r="G105" s="19" t="s">
        <v>62</v>
      </c>
      <c r="H105" s="19" t="s">
        <v>465</v>
      </c>
      <c r="I105" s="34" t="s">
        <v>71</v>
      </c>
      <c r="J105" s="19" t="s">
        <v>155</v>
      </c>
      <c r="K105" s="22">
        <v>5500</v>
      </c>
      <c r="L105" s="23" t="s">
        <v>53</v>
      </c>
      <c r="M105" s="23"/>
      <c r="N105" s="24"/>
      <c r="O105" s="18"/>
      <c r="P105" s="18"/>
      <c r="Q105" s="23"/>
      <c r="R105" s="25"/>
      <c r="S105" s="18"/>
      <c r="T105" s="23"/>
      <c r="U105" s="23"/>
      <c r="V105" s="26"/>
      <c r="W105" s="18"/>
      <c r="X105" s="23"/>
      <c r="Y105" s="23"/>
      <c r="Z105" s="27"/>
      <c r="AA105" s="23"/>
      <c r="AB105" s="23"/>
      <c r="AC105" s="23"/>
      <c r="AD105" s="23"/>
      <c r="AE105" s="23"/>
      <c r="AF105" s="23"/>
    </row>
    <row r="106" spans="1:32" ht="43.5" customHeight="1" x14ac:dyDescent="0.25">
      <c r="A106" s="18">
        <v>6</v>
      </c>
      <c r="B106" s="19" t="s">
        <v>466</v>
      </c>
      <c r="C106" s="19" t="s">
        <v>467</v>
      </c>
      <c r="D106" s="19" t="s">
        <v>86</v>
      </c>
      <c r="E106" s="19" t="s">
        <v>138</v>
      </c>
      <c r="F106" s="20" t="s">
        <v>30</v>
      </c>
      <c r="G106" s="19" t="s">
        <v>31</v>
      </c>
      <c r="H106" s="19" t="s">
        <v>468</v>
      </c>
      <c r="I106" s="34" t="s">
        <v>71</v>
      </c>
      <c r="J106" s="19" t="s">
        <v>161</v>
      </c>
      <c r="K106" s="22">
        <v>2200</v>
      </c>
      <c r="L106" s="23" t="s">
        <v>53</v>
      </c>
      <c r="M106" s="23"/>
      <c r="N106" s="24"/>
      <c r="O106" s="18"/>
      <c r="P106" s="18"/>
      <c r="Q106" s="23"/>
      <c r="R106" s="25"/>
      <c r="S106" s="18"/>
      <c r="T106" s="23"/>
      <c r="U106" s="23"/>
      <c r="V106" s="26"/>
      <c r="W106" s="18"/>
      <c r="X106" s="23"/>
      <c r="Y106" s="23"/>
      <c r="Z106" s="27"/>
      <c r="AA106" s="23"/>
      <c r="AB106" s="23"/>
      <c r="AC106" s="23"/>
      <c r="AD106" s="23"/>
      <c r="AE106" s="23"/>
      <c r="AF106" s="23"/>
    </row>
    <row r="107" spans="1:32" ht="43.5" customHeight="1" x14ac:dyDescent="0.25">
      <c r="A107" s="18">
        <v>6</v>
      </c>
      <c r="B107" s="19" t="s">
        <v>469</v>
      </c>
      <c r="C107" s="19" t="s">
        <v>470</v>
      </c>
      <c r="D107" s="19" t="s">
        <v>86</v>
      </c>
      <c r="E107" s="19" t="s">
        <v>471</v>
      </c>
      <c r="F107" s="20" t="s">
        <v>30</v>
      </c>
      <c r="G107" s="19" t="s">
        <v>234</v>
      </c>
      <c r="H107" s="19" t="s">
        <v>472</v>
      </c>
      <c r="I107" s="34" t="s">
        <v>71</v>
      </c>
      <c r="J107" s="19" t="s">
        <v>161</v>
      </c>
      <c r="K107" s="22">
        <v>2000</v>
      </c>
      <c r="L107" s="23" t="s">
        <v>53</v>
      </c>
      <c r="M107" s="23"/>
      <c r="N107" s="24"/>
      <c r="O107" s="18"/>
      <c r="P107" s="18"/>
      <c r="Q107" s="23"/>
      <c r="R107" s="25"/>
      <c r="S107" s="18"/>
      <c r="T107" s="23"/>
      <c r="U107" s="23"/>
      <c r="V107" s="26"/>
      <c r="W107" s="18"/>
      <c r="X107" s="23"/>
      <c r="Y107" s="23"/>
      <c r="Z107" s="27"/>
      <c r="AA107" s="23"/>
      <c r="AB107" s="23"/>
      <c r="AC107" s="23"/>
      <c r="AD107" s="23"/>
      <c r="AE107" s="23"/>
      <c r="AF107" s="23"/>
    </row>
    <row r="108" spans="1:32" ht="43.5" customHeight="1" x14ac:dyDescent="0.25">
      <c r="A108" s="18">
        <v>6</v>
      </c>
      <c r="B108" s="19" t="s">
        <v>473</v>
      </c>
      <c r="C108" s="19" t="s">
        <v>474</v>
      </c>
      <c r="D108" s="19" t="s">
        <v>243</v>
      </c>
      <c r="E108" s="19" t="s">
        <v>475</v>
      </c>
      <c r="F108" s="20" t="s">
        <v>30</v>
      </c>
      <c r="G108" s="19" t="s">
        <v>49</v>
      </c>
      <c r="H108" s="19" t="s">
        <v>476</v>
      </c>
      <c r="I108" s="34" t="s">
        <v>71</v>
      </c>
      <c r="J108" s="19" t="s">
        <v>161</v>
      </c>
      <c r="K108" s="22">
        <v>2100</v>
      </c>
      <c r="L108" s="23" t="s">
        <v>53</v>
      </c>
      <c r="M108" s="23"/>
      <c r="N108" s="24"/>
      <c r="O108" s="18"/>
      <c r="P108" s="18"/>
      <c r="Q108" s="23"/>
      <c r="R108" s="25"/>
      <c r="S108" s="18"/>
      <c r="T108" s="23"/>
      <c r="U108" s="23"/>
      <c r="V108" s="26"/>
      <c r="W108" s="18"/>
      <c r="X108" s="23"/>
      <c r="Y108" s="23"/>
      <c r="Z108" s="27"/>
      <c r="AA108" s="23"/>
      <c r="AB108" s="23"/>
      <c r="AC108" s="23"/>
      <c r="AD108" s="23"/>
      <c r="AE108" s="23"/>
      <c r="AF108" s="23"/>
    </row>
    <row r="109" spans="1:32" ht="43.5" customHeight="1" x14ac:dyDescent="0.25">
      <c r="A109" s="18">
        <v>6</v>
      </c>
      <c r="B109" s="19" t="s">
        <v>477</v>
      </c>
      <c r="C109" s="19" t="s">
        <v>478</v>
      </c>
      <c r="D109" s="19" t="s">
        <v>243</v>
      </c>
      <c r="E109" s="19" t="s">
        <v>475</v>
      </c>
      <c r="F109" s="20" t="s">
        <v>30</v>
      </c>
      <c r="G109" s="19" t="s">
        <v>49</v>
      </c>
      <c r="H109" s="19" t="s">
        <v>479</v>
      </c>
      <c r="I109" s="34" t="s">
        <v>71</v>
      </c>
      <c r="J109" s="19" t="s">
        <v>480</v>
      </c>
      <c r="K109" s="22">
        <v>2000</v>
      </c>
      <c r="L109" s="23" t="s">
        <v>53</v>
      </c>
      <c r="M109" s="23"/>
      <c r="N109" s="24"/>
      <c r="O109" s="18"/>
      <c r="P109" s="18"/>
      <c r="Q109" s="23"/>
      <c r="R109" s="25"/>
      <c r="S109" s="18"/>
      <c r="T109" s="23"/>
      <c r="U109" s="23"/>
      <c r="V109" s="26"/>
      <c r="W109" s="18"/>
      <c r="X109" s="23"/>
      <c r="Y109" s="23"/>
      <c r="Z109" s="27"/>
      <c r="AA109" s="23"/>
      <c r="AB109" s="23"/>
      <c r="AC109" s="23"/>
      <c r="AD109" s="23"/>
      <c r="AE109" s="23"/>
      <c r="AF109" s="23"/>
    </row>
    <row r="110" spans="1:32" ht="43.5" customHeight="1" x14ac:dyDescent="0.25">
      <c r="A110" s="18">
        <v>6</v>
      </c>
      <c r="B110" s="36" t="s">
        <v>481</v>
      </c>
      <c r="C110" s="19" t="s">
        <v>482</v>
      </c>
      <c r="D110" s="19" t="s">
        <v>243</v>
      </c>
      <c r="E110" s="19" t="s">
        <v>483</v>
      </c>
      <c r="F110" s="20" t="s">
        <v>30</v>
      </c>
      <c r="G110" s="19" t="s">
        <v>31</v>
      </c>
      <c r="H110" s="19" t="s">
        <v>484</v>
      </c>
      <c r="I110" s="34" t="s">
        <v>71</v>
      </c>
      <c r="J110" s="19" t="s">
        <v>161</v>
      </c>
      <c r="K110" s="42"/>
      <c r="L110" s="23"/>
      <c r="M110" s="23"/>
      <c r="N110" s="24"/>
      <c r="O110" s="18"/>
      <c r="P110" s="18"/>
      <c r="Q110" s="23"/>
      <c r="R110" s="25"/>
      <c r="S110" s="31"/>
      <c r="T110" s="23"/>
      <c r="U110" s="30"/>
      <c r="V110" s="33"/>
      <c r="W110" s="32">
        <v>4</v>
      </c>
      <c r="X110" s="33"/>
      <c r="Y110" s="23">
        <f>X110*AA110</f>
        <v>0</v>
      </c>
      <c r="Z110" s="27">
        <f>Y110*W110</f>
        <v>0</v>
      </c>
      <c r="AA110" s="23"/>
      <c r="AB110" s="23">
        <f>Z110*AC110</f>
        <v>0</v>
      </c>
      <c r="AC110" s="23">
        <v>12</v>
      </c>
      <c r="AD110" s="23"/>
      <c r="AE110" s="23"/>
      <c r="AF110" s="23"/>
    </row>
    <row r="111" spans="1:32" ht="43.5" customHeight="1" x14ac:dyDescent="0.25">
      <c r="A111" s="18"/>
      <c r="B111" s="19"/>
      <c r="C111" s="19"/>
      <c r="D111" s="19"/>
      <c r="E111" s="19"/>
      <c r="F111" s="20"/>
      <c r="G111" s="19"/>
      <c r="H111" s="19"/>
      <c r="I111" s="20"/>
      <c r="J111" s="19"/>
      <c r="K111" s="28">
        <f>SUM(K96:K110)</f>
        <v>42150</v>
      </c>
      <c r="L111" s="23"/>
      <c r="M111" s="23"/>
      <c r="N111" s="18"/>
      <c r="O111" s="18"/>
      <c r="P111" s="18"/>
      <c r="Q111" s="23"/>
      <c r="R111" s="18"/>
      <c r="S111" s="18"/>
      <c r="T111" s="23"/>
      <c r="U111" s="23"/>
      <c r="V111" s="23"/>
      <c r="W111" s="18"/>
      <c r="X111" s="23"/>
      <c r="Y111" s="23"/>
      <c r="Z111" s="27"/>
      <c r="AA111" s="23"/>
      <c r="AB111" s="23"/>
      <c r="AC111" s="23"/>
      <c r="AD111" s="23"/>
      <c r="AE111" s="23"/>
      <c r="AF111" s="23"/>
    </row>
    <row r="112" spans="1:32" ht="43.5" customHeight="1" x14ac:dyDescent="0.25">
      <c r="A112" s="18"/>
      <c r="B112" s="19"/>
      <c r="C112" s="19"/>
      <c r="D112" s="19"/>
      <c r="E112" s="19"/>
      <c r="F112" s="20"/>
      <c r="G112" s="19"/>
      <c r="H112" s="19"/>
      <c r="I112" s="20"/>
      <c r="J112" s="19"/>
      <c r="K112" s="22" t="s">
        <v>424</v>
      </c>
      <c r="L112" s="23"/>
      <c r="M112" s="23"/>
      <c r="N112" s="18"/>
      <c r="O112" s="18"/>
      <c r="P112" s="18"/>
      <c r="Q112" s="23"/>
      <c r="R112" s="18"/>
      <c r="S112" s="18"/>
      <c r="T112" s="23"/>
      <c r="U112" s="23"/>
      <c r="V112" s="23"/>
      <c r="W112" s="18"/>
      <c r="X112" s="23"/>
      <c r="Y112" s="23"/>
      <c r="Z112" s="27"/>
      <c r="AA112" s="23"/>
      <c r="AB112" s="23"/>
      <c r="AC112" s="23"/>
      <c r="AD112" s="23"/>
      <c r="AE112" s="23"/>
      <c r="AF112" s="23"/>
    </row>
    <row r="113" spans="1:32" ht="43.5" customHeight="1" x14ac:dyDescent="0.25">
      <c r="A113" s="18">
        <v>6</v>
      </c>
      <c r="B113" s="19" t="s">
        <v>485</v>
      </c>
      <c r="C113" s="19" t="s">
        <v>486</v>
      </c>
      <c r="D113" s="19" t="s">
        <v>487</v>
      </c>
      <c r="E113" s="19" t="s">
        <v>488</v>
      </c>
      <c r="F113" s="20" t="s">
        <v>30</v>
      </c>
      <c r="G113" s="19" t="s">
        <v>186</v>
      </c>
      <c r="H113" s="19" t="s">
        <v>489</v>
      </c>
      <c r="I113" s="21" t="s">
        <v>33</v>
      </c>
      <c r="J113" s="19" t="s">
        <v>388</v>
      </c>
      <c r="K113" s="22">
        <v>49</v>
      </c>
      <c r="L113" s="23" t="s">
        <v>33</v>
      </c>
      <c r="M113" s="23"/>
      <c r="N113" s="24"/>
      <c r="O113" s="18"/>
      <c r="P113" s="18"/>
      <c r="Q113" s="23"/>
      <c r="R113" s="25"/>
      <c r="S113" s="18"/>
      <c r="T113" s="23"/>
      <c r="U113" s="23"/>
      <c r="V113" s="26"/>
      <c r="W113" s="18"/>
      <c r="X113" s="23"/>
      <c r="Y113" s="23"/>
      <c r="Z113" s="27"/>
      <c r="AA113" s="23"/>
      <c r="AB113" s="23"/>
      <c r="AC113" s="23"/>
      <c r="AD113" s="23"/>
      <c r="AE113" s="23"/>
      <c r="AF113" s="23"/>
    </row>
    <row r="114" spans="1:32" ht="43.5" customHeight="1" x14ac:dyDescent="0.25">
      <c r="A114" s="18">
        <v>6</v>
      </c>
      <c r="B114" s="19" t="s">
        <v>490</v>
      </c>
      <c r="C114" s="19" t="s">
        <v>491</v>
      </c>
      <c r="D114" s="19" t="s">
        <v>190</v>
      </c>
      <c r="E114" s="19" t="s">
        <v>206</v>
      </c>
      <c r="F114" s="20" t="s">
        <v>139</v>
      </c>
      <c r="G114" s="19" t="s">
        <v>31</v>
      </c>
      <c r="H114" s="19" t="s">
        <v>492</v>
      </c>
      <c r="I114" s="21" t="s">
        <v>33</v>
      </c>
      <c r="J114" s="19" t="s">
        <v>155</v>
      </c>
      <c r="K114" s="22">
        <v>6800</v>
      </c>
      <c r="L114" s="23" t="s">
        <v>33</v>
      </c>
      <c r="M114" s="23"/>
      <c r="N114" s="24"/>
      <c r="O114" s="18"/>
      <c r="P114" s="18"/>
      <c r="Q114" s="23"/>
      <c r="R114" s="25"/>
      <c r="S114" s="18"/>
      <c r="T114" s="23"/>
      <c r="U114" s="23"/>
      <c r="V114" s="26"/>
      <c r="W114" s="18"/>
      <c r="X114" s="23"/>
      <c r="Y114" s="23"/>
      <c r="Z114" s="27"/>
      <c r="AA114" s="23"/>
      <c r="AB114" s="23"/>
      <c r="AC114" s="23"/>
      <c r="AD114" s="23"/>
      <c r="AE114" s="23"/>
      <c r="AF114" s="23"/>
    </row>
    <row r="115" spans="1:32" ht="43.5" customHeight="1" x14ac:dyDescent="0.25">
      <c r="A115" s="18">
        <v>6</v>
      </c>
      <c r="B115" s="19" t="s">
        <v>493</v>
      </c>
      <c r="C115" s="19" t="s">
        <v>494</v>
      </c>
      <c r="D115" s="19" t="s">
        <v>28</v>
      </c>
      <c r="E115" s="19" t="s">
        <v>341</v>
      </c>
      <c r="F115" s="20" t="s">
        <v>139</v>
      </c>
      <c r="G115" s="19" t="s">
        <v>31</v>
      </c>
      <c r="H115" s="19" t="s">
        <v>495</v>
      </c>
      <c r="I115" s="21" t="s">
        <v>33</v>
      </c>
      <c r="J115" s="19" t="s">
        <v>171</v>
      </c>
      <c r="K115" s="22">
        <v>500</v>
      </c>
      <c r="L115" s="23" t="s">
        <v>33</v>
      </c>
      <c r="M115" s="23"/>
      <c r="N115" s="24"/>
      <c r="O115" s="18"/>
      <c r="P115" s="18"/>
      <c r="Q115" s="23"/>
      <c r="R115" s="25"/>
      <c r="S115" s="18"/>
      <c r="T115" s="23"/>
      <c r="U115" s="23"/>
      <c r="V115" s="26"/>
      <c r="W115" s="18"/>
      <c r="X115" s="23"/>
      <c r="Y115" s="23"/>
      <c r="Z115" s="27"/>
      <c r="AA115" s="23"/>
      <c r="AB115" s="23"/>
      <c r="AC115" s="23"/>
      <c r="AD115" s="23"/>
      <c r="AE115" s="23"/>
      <c r="AF115" s="23"/>
    </row>
    <row r="116" spans="1:32" ht="43.5" customHeight="1" x14ac:dyDescent="0.25">
      <c r="A116" s="18">
        <v>6</v>
      </c>
      <c r="B116" s="19" t="s">
        <v>496</v>
      </c>
      <c r="C116" s="19" t="s">
        <v>497</v>
      </c>
      <c r="D116" s="19" t="s">
        <v>455</v>
      </c>
      <c r="E116" s="19" t="s">
        <v>498</v>
      </c>
      <c r="F116" s="20" t="s">
        <v>30</v>
      </c>
      <c r="G116" s="19" t="s">
        <v>31</v>
      </c>
      <c r="H116" s="19" t="s">
        <v>499</v>
      </c>
      <c r="I116" s="21" t="s">
        <v>33</v>
      </c>
      <c r="J116" s="19" t="s">
        <v>34</v>
      </c>
      <c r="K116" s="22">
        <v>6200</v>
      </c>
      <c r="L116" s="23" t="s">
        <v>33</v>
      </c>
      <c r="M116" s="23"/>
      <c r="N116" s="24"/>
      <c r="O116" s="18"/>
      <c r="P116" s="18"/>
      <c r="Q116" s="23"/>
      <c r="R116" s="25"/>
      <c r="S116" s="18"/>
      <c r="T116" s="23"/>
      <c r="U116" s="23"/>
      <c r="V116" s="26"/>
      <c r="W116" s="18"/>
      <c r="X116" s="23"/>
      <c r="Y116" s="23"/>
      <c r="Z116" s="27"/>
      <c r="AA116" s="23"/>
      <c r="AB116" s="23"/>
      <c r="AC116" s="23"/>
      <c r="AD116" s="23"/>
      <c r="AE116" s="23"/>
      <c r="AF116" s="23"/>
    </row>
    <row r="117" spans="1:32" ht="43.5" customHeight="1" x14ac:dyDescent="0.25">
      <c r="A117" s="18">
        <v>6</v>
      </c>
      <c r="B117" s="19" t="s">
        <v>500</v>
      </c>
      <c r="C117" s="19" t="s">
        <v>501</v>
      </c>
      <c r="D117" s="19" t="s">
        <v>184</v>
      </c>
      <c r="E117" s="19" t="s">
        <v>185</v>
      </c>
      <c r="F117" s="20" t="s">
        <v>61</v>
      </c>
      <c r="G117" s="19" t="s">
        <v>186</v>
      </c>
      <c r="H117" s="19" t="s">
        <v>502</v>
      </c>
      <c r="I117" s="21" t="s">
        <v>33</v>
      </c>
      <c r="J117" s="19" t="s">
        <v>64</v>
      </c>
      <c r="K117" s="22">
        <v>203</v>
      </c>
      <c r="L117" s="23" t="s">
        <v>33</v>
      </c>
      <c r="M117" s="23"/>
      <c r="N117" s="24"/>
      <c r="O117" s="18"/>
      <c r="P117" s="18"/>
      <c r="Q117" s="23"/>
      <c r="R117" s="25"/>
      <c r="S117" s="18"/>
      <c r="T117" s="23"/>
      <c r="U117" s="23"/>
      <c r="V117" s="26"/>
      <c r="W117" s="18"/>
      <c r="X117" s="23"/>
      <c r="Y117" s="23"/>
      <c r="Z117" s="27"/>
      <c r="AA117" s="23"/>
      <c r="AB117" s="23"/>
      <c r="AC117" s="23"/>
      <c r="AD117" s="23"/>
      <c r="AE117" s="23"/>
      <c r="AF117" s="23"/>
    </row>
    <row r="118" spans="1:32" ht="43.5" customHeight="1" x14ac:dyDescent="0.25">
      <c r="A118" s="18">
        <v>6</v>
      </c>
      <c r="B118" s="19" t="s">
        <v>503</v>
      </c>
      <c r="C118" s="19" t="s">
        <v>504</v>
      </c>
      <c r="D118" s="19" t="s">
        <v>46</v>
      </c>
      <c r="E118" s="19" t="s">
        <v>505</v>
      </c>
      <c r="F118" s="20" t="s">
        <v>30</v>
      </c>
      <c r="G118" s="19" t="s">
        <v>31</v>
      </c>
      <c r="H118" s="19" t="s">
        <v>506</v>
      </c>
      <c r="I118" s="21" t="s">
        <v>33</v>
      </c>
      <c r="J118" s="19" t="s">
        <v>507</v>
      </c>
      <c r="K118" s="22">
        <v>530</v>
      </c>
      <c r="L118" s="23" t="s">
        <v>33</v>
      </c>
      <c r="M118" s="23"/>
      <c r="N118" s="24"/>
      <c r="O118" s="18"/>
      <c r="P118" s="18"/>
      <c r="Q118" s="23"/>
      <c r="R118" s="25"/>
      <c r="S118" s="18"/>
      <c r="T118" s="23"/>
      <c r="U118" s="23"/>
      <c r="V118" s="26"/>
      <c r="W118" s="18"/>
      <c r="X118" s="23"/>
      <c r="Y118" s="23"/>
      <c r="Z118" s="27"/>
      <c r="AA118" s="23"/>
      <c r="AB118" s="23"/>
      <c r="AC118" s="23"/>
      <c r="AD118" s="23"/>
      <c r="AE118" s="23"/>
      <c r="AF118" s="23"/>
    </row>
    <row r="119" spans="1:32" ht="43.5" customHeight="1" x14ac:dyDescent="0.25">
      <c r="A119" s="18">
        <v>6</v>
      </c>
      <c r="B119" s="19" t="s">
        <v>508</v>
      </c>
      <c r="C119" s="19" t="s">
        <v>509</v>
      </c>
      <c r="D119" s="19" t="s">
        <v>243</v>
      </c>
      <c r="E119" s="19" t="s">
        <v>510</v>
      </c>
      <c r="F119" s="20" t="s">
        <v>30</v>
      </c>
      <c r="G119" s="19" t="s">
        <v>31</v>
      </c>
      <c r="H119" s="19" t="s">
        <v>511</v>
      </c>
      <c r="I119" s="21" t="s">
        <v>33</v>
      </c>
      <c r="J119" s="19" t="s">
        <v>34</v>
      </c>
      <c r="K119" s="22">
        <v>700</v>
      </c>
      <c r="L119" s="23" t="s">
        <v>33</v>
      </c>
      <c r="M119" s="23"/>
      <c r="N119" s="24"/>
      <c r="O119" s="18"/>
      <c r="P119" s="18"/>
      <c r="Q119" s="23"/>
      <c r="R119" s="25"/>
      <c r="S119" s="18"/>
      <c r="T119" s="23"/>
      <c r="U119" s="23"/>
      <c r="V119" s="26"/>
      <c r="W119" s="18"/>
      <c r="X119" s="23"/>
      <c r="Y119" s="23"/>
      <c r="Z119" s="27"/>
      <c r="AA119" s="23"/>
      <c r="AB119" s="23"/>
      <c r="AC119" s="23"/>
      <c r="AD119" s="23"/>
      <c r="AE119" s="23"/>
      <c r="AF119" s="23"/>
    </row>
    <row r="120" spans="1:32" ht="43.5" customHeight="1" x14ac:dyDescent="0.25">
      <c r="A120" s="18">
        <v>6</v>
      </c>
      <c r="B120" s="19" t="s">
        <v>512</v>
      </c>
      <c r="C120" s="19" t="s">
        <v>513</v>
      </c>
      <c r="D120" s="19" t="s">
        <v>28</v>
      </c>
      <c r="E120" s="19" t="s">
        <v>514</v>
      </c>
      <c r="F120" s="20" t="s">
        <v>30</v>
      </c>
      <c r="G120" s="19" t="s">
        <v>31</v>
      </c>
      <c r="H120" s="19" t="s">
        <v>515</v>
      </c>
      <c r="I120" s="21" t="s">
        <v>33</v>
      </c>
      <c r="J120" s="19" t="s">
        <v>42</v>
      </c>
      <c r="K120" s="22">
        <v>4900</v>
      </c>
      <c r="L120" s="23" t="s">
        <v>33</v>
      </c>
      <c r="M120" s="23"/>
      <c r="N120" s="24"/>
      <c r="O120" s="18"/>
      <c r="P120" s="18"/>
      <c r="Q120" s="23"/>
      <c r="R120" s="25"/>
      <c r="S120" s="18"/>
      <c r="T120" s="23"/>
      <c r="U120" s="23"/>
      <c r="V120" s="26"/>
      <c r="W120" s="18"/>
      <c r="X120" s="23"/>
      <c r="Y120" s="23"/>
      <c r="Z120" s="27"/>
      <c r="AA120" s="23"/>
      <c r="AB120" s="23"/>
      <c r="AC120" s="23"/>
      <c r="AD120" s="23"/>
      <c r="AE120" s="23"/>
      <c r="AF120" s="23"/>
    </row>
    <row r="121" spans="1:32" ht="43.5" customHeight="1" x14ac:dyDescent="0.25">
      <c r="A121" s="18">
        <v>6</v>
      </c>
      <c r="B121" s="19" t="s">
        <v>516</v>
      </c>
      <c r="C121" s="19" t="s">
        <v>517</v>
      </c>
      <c r="D121" s="19" t="s">
        <v>28</v>
      </c>
      <c r="E121" s="19" t="s">
        <v>40</v>
      </c>
      <c r="F121" s="20" t="s">
        <v>30</v>
      </c>
      <c r="G121" s="19" t="s">
        <v>31</v>
      </c>
      <c r="H121" s="19" t="s">
        <v>518</v>
      </c>
      <c r="I121" s="21" t="s">
        <v>33</v>
      </c>
      <c r="J121" s="19" t="s">
        <v>42</v>
      </c>
      <c r="K121" s="22">
        <v>4000</v>
      </c>
      <c r="L121" s="23" t="s">
        <v>33</v>
      </c>
      <c r="M121" s="23"/>
      <c r="N121" s="24"/>
      <c r="O121" s="18"/>
      <c r="P121" s="18"/>
      <c r="Q121" s="23"/>
      <c r="R121" s="25"/>
      <c r="S121" s="18"/>
      <c r="T121" s="23"/>
      <c r="U121" s="23"/>
      <c r="V121" s="26"/>
      <c r="W121" s="18"/>
      <c r="X121" s="23"/>
      <c r="Y121" s="23"/>
      <c r="Z121" s="27"/>
      <c r="AA121" s="23"/>
      <c r="AB121" s="23"/>
      <c r="AC121" s="23"/>
      <c r="AD121" s="23"/>
      <c r="AE121" s="23"/>
      <c r="AF121" s="23"/>
    </row>
    <row r="122" spans="1:32" ht="43.5" customHeight="1" x14ac:dyDescent="0.25">
      <c r="A122" s="18">
        <v>6</v>
      </c>
      <c r="B122" s="19" t="s">
        <v>519</v>
      </c>
      <c r="C122" s="19" t="s">
        <v>520</v>
      </c>
      <c r="D122" s="19" t="s">
        <v>28</v>
      </c>
      <c r="E122" s="19" t="s">
        <v>521</v>
      </c>
      <c r="F122" s="20" t="s">
        <v>30</v>
      </c>
      <c r="G122" s="19" t="s">
        <v>62</v>
      </c>
      <c r="H122" s="19" t="s">
        <v>522</v>
      </c>
      <c r="I122" s="21" t="s">
        <v>33</v>
      </c>
      <c r="J122" s="19" t="s">
        <v>155</v>
      </c>
      <c r="K122" s="22">
        <v>2000</v>
      </c>
      <c r="L122" s="23" t="s">
        <v>33</v>
      </c>
      <c r="M122" s="23"/>
      <c r="N122" s="24"/>
      <c r="O122" s="18"/>
      <c r="P122" s="18"/>
      <c r="Q122" s="23"/>
      <c r="R122" s="25"/>
      <c r="S122" s="18"/>
      <c r="T122" s="23"/>
      <c r="U122" s="23"/>
      <c r="V122" s="26"/>
      <c r="W122" s="18"/>
      <c r="X122" s="23"/>
      <c r="Y122" s="23"/>
      <c r="Z122" s="27"/>
      <c r="AA122" s="23"/>
      <c r="AB122" s="23"/>
      <c r="AC122" s="23"/>
      <c r="AD122" s="23"/>
      <c r="AE122" s="23"/>
      <c r="AF122" s="23"/>
    </row>
    <row r="123" spans="1:32" ht="43.5" customHeight="1" x14ac:dyDescent="0.25">
      <c r="A123" s="18">
        <v>6</v>
      </c>
      <c r="B123" s="19" t="s">
        <v>523</v>
      </c>
      <c r="C123" s="19" t="s">
        <v>524</v>
      </c>
      <c r="D123" s="19" t="s">
        <v>190</v>
      </c>
      <c r="E123" s="19" t="s">
        <v>191</v>
      </c>
      <c r="F123" s="20" t="s">
        <v>139</v>
      </c>
      <c r="G123" s="19" t="s">
        <v>31</v>
      </c>
      <c r="H123" s="19" t="s">
        <v>525</v>
      </c>
      <c r="I123" s="21" t="s">
        <v>33</v>
      </c>
      <c r="J123" s="19" t="s">
        <v>209</v>
      </c>
      <c r="K123" s="22">
        <v>6500</v>
      </c>
      <c r="L123" s="23" t="s">
        <v>33</v>
      </c>
      <c r="M123" s="23"/>
      <c r="N123" s="24"/>
      <c r="O123" s="18"/>
      <c r="P123" s="18"/>
      <c r="Q123" s="23"/>
      <c r="R123" s="25"/>
      <c r="S123" s="18"/>
      <c r="T123" s="23"/>
      <c r="U123" s="23"/>
      <c r="V123" s="26"/>
      <c r="W123" s="18"/>
      <c r="X123" s="23"/>
      <c r="Y123" s="23"/>
      <c r="Z123" s="27"/>
      <c r="AA123" s="23"/>
      <c r="AB123" s="23"/>
      <c r="AC123" s="23"/>
      <c r="AD123" s="23"/>
      <c r="AE123" s="23"/>
      <c r="AF123" s="23"/>
    </row>
    <row r="124" spans="1:32" ht="43.5" customHeight="1" x14ac:dyDescent="0.25">
      <c r="A124" s="18">
        <v>6</v>
      </c>
      <c r="B124" s="19" t="s">
        <v>526</v>
      </c>
      <c r="C124" s="19" t="s">
        <v>527</v>
      </c>
      <c r="D124" s="19" t="s">
        <v>190</v>
      </c>
      <c r="E124" s="19" t="s">
        <v>528</v>
      </c>
      <c r="F124" s="20" t="s">
        <v>30</v>
      </c>
      <c r="G124" s="19" t="s">
        <v>31</v>
      </c>
      <c r="H124" s="19" t="s">
        <v>529</v>
      </c>
      <c r="I124" s="21" t="s">
        <v>33</v>
      </c>
      <c r="J124" s="19" t="s">
        <v>480</v>
      </c>
      <c r="K124" s="22">
        <v>5000</v>
      </c>
      <c r="L124" s="23" t="s">
        <v>33</v>
      </c>
      <c r="M124" s="23"/>
      <c r="N124" s="24"/>
      <c r="O124" s="18"/>
      <c r="P124" s="18"/>
      <c r="Q124" s="23"/>
      <c r="R124" s="25"/>
      <c r="S124" s="18"/>
      <c r="T124" s="23"/>
      <c r="U124" s="23"/>
      <c r="V124" s="26"/>
      <c r="W124" s="18"/>
      <c r="X124" s="23"/>
      <c r="Y124" s="23"/>
      <c r="Z124" s="27"/>
      <c r="AA124" s="23"/>
      <c r="AB124" s="23"/>
      <c r="AC124" s="23"/>
      <c r="AD124" s="23"/>
      <c r="AE124" s="23"/>
      <c r="AF124" s="23"/>
    </row>
    <row r="125" spans="1:32" ht="43.5" customHeight="1" x14ac:dyDescent="0.25">
      <c r="A125" s="18">
        <v>6</v>
      </c>
      <c r="B125" s="19" t="s">
        <v>530</v>
      </c>
      <c r="C125" s="19" t="s">
        <v>531</v>
      </c>
      <c r="D125" s="19" t="s">
        <v>184</v>
      </c>
      <c r="E125" s="19" t="s">
        <v>532</v>
      </c>
      <c r="F125" s="20" t="s">
        <v>61</v>
      </c>
      <c r="G125" s="19" t="s">
        <v>186</v>
      </c>
      <c r="H125" s="19" t="s">
        <v>533</v>
      </c>
      <c r="I125" s="21" t="s">
        <v>33</v>
      </c>
      <c r="J125" s="19" t="s">
        <v>161</v>
      </c>
      <c r="K125" s="22">
        <v>8</v>
      </c>
      <c r="L125" s="23" t="s">
        <v>33</v>
      </c>
      <c r="M125" s="23"/>
      <c r="N125" s="24"/>
      <c r="O125" s="18"/>
      <c r="P125" s="18"/>
      <c r="Q125" s="23"/>
      <c r="R125" s="25"/>
      <c r="S125" s="18"/>
      <c r="T125" s="23"/>
      <c r="U125" s="23"/>
      <c r="V125" s="26"/>
      <c r="W125" s="18"/>
      <c r="X125" s="23"/>
      <c r="Y125" s="23"/>
      <c r="Z125" s="27"/>
      <c r="AA125" s="23"/>
      <c r="AB125" s="23"/>
      <c r="AC125" s="23"/>
      <c r="AD125" s="23"/>
      <c r="AE125" s="23"/>
      <c r="AF125" s="23"/>
    </row>
    <row r="126" spans="1:32" ht="43.5" customHeight="1" x14ac:dyDescent="0.25">
      <c r="A126" s="18">
        <v>6</v>
      </c>
      <c r="B126" s="19" t="s">
        <v>534</v>
      </c>
      <c r="C126" s="19" t="s">
        <v>535</v>
      </c>
      <c r="D126" s="19" t="s">
        <v>184</v>
      </c>
      <c r="E126" s="19" t="s">
        <v>536</v>
      </c>
      <c r="F126" s="20" t="s">
        <v>30</v>
      </c>
      <c r="G126" s="19" t="s">
        <v>186</v>
      </c>
      <c r="H126" s="19" t="s">
        <v>537</v>
      </c>
      <c r="I126" s="21" t="s">
        <v>33</v>
      </c>
      <c r="J126" s="19" t="s">
        <v>507</v>
      </c>
      <c r="K126" s="22">
        <v>11</v>
      </c>
      <c r="L126" s="23" t="s">
        <v>33</v>
      </c>
      <c r="M126" s="23"/>
      <c r="N126" s="24"/>
      <c r="O126" s="18"/>
      <c r="P126" s="18"/>
      <c r="Q126" s="23"/>
      <c r="R126" s="25"/>
      <c r="S126" s="18"/>
      <c r="T126" s="23"/>
      <c r="U126" s="23"/>
      <c r="V126" s="26"/>
      <c r="W126" s="18"/>
      <c r="X126" s="23"/>
      <c r="Y126" s="23"/>
      <c r="Z126" s="27"/>
      <c r="AA126" s="23"/>
      <c r="AB126" s="23"/>
      <c r="AC126" s="23"/>
      <c r="AD126" s="23"/>
      <c r="AE126" s="23"/>
      <c r="AF126" s="23"/>
    </row>
    <row r="127" spans="1:32" ht="43.5" customHeight="1" x14ac:dyDescent="0.25">
      <c r="A127" s="18">
        <v>6</v>
      </c>
      <c r="B127" s="19" t="s">
        <v>538</v>
      </c>
      <c r="C127" s="19" t="s">
        <v>539</v>
      </c>
      <c r="D127" s="19" t="s">
        <v>184</v>
      </c>
      <c r="E127" s="19" t="s">
        <v>536</v>
      </c>
      <c r="F127" s="20" t="s">
        <v>30</v>
      </c>
      <c r="G127" s="19" t="s">
        <v>186</v>
      </c>
      <c r="H127" s="19" t="s">
        <v>540</v>
      </c>
      <c r="I127" s="21" t="s">
        <v>33</v>
      </c>
      <c r="J127" s="19" t="s">
        <v>89</v>
      </c>
      <c r="K127" s="22">
        <v>14</v>
      </c>
      <c r="L127" s="23" t="s">
        <v>33</v>
      </c>
      <c r="M127" s="23"/>
      <c r="N127" s="24"/>
      <c r="O127" s="18"/>
      <c r="P127" s="18"/>
      <c r="Q127" s="23"/>
      <c r="R127" s="25"/>
      <c r="S127" s="18"/>
      <c r="T127" s="23"/>
      <c r="U127" s="23"/>
      <c r="V127" s="26"/>
      <c r="W127" s="18"/>
      <c r="X127" s="23"/>
      <c r="Y127" s="23"/>
      <c r="Z127" s="27"/>
      <c r="AA127" s="23"/>
      <c r="AB127" s="23"/>
      <c r="AC127" s="23"/>
      <c r="AD127" s="23"/>
      <c r="AE127" s="23"/>
      <c r="AF127" s="23"/>
    </row>
    <row r="128" spans="1:32" ht="43.5" customHeight="1" x14ac:dyDescent="0.25">
      <c r="A128" s="18">
        <v>6</v>
      </c>
      <c r="B128" s="36" t="s">
        <v>541</v>
      </c>
      <c r="C128" s="19" t="s">
        <v>542</v>
      </c>
      <c r="D128" s="19" t="s">
        <v>487</v>
      </c>
      <c r="E128" s="19" t="s">
        <v>543</v>
      </c>
      <c r="F128" s="20" t="s">
        <v>30</v>
      </c>
      <c r="G128" s="19" t="s">
        <v>186</v>
      </c>
      <c r="H128" s="19" t="s">
        <v>544</v>
      </c>
      <c r="I128" s="21" t="s">
        <v>33</v>
      </c>
      <c r="J128" s="19" t="s">
        <v>89</v>
      </c>
      <c r="K128" s="42"/>
      <c r="L128" s="23"/>
      <c r="M128" s="23"/>
      <c r="N128" s="24"/>
      <c r="O128" s="18"/>
      <c r="P128" s="18"/>
      <c r="Q128" s="23"/>
      <c r="R128" s="25"/>
      <c r="S128" s="18"/>
      <c r="T128" s="23"/>
      <c r="U128" s="23"/>
      <c r="V128" s="26"/>
      <c r="W128" s="18"/>
      <c r="X128" s="23"/>
      <c r="Y128" s="23"/>
      <c r="Z128" s="27"/>
      <c r="AA128" s="23"/>
      <c r="AB128" s="23"/>
      <c r="AC128" s="23"/>
      <c r="AD128" s="23"/>
      <c r="AE128" s="23"/>
      <c r="AF128" s="23"/>
    </row>
    <row r="129" spans="1:32" ht="43.5" customHeight="1" x14ac:dyDescent="0.25">
      <c r="A129" s="18">
        <v>6</v>
      </c>
      <c r="B129" s="36" t="s">
        <v>545</v>
      </c>
      <c r="C129" s="19" t="s">
        <v>546</v>
      </c>
      <c r="D129" s="19" t="s">
        <v>184</v>
      </c>
      <c r="E129" s="19" t="s">
        <v>536</v>
      </c>
      <c r="F129" s="20" t="s">
        <v>30</v>
      </c>
      <c r="G129" s="19" t="s">
        <v>186</v>
      </c>
      <c r="H129" s="19" t="s">
        <v>547</v>
      </c>
      <c r="I129" s="21" t="s">
        <v>33</v>
      </c>
      <c r="J129" s="19" t="s">
        <v>328</v>
      </c>
      <c r="K129" s="42"/>
      <c r="L129" s="23"/>
      <c r="M129" s="23"/>
      <c r="N129" s="24"/>
      <c r="O129" s="18"/>
      <c r="P129" s="18"/>
      <c r="Q129" s="23"/>
      <c r="R129" s="25"/>
      <c r="S129" s="18"/>
      <c r="T129" s="23"/>
      <c r="U129" s="23"/>
      <c r="V129" s="26"/>
      <c r="W129" s="18"/>
      <c r="X129" s="23"/>
      <c r="Y129" s="23"/>
      <c r="Z129" s="27"/>
      <c r="AA129" s="23"/>
      <c r="AB129" s="23"/>
      <c r="AC129" s="23"/>
      <c r="AD129" s="23"/>
      <c r="AE129" s="23"/>
      <c r="AF129" s="23"/>
    </row>
    <row r="130" spans="1:32" ht="43.5" customHeight="1" x14ac:dyDescent="0.25">
      <c r="A130" s="18"/>
      <c r="B130" s="19"/>
      <c r="C130" s="19"/>
      <c r="D130" s="19"/>
      <c r="E130" s="19"/>
      <c r="F130" s="20"/>
      <c r="G130" s="19"/>
      <c r="H130" s="19"/>
      <c r="I130" s="20"/>
      <c r="J130" s="19"/>
      <c r="K130" s="28">
        <f>SUM(K113:K129)</f>
        <v>37415</v>
      </c>
      <c r="L130" s="23"/>
      <c r="M130" s="23"/>
      <c r="N130" s="18"/>
      <c r="O130" s="18"/>
      <c r="P130" s="18"/>
      <c r="Q130" s="23"/>
      <c r="R130" s="18"/>
      <c r="S130" s="18"/>
      <c r="T130" s="23"/>
      <c r="U130" s="23"/>
      <c r="V130" s="23"/>
      <c r="W130" s="18"/>
      <c r="X130" s="23"/>
      <c r="Y130" s="23"/>
      <c r="Z130" s="23"/>
      <c r="AA130" s="23"/>
      <c r="AB130" s="23"/>
      <c r="AC130" s="23"/>
      <c r="AD130" s="23"/>
      <c r="AE130" s="23"/>
      <c r="AF130" s="23"/>
    </row>
    <row r="131" spans="1:32" ht="43.5" customHeight="1" x14ac:dyDescent="0.25">
      <c r="A131" s="18"/>
      <c r="B131" s="19"/>
      <c r="C131" s="19"/>
      <c r="D131" s="19"/>
      <c r="E131" s="19"/>
      <c r="F131" s="20"/>
      <c r="G131" s="19"/>
      <c r="H131" s="19"/>
      <c r="I131" s="20"/>
      <c r="J131" s="19"/>
      <c r="K131" s="22" t="s">
        <v>424</v>
      </c>
      <c r="L131" s="23"/>
      <c r="M131" s="23"/>
      <c r="N131" s="18"/>
      <c r="O131" s="18"/>
      <c r="P131" s="18"/>
      <c r="Q131" s="23"/>
      <c r="R131" s="18"/>
      <c r="S131" s="18"/>
      <c r="T131" s="23"/>
      <c r="U131" s="23"/>
      <c r="V131" s="23"/>
      <c r="W131" s="18"/>
      <c r="X131" s="23"/>
      <c r="Y131" s="23"/>
      <c r="Z131" s="23"/>
      <c r="AA131" s="23"/>
      <c r="AB131" s="23"/>
      <c r="AC131" s="23"/>
      <c r="AD131" s="23"/>
      <c r="AE131" s="23"/>
      <c r="AF131" s="23"/>
    </row>
    <row r="132" spans="1:32" ht="43.5" customHeight="1" x14ac:dyDescent="0.25">
      <c r="A132" s="18">
        <v>8</v>
      </c>
      <c r="B132" s="19" t="s">
        <v>548</v>
      </c>
      <c r="C132" s="19" t="s">
        <v>549</v>
      </c>
      <c r="D132" s="19" t="s">
        <v>196</v>
      </c>
      <c r="E132" s="19" t="s">
        <v>550</v>
      </c>
      <c r="F132" s="20" t="s">
        <v>61</v>
      </c>
      <c r="G132" s="19" t="s">
        <v>31</v>
      </c>
      <c r="H132" s="19" t="s">
        <v>551</v>
      </c>
      <c r="I132" s="21" t="s">
        <v>33</v>
      </c>
      <c r="J132" s="19" t="s">
        <v>89</v>
      </c>
      <c r="K132" s="22">
        <v>626</v>
      </c>
      <c r="L132" s="23" t="s">
        <v>33</v>
      </c>
      <c r="M132" s="23"/>
      <c r="N132" s="24"/>
      <c r="O132" s="18"/>
      <c r="P132" s="18"/>
      <c r="Q132" s="23"/>
      <c r="R132" s="25"/>
      <c r="S132" s="18"/>
      <c r="T132" s="23"/>
      <c r="U132" s="23"/>
      <c r="V132" s="26"/>
      <c r="W132" s="18"/>
      <c r="X132" s="23"/>
      <c r="Y132" s="23"/>
      <c r="Z132" s="27"/>
      <c r="AA132" s="23"/>
      <c r="AB132" s="23"/>
      <c r="AC132" s="23"/>
      <c r="AD132" s="23"/>
      <c r="AE132" s="23"/>
      <c r="AF132" s="23"/>
    </row>
    <row r="133" spans="1:32" ht="43.5" customHeight="1" x14ac:dyDescent="0.25">
      <c r="A133" s="18">
        <v>8</v>
      </c>
      <c r="B133" s="19" t="s">
        <v>552</v>
      </c>
      <c r="C133" s="19" t="s">
        <v>553</v>
      </c>
      <c r="D133" s="19" t="s">
        <v>28</v>
      </c>
      <c r="E133" s="19" t="s">
        <v>554</v>
      </c>
      <c r="F133" s="20" t="s">
        <v>30</v>
      </c>
      <c r="G133" s="19" t="s">
        <v>31</v>
      </c>
      <c r="H133" s="19" t="s">
        <v>555</v>
      </c>
      <c r="I133" s="21" t="s">
        <v>33</v>
      </c>
      <c r="J133" s="19" t="s">
        <v>89</v>
      </c>
      <c r="K133" s="22">
        <v>1000</v>
      </c>
      <c r="L133" s="23" t="s">
        <v>33</v>
      </c>
      <c r="M133" s="23"/>
      <c r="N133" s="24"/>
      <c r="O133" s="18"/>
      <c r="P133" s="18"/>
      <c r="Q133" s="23"/>
      <c r="R133" s="25"/>
      <c r="S133" s="18"/>
      <c r="T133" s="23"/>
      <c r="U133" s="23"/>
      <c r="V133" s="26"/>
      <c r="W133" s="18"/>
      <c r="X133" s="23"/>
      <c r="Y133" s="23"/>
      <c r="Z133" s="27"/>
      <c r="AA133" s="23"/>
      <c r="AB133" s="23"/>
      <c r="AC133" s="23"/>
      <c r="AD133" s="23"/>
      <c r="AE133" s="23"/>
      <c r="AF133" s="23"/>
    </row>
    <row r="134" spans="1:32" ht="43.5" customHeight="1" x14ac:dyDescent="0.25">
      <c r="A134" s="18"/>
      <c r="B134" s="19"/>
      <c r="C134" s="19"/>
      <c r="D134" s="19"/>
      <c r="E134" s="19"/>
      <c r="F134" s="20"/>
      <c r="G134" s="19"/>
      <c r="H134" s="19"/>
      <c r="I134" s="20"/>
      <c r="J134" s="19"/>
      <c r="K134" s="28">
        <f>SUM(K132:K133)</f>
        <v>1626</v>
      </c>
      <c r="L134" s="23"/>
      <c r="M134" s="23"/>
      <c r="N134" s="18"/>
      <c r="O134" s="18"/>
      <c r="P134" s="18"/>
      <c r="Q134" s="23"/>
      <c r="R134" s="18"/>
      <c r="S134" s="18"/>
      <c r="T134" s="23"/>
      <c r="U134" s="23"/>
      <c r="V134" s="23"/>
      <c r="W134" s="18"/>
      <c r="X134" s="23"/>
      <c r="Y134" s="23"/>
      <c r="Z134" s="27"/>
      <c r="AA134" s="23"/>
      <c r="AB134" s="23"/>
      <c r="AC134" s="23"/>
      <c r="AD134" s="23"/>
      <c r="AE134" s="23"/>
      <c r="AF134" s="23"/>
    </row>
    <row r="135" spans="1:32" ht="43.5" customHeight="1" x14ac:dyDescent="0.25">
      <c r="A135" s="18"/>
      <c r="B135" s="19"/>
      <c r="C135" s="19"/>
      <c r="D135" s="19"/>
      <c r="E135" s="19"/>
      <c r="F135" s="20"/>
      <c r="G135" s="19"/>
      <c r="H135" s="19"/>
      <c r="I135" s="20"/>
      <c r="J135" s="19"/>
      <c r="K135" s="22" t="s">
        <v>556</v>
      </c>
      <c r="L135" s="23"/>
      <c r="M135" s="23"/>
      <c r="N135" s="18"/>
      <c r="O135" s="18"/>
      <c r="P135" s="18"/>
      <c r="Q135" s="23"/>
      <c r="R135" s="18"/>
      <c r="S135" s="18"/>
      <c r="T135" s="23"/>
      <c r="U135" s="23"/>
      <c r="V135" s="23"/>
      <c r="W135" s="18"/>
      <c r="X135" s="23"/>
      <c r="Y135" s="23"/>
      <c r="Z135" s="27"/>
      <c r="AA135" s="23"/>
      <c r="AB135" s="23"/>
      <c r="AC135" s="23"/>
      <c r="AD135" s="23"/>
      <c r="AE135" s="23"/>
      <c r="AF135" s="23"/>
    </row>
    <row r="136" spans="1:32" ht="43.5" customHeight="1" x14ac:dyDescent="0.25">
      <c r="A136" s="18">
        <v>8</v>
      </c>
      <c r="B136" s="19" t="s">
        <v>557</v>
      </c>
      <c r="C136" s="19" t="s">
        <v>558</v>
      </c>
      <c r="D136" s="19" t="s">
        <v>455</v>
      </c>
      <c r="E136" s="19" t="s">
        <v>456</v>
      </c>
      <c r="F136" s="20" t="s">
        <v>30</v>
      </c>
      <c r="G136" s="19" t="s">
        <v>62</v>
      </c>
      <c r="H136" s="19" t="s">
        <v>559</v>
      </c>
      <c r="I136" s="29" t="s">
        <v>51</v>
      </c>
      <c r="J136" s="19" t="s">
        <v>161</v>
      </c>
      <c r="K136" s="22">
        <v>8000</v>
      </c>
      <c r="L136" s="23" t="s">
        <v>53</v>
      </c>
      <c r="M136" s="23"/>
      <c r="N136" s="24"/>
      <c r="O136" s="18"/>
      <c r="P136" s="18"/>
      <c r="Q136" s="23"/>
      <c r="R136" s="25"/>
      <c r="S136" s="18"/>
      <c r="T136" s="23"/>
      <c r="U136" s="23"/>
      <c r="V136" s="26"/>
      <c r="W136" s="18"/>
      <c r="X136" s="23"/>
      <c r="Y136" s="23"/>
      <c r="Z136" s="27"/>
      <c r="AA136" s="23"/>
      <c r="AB136" s="23"/>
      <c r="AC136" s="23"/>
      <c r="AD136" s="23"/>
      <c r="AE136" s="23"/>
      <c r="AF136" s="23"/>
    </row>
    <row r="137" spans="1:32" ht="43.5" customHeight="1" x14ac:dyDescent="0.25">
      <c r="A137" s="18"/>
      <c r="B137" s="19"/>
      <c r="C137" s="19"/>
      <c r="D137" s="19"/>
      <c r="E137" s="19"/>
      <c r="F137" s="20"/>
      <c r="G137" s="19"/>
      <c r="H137" s="19"/>
      <c r="I137" s="20"/>
      <c r="J137" s="19"/>
      <c r="K137" s="28">
        <f>SUM(K136)</f>
        <v>8000</v>
      </c>
      <c r="L137" s="23"/>
      <c r="M137" s="23"/>
      <c r="N137" s="18"/>
      <c r="O137" s="18"/>
      <c r="P137" s="18"/>
      <c r="Q137" s="23"/>
      <c r="R137" s="18"/>
      <c r="S137" s="18"/>
      <c r="T137" s="23"/>
      <c r="U137" s="23"/>
      <c r="V137" s="23"/>
      <c r="W137" s="18"/>
      <c r="X137" s="23"/>
      <c r="Y137" s="23"/>
      <c r="Z137" s="27"/>
      <c r="AA137" s="23"/>
      <c r="AB137" s="23"/>
      <c r="AC137" s="23"/>
      <c r="AD137" s="23"/>
      <c r="AE137" s="23"/>
      <c r="AF137" s="23"/>
    </row>
    <row r="138" spans="1:32" ht="43.5" customHeight="1" x14ac:dyDescent="0.25">
      <c r="A138" s="18"/>
      <c r="B138" s="19"/>
      <c r="C138" s="19"/>
      <c r="D138" s="19"/>
      <c r="E138" s="19"/>
      <c r="F138" s="20"/>
      <c r="G138" s="19"/>
      <c r="H138" s="19"/>
      <c r="I138" s="20"/>
      <c r="J138" s="19"/>
      <c r="K138" s="22" t="s">
        <v>556</v>
      </c>
      <c r="L138" s="23"/>
      <c r="M138" s="23"/>
      <c r="N138" s="18"/>
      <c r="O138" s="18"/>
      <c r="P138" s="18"/>
      <c r="Q138" s="23"/>
      <c r="R138" s="18"/>
      <c r="S138" s="18"/>
      <c r="T138" s="23"/>
      <c r="U138" s="23"/>
      <c r="V138" s="23"/>
      <c r="W138" s="18"/>
      <c r="X138" s="23"/>
      <c r="Y138" s="23"/>
      <c r="Z138" s="27"/>
      <c r="AA138" s="23"/>
      <c r="AB138" s="23"/>
      <c r="AC138" s="23"/>
      <c r="AD138" s="23"/>
      <c r="AE138" s="23"/>
      <c r="AF138" s="23"/>
    </row>
    <row r="139" spans="1:32" x14ac:dyDescent="0.25">
      <c r="A139" s="18"/>
      <c r="B139" s="23"/>
      <c r="C139" s="23"/>
      <c r="D139" s="23"/>
      <c r="E139" s="23"/>
      <c r="F139" s="8"/>
      <c r="G139" s="23"/>
      <c r="H139" s="23"/>
      <c r="I139" s="8"/>
      <c r="J139" s="23"/>
      <c r="K139" s="22"/>
      <c r="L139" s="23"/>
      <c r="M139" s="23"/>
      <c r="N139" s="24"/>
      <c r="O139" s="18"/>
      <c r="P139" s="18"/>
      <c r="Q139" s="23"/>
      <c r="R139" s="25"/>
      <c r="S139" s="18"/>
      <c r="T139" s="23"/>
      <c r="U139" s="23"/>
      <c r="V139" s="26"/>
      <c r="W139" s="18"/>
      <c r="X139" s="23"/>
      <c r="Y139" s="23"/>
      <c r="Z139" s="27"/>
      <c r="AA139" s="23"/>
      <c r="AB139" s="23"/>
      <c r="AC139" s="23"/>
      <c r="AD139" s="23"/>
      <c r="AE139" s="23"/>
      <c r="AF139" s="23"/>
    </row>
    <row r="140" spans="1:32" x14ac:dyDescent="0.25">
      <c r="A140" s="18"/>
      <c r="B140" s="23"/>
      <c r="C140" s="23"/>
      <c r="D140" s="23"/>
      <c r="E140" s="18"/>
      <c r="F140" s="9"/>
      <c r="G140" s="18"/>
      <c r="H140" s="23"/>
      <c r="I140" s="8"/>
      <c r="J140" s="23"/>
      <c r="K140" s="22"/>
      <c r="L140" s="23"/>
      <c r="M140" s="23"/>
      <c r="N140" s="24"/>
      <c r="O140" s="18"/>
      <c r="P140" s="18"/>
      <c r="Q140" s="23"/>
      <c r="R140" s="25"/>
      <c r="S140" s="18"/>
      <c r="T140" s="23"/>
      <c r="U140" s="23"/>
      <c r="V140" s="26"/>
      <c r="W140" s="18"/>
      <c r="X140" s="23"/>
      <c r="Y140" s="23"/>
      <c r="Z140" s="27"/>
      <c r="AA140" s="23"/>
      <c r="AB140" s="23"/>
      <c r="AC140" s="23"/>
      <c r="AD140" s="23"/>
      <c r="AE140" s="23"/>
      <c r="AF140" s="23"/>
    </row>
    <row r="141" spans="1:32" x14ac:dyDescent="0.25">
      <c r="B141" s="58" t="s">
        <v>560</v>
      </c>
      <c r="C141" s="58"/>
      <c r="D141" s="44"/>
      <c r="E141" s="45"/>
      <c r="F141" s="46"/>
      <c r="G141" s="45"/>
      <c r="H141" s="47"/>
    </row>
    <row r="142" spans="1:32" x14ac:dyDescent="0.25">
      <c r="B142" s="59" t="s">
        <v>561</v>
      </c>
      <c r="C142" s="59"/>
      <c r="D142" s="23"/>
      <c r="E142" s="50"/>
      <c r="F142" s="51"/>
      <c r="G142" s="50"/>
      <c r="H142" s="47"/>
    </row>
    <row r="143" spans="1:32" x14ac:dyDescent="0.25">
      <c r="B143" s="59" t="s">
        <v>562</v>
      </c>
      <c r="C143" s="59"/>
      <c r="D143" s="23"/>
      <c r="E143" s="50"/>
      <c r="F143" s="51"/>
      <c r="G143" s="50"/>
      <c r="H143" s="47"/>
    </row>
    <row r="144" spans="1:32" x14ac:dyDescent="0.25">
      <c r="B144" s="60" t="s">
        <v>563</v>
      </c>
      <c r="C144" s="60"/>
      <c r="D144" s="60"/>
      <c r="E144" s="50"/>
      <c r="F144" s="51"/>
      <c r="G144" s="50"/>
      <c r="H144" s="47"/>
    </row>
    <row r="145" spans="2:8" x14ac:dyDescent="0.25">
      <c r="B145" s="59" t="s">
        <v>564</v>
      </c>
      <c r="C145" s="59"/>
      <c r="D145" s="23"/>
      <c r="E145" s="50"/>
      <c r="F145" s="51"/>
      <c r="G145" s="50"/>
      <c r="H145" s="47"/>
    </row>
    <row r="146" spans="2:8" x14ac:dyDescent="0.25">
      <c r="B146" s="59" t="s">
        <v>565</v>
      </c>
      <c r="C146" s="59"/>
      <c r="D146" s="23"/>
      <c r="E146" s="50"/>
      <c r="F146" s="51"/>
      <c r="G146" s="50"/>
      <c r="H146" s="47"/>
    </row>
    <row r="147" spans="2:8" x14ac:dyDescent="0.25">
      <c r="B147" s="57"/>
      <c r="C147" s="57"/>
      <c r="D147" s="23"/>
      <c r="E147" s="50"/>
      <c r="F147" s="51"/>
      <c r="G147" s="50"/>
      <c r="H147" s="47"/>
    </row>
    <row r="148" spans="2:8" x14ac:dyDescent="0.25">
      <c r="B148" s="23"/>
      <c r="C148" s="23"/>
      <c r="D148" s="23"/>
      <c r="E148" s="23"/>
      <c r="F148" s="8"/>
      <c r="G148" s="23"/>
      <c r="H148" s="47"/>
    </row>
    <row r="149" spans="2:8" x14ac:dyDescent="0.25">
      <c r="B149" s="23"/>
      <c r="C149" s="23"/>
      <c r="D149" s="23"/>
      <c r="E149" s="52"/>
      <c r="F149" s="53"/>
      <c r="G149" s="52"/>
      <c r="H149" s="47"/>
    </row>
    <row r="150" spans="2:8" x14ac:dyDescent="0.25">
      <c r="B150" s="23"/>
      <c r="C150" s="23"/>
      <c r="D150" s="23"/>
      <c r="E150" s="23"/>
      <c r="F150" s="8"/>
      <c r="G150" s="23"/>
    </row>
    <row r="151" spans="2:8" x14ac:dyDescent="0.25">
      <c r="B151" s="23"/>
      <c r="C151" s="23"/>
      <c r="D151" s="23"/>
      <c r="E151" s="23"/>
      <c r="F151" s="8"/>
      <c r="G151" s="23"/>
    </row>
  </sheetData>
  <mergeCells count="8">
    <mergeCell ref="D27:F27"/>
    <mergeCell ref="B147:C147"/>
    <mergeCell ref="B141:C141"/>
    <mergeCell ref="B142:C142"/>
    <mergeCell ref="B143:C143"/>
    <mergeCell ref="B144:D144"/>
    <mergeCell ref="B145:C145"/>
    <mergeCell ref="B146:C146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CESAR DE OLIVEIRA JUNIOR</dc:creator>
  <cp:lastModifiedBy>User</cp:lastModifiedBy>
  <dcterms:created xsi:type="dcterms:W3CDTF">2026-04-22T13:30:06Z</dcterms:created>
  <dcterms:modified xsi:type="dcterms:W3CDTF">2026-06-17T14:57:52Z</dcterms:modified>
</cp:coreProperties>
</file>